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ThisWorkbook"/>
  <mc:AlternateContent xmlns:mc="http://schemas.openxmlformats.org/markup-compatibility/2006">
    <mc:Choice Requires="x15">
      <x15ac:absPath xmlns:x15ac="http://schemas.microsoft.com/office/spreadsheetml/2010/11/ac" url="C:\Users\ElliotDrury\Downloads\final documents\"/>
    </mc:Choice>
  </mc:AlternateContent>
  <xr:revisionPtr revIDLastSave="0" documentId="8_{38DA80C7-F718-4611-9953-28D4545E9328}" xr6:coauthVersionLast="47" xr6:coauthVersionMax="47" xr10:uidLastSave="{00000000-0000-0000-0000-000000000000}"/>
  <bookViews>
    <workbookView xWindow="1920" yWindow="-16320" windowWidth="29040" windowHeight="16440" tabRatio="774" xr2:uid="{916D34A3-4C12-4B28-8DBF-5F31DB27094F}"/>
  </bookViews>
  <sheets>
    <sheet name="Cover" sheetId="29" r:id="rId1"/>
    <sheet name="Contents" sheetId="30" r:id="rId2"/>
    <sheet name="Notes" sheetId="28" r:id="rId3"/>
    <sheet name="SF3 Expenditure &amp; Income" sheetId="2" r:id="rId4"/>
    <sheet name="All Memo items" sheetId="13" r:id="rId5"/>
    <sheet name="Data_Exp_and_Inc" sheetId="32" r:id="rId6"/>
    <sheet name="Data_Memo_SectionA" sheetId="36" r:id="rId7"/>
    <sheet name="Data_Memo_SectionB_to_F" sheetId="37" r:id="rId8"/>
    <sheet name="Data_Memo_SectionG_to_I" sheetId="38" r:id="rId9"/>
    <sheet name="Info" sheetId="6" state="hidden" r:id="rId10"/>
  </sheets>
  <externalReferences>
    <externalReference r:id="rId11"/>
    <externalReference r:id="rId12"/>
    <externalReference r:id="rId13"/>
    <externalReference r:id="rId14"/>
    <externalReference r:id="rId15"/>
    <externalReference r:id="rId16"/>
    <externalReference r:id="rId17"/>
  </externalReferences>
  <definedNames>
    <definedName name="_xlnm._FilterDatabase" localSheetId="5" hidden="1">Data_Exp_and_Inc!$A$9:$U$99</definedName>
    <definedName name="_xlnm._FilterDatabase" localSheetId="6" hidden="1">Data_Memo_SectionA!$A$8:$AM$8</definedName>
    <definedName name="_xlnm._FilterDatabase" localSheetId="7" hidden="1">Data_Memo_SectionB_to_F!$A$9:$Y$99</definedName>
    <definedName name="_xlnm._FilterDatabase" localSheetId="8" hidden="1">Data_Memo_SectionG_to_I!$A$9:$AI$99</definedName>
    <definedName name="_QRC4">#REF!</definedName>
    <definedName name="_SF3">'SF3 Expenditure &amp; Income'!#REF!</definedName>
    <definedName name="Adur">[1]DATA!#REF!</definedName>
    <definedName name="BRprint1">#REF!</definedName>
    <definedName name="BRprint2" localSheetId="4">'[2]QRC3 form'!#REF!</definedName>
    <definedName name="BRprint2">'[3]QRC3 form'!#REF!</definedName>
    <definedName name="CERDATA">'[4]Section A'!#REF!</definedName>
    <definedName name="cerdata1">'[4]Section A'!#REF!</definedName>
    <definedName name="CLASS_Data" localSheetId="4">#REF!</definedName>
    <definedName name="CLASS_Data">#REF!</definedName>
    <definedName name="CONTACT">'SF3 Expenditure &amp; Income'!#REF!</definedName>
    <definedName name="Contact_info" localSheetId="4">#REF!</definedName>
    <definedName name="Contact_info">#REF!</definedName>
    <definedName name="data" localSheetId="4">[5]Data!$A$8:$O$98</definedName>
    <definedName name="data">#REF!</definedName>
    <definedName name="data2">#REF!</definedName>
    <definedName name="datar">[6]DATA!$A$8:$S$362</definedName>
    <definedName name="datar1">[7]Data!$A$8:$AV$334</definedName>
    <definedName name="detruse" localSheetId="4">'[2]QRC3 form'!#REF!</definedName>
    <definedName name="detruse">'[3]QRC3 form'!#REF!</definedName>
    <definedName name="dtlruse">#REF!</definedName>
    <definedName name="Import_LA_Code">'SF3 Expenditure &amp; Income'!$D$13</definedName>
    <definedName name="LAcodes">#REF!</definedName>
    <definedName name="LAlist">#REF!</definedName>
    <definedName name="NNDR1">#REF!</definedName>
    <definedName name="NNDR1S">#REF!</definedName>
    <definedName name="numberherd1">#REF!</definedName>
    <definedName name="numberhered">#REF!</definedName>
    <definedName name="_xlnm.Print_Area" localSheetId="4">'All Memo items'!$A$1:$L$123</definedName>
    <definedName name="_xlnm.Print_Area" localSheetId="9">Info!$A$1:$B$93</definedName>
    <definedName name="_xlnm.Print_Area" localSheetId="3">'SF3 Expenditure &amp; Income'!$A$1:$F$54</definedName>
    <definedName name="_xlnm.Print_Area">'[4]Section A'!#REF!</definedName>
    <definedName name="print_area_ignore">'[4]Section A'!#REF!</definedName>
    <definedName name="_xlnm.Print_Titles" localSheetId="9">Info!$1:$2</definedName>
    <definedName name="Raw_Data" localSheetId="4">#REF!</definedName>
    <definedName name="Raw_Data">#REF!</definedName>
    <definedName name="table">#REF!</definedName>
    <definedName name="table1">#REF!</definedName>
    <definedName name="tiersplit">[7]TierSplit!$A$8:$K$334</definedName>
    <definedName name="Validation">#REF!</definedName>
    <definedName name="zz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a="1"/>
  <c r="D12" i="2" s="1"/>
  <c r="D13" i="2" a="1"/>
  <c r="D13" i="2" s="1"/>
  <c r="E50" i="2" l="1"/>
  <c r="K45" i="13"/>
  <c r="K99" i="13"/>
  <c r="I31" i="13"/>
  <c r="K105" i="13"/>
  <c r="G9" i="13"/>
  <c r="E48" i="2"/>
  <c r="E29" i="2"/>
  <c r="K95" i="13"/>
  <c r="K14" i="13"/>
  <c r="K111" i="13"/>
  <c r="K93" i="13"/>
  <c r="K78" i="13"/>
  <c r="I12" i="13"/>
  <c r="K7" i="13"/>
  <c r="E12" i="13"/>
  <c r="K23" i="13"/>
  <c r="E9" i="13"/>
  <c r="I7" i="13"/>
  <c r="B4" i="13"/>
  <c r="K76" i="13" l="1"/>
  <c r="K25" i="13"/>
  <c r="K101" i="13"/>
  <c r="K117" i="13"/>
  <c r="I91" i="13"/>
  <c r="K85" i="13"/>
  <c r="K71" i="13"/>
  <c r="K59" i="13"/>
  <c r="K43" i="13"/>
  <c r="K80" i="13"/>
  <c r="K109" i="13"/>
  <c r="K113" i="13"/>
  <c r="K87" i="13"/>
  <c r="K103" i="13"/>
  <c r="K55" i="13"/>
  <c r="K47" i="13"/>
  <c r="K33" i="13"/>
  <c r="K41" i="13"/>
  <c r="K121" i="13"/>
  <c r="K115" i="13"/>
  <c r="K89" i="13"/>
  <c r="I103" i="13"/>
  <c r="K97" i="13"/>
  <c r="K53" i="13"/>
  <c r="K37" i="13"/>
  <c r="K27" i="13"/>
  <c r="K107" i="13"/>
  <c r="I97" i="13"/>
  <c r="K119" i="13"/>
  <c r="K91" i="13"/>
  <c r="K68" i="13"/>
  <c r="K49" i="13"/>
  <c r="K35" i="13"/>
  <c r="K31" i="13"/>
  <c r="E44" i="2"/>
  <c r="E42" i="2"/>
  <c r="E27" i="2"/>
  <c r="E19" i="2"/>
  <c r="E31" i="2"/>
  <c r="E21" i="2"/>
  <c r="E33" i="2"/>
  <c r="E37" i="2"/>
  <c r="E23" i="2"/>
  <c r="E35" i="2"/>
  <c r="E25" i="2"/>
  <c r="E52" i="2"/>
  <c r="E46" i="2"/>
  <c r="C7" i="13"/>
  <c r="E14" i="13"/>
  <c r="I16" i="13"/>
  <c r="G14" i="13"/>
  <c r="K19" i="13"/>
  <c r="K9" i="13"/>
  <c r="G19" i="13"/>
  <c r="G12" i="13"/>
  <c r="E19" i="13"/>
  <c r="G7" i="13"/>
  <c r="K16" i="13"/>
  <c r="C19" i="13"/>
  <c r="C9" i="13"/>
  <c r="I9" i="13"/>
  <c r="K12" i="13"/>
  <c r="C14" i="13"/>
  <c r="G16" i="13"/>
  <c r="C16" i="13"/>
  <c r="E16" i="13"/>
  <c r="E7" i="13"/>
  <c r="I19" i="13"/>
  <c r="C12" i="13"/>
  <c r="I14" i="13"/>
  <c r="B3" i="6" l="1"/>
  <c r="C3" i="6"/>
  <c r="K82" i="1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<sst xmlns="http://schemas.openxmlformats.org/spreadsheetml/2006/main" count="2441" uniqueCount="809">
  <si>
    <t xml:space="preserve">Purpose
</t>
  </si>
  <si>
    <t xml:space="preserve">Uses of the data
</t>
  </si>
  <si>
    <t xml:space="preserve">Revisions
</t>
  </si>
  <si>
    <t xml:space="preserve">Workbook properties
</t>
  </si>
  <si>
    <t xml:space="preserve">Accessibility statement
</t>
  </si>
  <si>
    <t xml:space="preserve">We are implementing GSS accessibility guidance for our statistics in spreadsheets within the Local Taxation data collection team at MHCLG. While we are aware that the 'SF3 Expenditure &amp; Income' and 'All memo items' worksheets are not accessible for machine readers, they are provided to aid the understanding of the data. The other worksheets containing the underlying data have been set up to follow accessibility good practice guidance. We are seeking feedback on the progress we have made and if you would like to provide any thoughts please contact the e-mail below.
</t>
  </si>
  <si>
    <t>Contents</t>
  </si>
  <si>
    <t>This worksheet contains one table with a list of the tables and forms contained within this workbook.</t>
  </si>
  <si>
    <t>Tables contained in this workbook</t>
  </si>
  <si>
    <t>Worksheet name</t>
  </si>
  <si>
    <t>Table name</t>
  </si>
  <si>
    <t>Content</t>
  </si>
  <si>
    <t>Notes</t>
  </si>
  <si>
    <t>[z]</t>
  </si>
  <si>
    <t>Information on the notes, definitions and symbols used throughout this worksheet</t>
  </si>
  <si>
    <t>SF3 Expenditure and Income</t>
  </si>
  <si>
    <t>Summary of income and expenditure (authority to be selected)</t>
  </si>
  <si>
    <t>All Memo items</t>
  </si>
  <si>
    <t>Additional (memorandum) data on scheme membership, market value of funds, fund management costs and retirement types (authority to be selected)</t>
  </si>
  <si>
    <t>Data_Exp_and_Inc</t>
  </si>
  <si>
    <t>Table 1.01</t>
  </si>
  <si>
    <t>Table 1.02</t>
  </si>
  <si>
    <t>Data_Memo_SectionA</t>
  </si>
  <si>
    <t>Table A1</t>
  </si>
  <si>
    <t>Table A2</t>
  </si>
  <si>
    <t>Table A3</t>
  </si>
  <si>
    <t>Table A4</t>
  </si>
  <si>
    <t>Table A5</t>
  </si>
  <si>
    <t>Table A6</t>
  </si>
  <si>
    <t>Data_Memo_SectionB_to_F</t>
  </si>
  <si>
    <t>Data tables on various categories (1)</t>
  </si>
  <si>
    <t>Table B1</t>
  </si>
  <si>
    <t>Table C1</t>
  </si>
  <si>
    <t>Table D1</t>
  </si>
  <si>
    <t>Table E1</t>
  </si>
  <si>
    <t>Table E1: Market Value of the Fund</t>
  </si>
  <si>
    <t>Table F1</t>
  </si>
  <si>
    <t>Data_Memo_SectionG_to_I</t>
  </si>
  <si>
    <t>Data tables on various categories (2)</t>
  </si>
  <si>
    <t>Table G1</t>
  </si>
  <si>
    <t>Table H1</t>
  </si>
  <si>
    <t>Table I1</t>
  </si>
  <si>
    <t>Notes, Definitions and Symbols</t>
  </si>
  <si>
    <t xml:space="preserve">This worksheet contains three tables presented next to each other horizontally with one blank column in between each table. The first table contains notes, the second table contains definitions and the third contains symbols for their associated table. </t>
  </si>
  <si>
    <t>Definitions</t>
  </si>
  <si>
    <t>Symbols</t>
  </si>
  <si>
    <t>Worksheet</t>
  </si>
  <si>
    <t>Note number</t>
  </si>
  <si>
    <t>Note</t>
  </si>
  <si>
    <t>Reference</t>
  </si>
  <si>
    <t>Explanation</t>
  </si>
  <si>
    <t>Symbol</t>
  </si>
  <si>
    <t>Definition</t>
  </si>
  <si>
    <t>Note 1</t>
  </si>
  <si>
    <t>Data_Memo_Section_A</t>
  </si>
  <si>
    <t>Group 1</t>
  </si>
  <si>
    <t>Local authorities and connected bodies</t>
  </si>
  <si>
    <t>[c]</t>
  </si>
  <si>
    <t>Cells that have been suppressed to protect confidentiality</t>
  </si>
  <si>
    <t>Note 2</t>
  </si>
  <si>
    <t>Group 2</t>
  </si>
  <si>
    <t>Centrally funded public sector bodies</t>
  </si>
  <si>
    <t>[x]</t>
  </si>
  <si>
    <t>Not available</t>
  </si>
  <si>
    <t>Note 3</t>
  </si>
  <si>
    <t>Group 3</t>
  </si>
  <si>
    <t>Other public sector bodies</t>
  </si>
  <si>
    <t>Not applicable</t>
  </si>
  <si>
    <t>Data_Memo_Section_B_to_F</t>
  </si>
  <si>
    <t>For some authorities total investment income does not equal the sum of its components in Table D1 due to rounding</t>
  </si>
  <si>
    <t>Group 4</t>
  </si>
  <si>
    <t>Private sector, voluntary sector and other bodies</t>
  </si>
  <si>
    <t>[r]</t>
  </si>
  <si>
    <t>Revised</t>
  </si>
  <si>
    <t>Data_Memo_Section_G_to_I</t>
  </si>
  <si>
    <t>Data not provided on retirements in Table I.1 for this fund</t>
  </si>
  <si>
    <t>FTE</t>
  </si>
  <si>
    <t>Full time equivalents</t>
  </si>
  <si>
    <t>SF3 Local Government Pension Funds</t>
  </si>
  <si>
    <t>Select a local authority by navigating the drop-down list below in cell D7. For accessibility users, use ALT and arrows and select ENTER on the authority you wish to view.</t>
  </si>
  <si>
    <t xml:space="preserve"> Select your local authority's name from this list</t>
  </si>
  <si>
    <t>Authority selected:</t>
  </si>
  <si>
    <t>Authority code:</t>
  </si>
  <si>
    <t>£000</t>
  </si>
  <si>
    <t>1. Pension (or annuities): retired employees and dependants</t>
  </si>
  <si>
    <t>2. Lump sums: on retirement (including deferred)</t>
  </si>
  <si>
    <t>4. Lump sums: on death</t>
  </si>
  <si>
    <t>5. Other benefits</t>
  </si>
  <si>
    <t>6. Transfer values (including apportionments)</t>
  </si>
  <si>
    <t>7. Pensions Act premiums (less recoveries from employees included in row 6)</t>
  </si>
  <si>
    <t>8. Administration and fund management costs of the fund</t>
  </si>
  <si>
    <t>9. Other expenditure</t>
  </si>
  <si>
    <t>10. Total expenditure (sum of rows 1 to 9)</t>
  </si>
  <si>
    <t>£ 000</t>
  </si>
  <si>
    <t>11. Contributions (including those from other employing authorities): employees</t>
  </si>
  <si>
    <t>12. Contributions (including those from other employing authorities): employers</t>
  </si>
  <si>
    <t xml:space="preserve">13. Investment income </t>
  </si>
  <si>
    <t>14. Transfer values (including apportionments)</t>
  </si>
  <si>
    <t>15. Other income</t>
  </si>
  <si>
    <t>16. Total income (sum of rows 11 to 14)</t>
  </si>
  <si>
    <t xml:space="preserve">Memorandum Items </t>
  </si>
  <si>
    <t>Employer Group</t>
  </si>
  <si>
    <t>Total</t>
  </si>
  <si>
    <t>Local authorities and connected bodies (Group 1)</t>
  </si>
  <si>
    <t>Centrally funded public sector bodies (Group 2)</t>
  </si>
  <si>
    <t>Other public sector bodies (Group 3)</t>
  </si>
  <si>
    <t>Private sector, voluntary sector and other bodies (Group 4)</t>
  </si>
  <si>
    <t>1. Total number of employers</t>
  </si>
  <si>
    <t>2. Total number of contributing members</t>
  </si>
  <si>
    <t>(Not including flexible retirees)</t>
  </si>
  <si>
    <t>3. Number of pensioners: retired employees or dependants</t>
  </si>
  <si>
    <t>4. Number of former members entitled to deferred benefits</t>
  </si>
  <si>
    <t>5. Number of members to whom regulation 30(6)
(Flexible retirement) applies</t>
  </si>
  <si>
    <t>6. Total number of members (sum of rows 2 to 5)</t>
  </si>
  <si>
    <t>£ '000</t>
  </si>
  <si>
    <t>1. Profit on realisation of assets</t>
  </si>
  <si>
    <t>2. Loss on realisation of assets</t>
  </si>
  <si>
    <t>3. Net profit on realisation of assets (B1 - B2)</t>
  </si>
  <si>
    <t>Rate (%)</t>
  </si>
  <si>
    <t>1. Primary contributions</t>
  </si>
  <si>
    <t>2. Secondary contributions</t>
  </si>
  <si>
    <t>2a. Of which: Section 16 (2)(b) contributions</t>
  </si>
  <si>
    <t>1. Income from property</t>
  </si>
  <si>
    <t>2. Other investment income</t>
  </si>
  <si>
    <t>3. Dividends receivable</t>
  </si>
  <si>
    <t>4. Interest receivable</t>
  </si>
  <si>
    <t>Section E - Market value of the fund</t>
  </si>
  <si>
    <t>1. Total expenditure</t>
  </si>
  <si>
    <t>Number of full
time equivalents</t>
  </si>
  <si>
    <t>1. Number of internal (i.e. non-contracted) full time equivalents employed in pension administration duties (excluding fund management)</t>
  </si>
  <si>
    <t>2. Number of internal (i.e. non-contracted) full time equivalents employed in pension fund management</t>
  </si>
  <si>
    <t>of which</t>
  </si>
  <si>
    <t>1(a) Investment management expenses</t>
  </si>
  <si>
    <t>1(b) Administrative expenses</t>
  </si>
  <si>
    <t>1(c) Governance and oversight costs</t>
  </si>
  <si>
    <t>2. Total Management expenses charged to the fund (1(a) + 1(b) + 1(c))</t>
  </si>
  <si>
    <t>Number
of retirements</t>
  </si>
  <si>
    <t>1. Redundancy (Regulation 30(7))</t>
  </si>
  <si>
    <t>2. Ill-health retirement (Regulation 35 of the 2013 regulations) (2a + 2b + 2c)</t>
  </si>
  <si>
    <t>2(a) Regulation 35(5) (Tier 1)</t>
  </si>
  <si>
    <t>Male</t>
  </si>
  <si>
    <t>Female</t>
  </si>
  <si>
    <t>of which *</t>
  </si>
  <si>
    <t>2(a)(i) Average age of members in Tier 1</t>
  </si>
  <si>
    <t xml:space="preserve">2(b) Regulation 35(6) (Tier 2) </t>
  </si>
  <si>
    <t>2(b)(i) Average age of members in Tier 2</t>
  </si>
  <si>
    <t>2(c) Regulation 35(7) (Tier 3)</t>
  </si>
  <si>
    <t>2(c)(i) Average age of members in Tier 3</t>
  </si>
  <si>
    <t>2(d) How many Tier 3 payments were stopped under Regulation 37(3) and 37(7)(c)?</t>
  </si>
  <si>
    <t>2(e) How many Tier 3 payments were uplifted to Tier 2 under Regulation 37(7)(b) and 37(10)?</t>
  </si>
  <si>
    <t>2(f) How many awards made use of the age 45 protection in Transitional Regulation 12?</t>
  </si>
  <si>
    <t>3. Choice of early payment of pension (Regulation 30(5)) of the 2013 regulations</t>
  </si>
  <si>
    <t>4. Early payment of pension : ill health (Regulation 38) of the 2013 regulations</t>
  </si>
  <si>
    <t>5. Sub Total (I1 + I2 + I3 + I4)</t>
  </si>
  <si>
    <t>6. Normal retirements (Regulation 30(1))</t>
  </si>
  <si>
    <t>7. Total (I5 + I6)</t>
  </si>
  <si>
    <t>This worksheet contains 2 tables presented next to each other horizontally with one blank column in between each table. The first four column are frozen to display each local authority against each table. To turn off freeze panes select the 'View' ribbon then 'Freeze Panes' then 'Unfreeze Panes'</t>
  </si>
  <si>
    <t xml:space="preserve">This table makes reference to notes and corresponding explanations can be found in the Notes worksheet. </t>
  </si>
  <si>
    <t>Variable</t>
  </si>
  <si>
    <t>pension</t>
  </si>
  <si>
    <t>lump_retire</t>
  </si>
  <si>
    <t>lump_opt</t>
  </si>
  <si>
    <t>lump_death</t>
  </si>
  <si>
    <t>othben</t>
  </si>
  <si>
    <t>transf_out</t>
  </si>
  <si>
    <t>penprem</t>
  </si>
  <si>
    <t>mgmtexp</t>
  </si>
  <si>
    <t>othexp</t>
  </si>
  <si>
    <t>totpens_exp</t>
  </si>
  <si>
    <t>contrib_empee</t>
  </si>
  <si>
    <t>contrib_emper</t>
  </si>
  <si>
    <t>invinc</t>
  </si>
  <si>
    <t>transf_in</t>
  </si>
  <si>
    <t>othinc</t>
  </si>
  <si>
    <t>totpens_inc</t>
  </si>
  <si>
    <t>Row/Column</t>
  </si>
  <si>
    <t>1/1</t>
  </si>
  <si>
    <t>2/1</t>
  </si>
  <si>
    <t>3/1</t>
  </si>
  <si>
    <t>4/1</t>
  </si>
  <si>
    <t>5/1</t>
  </si>
  <si>
    <t>6/1</t>
  </si>
  <si>
    <t>7/1</t>
  </si>
  <si>
    <t>8/1</t>
  </si>
  <si>
    <t>9/1</t>
  </si>
  <si>
    <t>10/1</t>
  </si>
  <si>
    <t>11/1</t>
  </si>
  <si>
    <t>12/1</t>
  </si>
  <si>
    <t>13/1</t>
  </si>
  <si>
    <t>14/1</t>
  </si>
  <si>
    <t>15/1</t>
  </si>
  <si>
    <t>16/1</t>
  </si>
  <si>
    <t>E Code</t>
  </si>
  <si>
    <t>ONS Code</t>
  </si>
  <si>
    <t>Local Authority</t>
  </si>
  <si>
    <t>Pension (or annuities)</t>
  </si>
  <si>
    <t>Lump sums: On retirement</t>
  </si>
  <si>
    <t>Optional Lump sums, retirements</t>
  </si>
  <si>
    <t>Lump sums: On death</t>
  </si>
  <si>
    <t>Other benefits</t>
  </si>
  <si>
    <t>Transfer values</t>
  </si>
  <si>
    <t>Pensions Act premiums</t>
  </si>
  <si>
    <t>Management expenses</t>
  </si>
  <si>
    <t>Other expenditure</t>
  </si>
  <si>
    <t>Total expenditure</t>
  </si>
  <si>
    <t>Contributions: employees</t>
  </si>
  <si>
    <t>Contributions: employers</t>
  </si>
  <si>
    <t>Investment Income</t>
  </si>
  <si>
    <t>Transfer Values</t>
  </si>
  <si>
    <t>Other Income</t>
  </si>
  <si>
    <t>Total Income</t>
  </si>
  <si>
    <t>EW001</t>
  </si>
  <si>
    <t>England and Wales</t>
  </si>
  <si>
    <t>E9999</t>
  </si>
  <si>
    <t>England</t>
  </si>
  <si>
    <t>W9999</t>
  </si>
  <si>
    <t>Wales</t>
  </si>
  <si>
    <t>E0101</t>
  </si>
  <si>
    <t>E06000022</t>
  </si>
  <si>
    <t>Bath &amp; North East Somerset</t>
  </si>
  <si>
    <t>E0221</t>
  </si>
  <si>
    <t>Bedfordshire</t>
  </si>
  <si>
    <t>E0305</t>
  </si>
  <si>
    <t>E06000040</t>
  </si>
  <si>
    <t>Windsor &amp; Maidenhead UA</t>
  </si>
  <si>
    <t>E0421</t>
  </si>
  <si>
    <t>E06000060</t>
  </si>
  <si>
    <t>Buckinghamshire</t>
  </si>
  <si>
    <t>E0521</t>
  </si>
  <si>
    <t>E10000003</t>
  </si>
  <si>
    <t>Cambridgeshire</t>
  </si>
  <si>
    <t>E0621</t>
  </si>
  <si>
    <t>Cheshire</t>
  </si>
  <si>
    <t>E0702</t>
  </si>
  <si>
    <t>E06000002</t>
  </si>
  <si>
    <t>Middlesbrough UA</t>
  </si>
  <si>
    <t>E0820</t>
  </si>
  <si>
    <t>E06000052</t>
  </si>
  <si>
    <t>Cornwall</t>
  </si>
  <si>
    <t>E0920</t>
  </si>
  <si>
    <t>E06000064</t>
  </si>
  <si>
    <t>E1021</t>
  </si>
  <si>
    <t>E10000007</t>
  </si>
  <si>
    <t>Derbyshire</t>
  </si>
  <si>
    <t>E1121</t>
  </si>
  <si>
    <t>E10000008</t>
  </si>
  <si>
    <t>Devon</t>
  </si>
  <si>
    <t>E1221</t>
  </si>
  <si>
    <t>E06000059</t>
  </si>
  <si>
    <t>Dorset UA</t>
  </si>
  <si>
    <t>E1321</t>
  </si>
  <si>
    <t>E06000047</t>
  </si>
  <si>
    <t>Durham</t>
  </si>
  <si>
    <t>E1421</t>
  </si>
  <si>
    <t>E10000011</t>
  </si>
  <si>
    <t>East Sussex</t>
  </si>
  <si>
    <t>E1521</t>
  </si>
  <si>
    <t>E10000012</t>
  </si>
  <si>
    <t>Essex</t>
  </si>
  <si>
    <t>E1620</t>
  </si>
  <si>
    <t>E10000013</t>
  </si>
  <si>
    <t>Gloucestershire</t>
  </si>
  <si>
    <t>E1721</t>
  </si>
  <si>
    <t>E10000014</t>
  </si>
  <si>
    <t>Hampshire</t>
  </si>
  <si>
    <t>E1821</t>
  </si>
  <si>
    <t>E10000034</t>
  </si>
  <si>
    <t>Worcestershire</t>
  </si>
  <si>
    <t>E1920</t>
  </si>
  <si>
    <t>E10000015</t>
  </si>
  <si>
    <t>Hertfordshire</t>
  </si>
  <si>
    <t>E2001</t>
  </si>
  <si>
    <t>E06000011</t>
  </si>
  <si>
    <t>East Riding of Yorkshire UA</t>
  </si>
  <si>
    <t>E2101</t>
  </si>
  <si>
    <t>E06000046</t>
  </si>
  <si>
    <t>Isle of Wight UA</t>
  </si>
  <si>
    <t>E2221</t>
  </si>
  <si>
    <t>E10000016</t>
  </si>
  <si>
    <t>Kent</t>
  </si>
  <si>
    <t>E2321</t>
  </si>
  <si>
    <t>E10000017</t>
  </si>
  <si>
    <t>Lancashire</t>
  </si>
  <si>
    <t>E2421</t>
  </si>
  <si>
    <t>E10000018</t>
  </si>
  <si>
    <t>Leicestershire</t>
  </si>
  <si>
    <t>E2520</t>
  </si>
  <si>
    <t>E10000019</t>
  </si>
  <si>
    <t>Lincolnshire</t>
  </si>
  <si>
    <t>E2620</t>
  </si>
  <si>
    <t>E10000020</t>
  </si>
  <si>
    <t>Norfolk</t>
  </si>
  <si>
    <t>E2721</t>
  </si>
  <si>
    <t>E06000065</t>
  </si>
  <si>
    <t>North Yorkshire</t>
  </si>
  <si>
    <t>E2820</t>
  </si>
  <si>
    <t>Northamptonshire</t>
  </si>
  <si>
    <t>E3021</t>
  </si>
  <si>
    <t>E10000024</t>
  </si>
  <si>
    <t>Nottinghamshire</t>
  </si>
  <si>
    <t>E3120</t>
  </si>
  <si>
    <t>E10000025</t>
  </si>
  <si>
    <t>Oxfordshire</t>
  </si>
  <si>
    <t>E3221</t>
  </si>
  <si>
    <t>E06000051</t>
  </si>
  <si>
    <t>Shropshire</t>
  </si>
  <si>
    <t>E3320</t>
  </si>
  <si>
    <t>E06000066</t>
  </si>
  <si>
    <t>Somerset</t>
  </si>
  <si>
    <t>E3421</t>
  </si>
  <si>
    <t>E10000028</t>
  </si>
  <si>
    <t>Staffordshire</t>
  </si>
  <si>
    <t>E3520</t>
  </si>
  <si>
    <t>E10000029</t>
  </si>
  <si>
    <t>Suffolk</t>
  </si>
  <si>
    <t>E3620</t>
  </si>
  <si>
    <t>E10000030</t>
  </si>
  <si>
    <t>Surrey</t>
  </si>
  <si>
    <t>E3720</t>
  </si>
  <si>
    <t>E10000031</t>
  </si>
  <si>
    <t>Warwickshire</t>
  </si>
  <si>
    <t>E3820</t>
  </si>
  <si>
    <t>E10000032</t>
  </si>
  <si>
    <t>West Sussex</t>
  </si>
  <si>
    <t>E3921</t>
  </si>
  <si>
    <t>E06000054</t>
  </si>
  <si>
    <t>Wiltshire</t>
  </si>
  <si>
    <t>E4208</t>
  </si>
  <si>
    <t>E08000008</t>
  </si>
  <si>
    <t>Tameside</t>
  </si>
  <si>
    <t>E5010</t>
  </si>
  <si>
    <t>E09000001</t>
  </si>
  <si>
    <t>City of London</t>
  </si>
  <si>
    <t>E5011</t>
  </si>
  <si>
    <t>E09000007</t>
  </si>
  <si>
    <t>Camden</t>
  </si>
  <si>
    <t>E5012</t>
  </si>
  <si>
    <t>E09000011</t>
  </si>
  <si>
    <t>Greenwich</t>
  </si>
  <si>
    <t>E5013</t>
  </si>
  <si>
    <t>E09000012</t>
  </si>
  <si>
    <t>Hackney</t>
  </si>
  <si>
    <t>E5014</t>
  </si>
  <si>
    <t>E09000013</t>
  </si>
  <si>
    <t>Hammersmith &amp; Fulham</t>
  </si>
  <si>
    <t>E5015</t>
  </si>
  <si>
    <t>E09000019</t>
  </si>
  <si>
    <t>Islington</t>
  </si>
  <si>
    <t>E5016</t>
  </si>
  <si>
    <t>E09000020</t>
  </si>
  <si>
    <t>Kensington &amp; Chelsea</t>
  </si>
  <si>
    <t>E5017</t>
  </si>
  <si>
    <t>E09000022</t>
  </si>
  <si>
    <t>Lambeth</t>
  </si>
  <si>
    <t>E5018</t>
  </si>
  <si>
    <t>E09000023</t>
  </si>
  <si>
    <t>Lewisham</t>
  </si>
  <si>
    <t>E5019</t>
  </si>
  <si>
    <t>E09000028</t>
  </si>
  <si>
    <t>Southwark</t>
  </si>
  <si>
    <t>E5020</t>
  </si>
  <si>
    <t>E09000030</t>
  </si>
  <si>
    <t>Tower Hamlets</t>
  </si>
  <si>
    <t>E5021</t>
  </si>
  <si>
    <t>E09000032</t>
  </si>
  <si>
    <t>Wandsworth</t>
  </si>
  <si>
    <t>E5022</t>
  </si>
  <si>
    <t>E09000033</t>
  </si>
  <si>
    <t>Westminster</t>
  </si>
  <si>
    <t>E5030</t>
  </si>
  <si>
    <t>E09000002</t>
  </si>
  <si>
    <t>Barking &amp; Dagenham</t>
  </si>
  <si>
    <t>E5031</t>
  </si>
  <si>
    <t>E09000003</t>
  </si>
  <si>
    <t>Barnet</t>
  </si>
  <si>
    <t>E5032</t>
  </si>
  <si>
    <t>E09000004</t>
  </si>
  <si>
    <t>Bexley</t>
  </si>
  <si>
    <t>E5033</t>
  </si>
  <si>
    <t>E09000005</t>
  </si>
  <si>
    <t>Brent</t>
  </si>
  <si>
    <t>E5034</t>
  </si>
  <si>
    <t>E09000006</t>
  </si>
  <si>
    <t>Bromley</t>
  </si>
  <si>
    <t>E5035</t>
  </si>
  <si>
    <t>E09000008</t>
  </si>
  <si>
    <t>Croydon</t>
  </si>
  <si>
    <t>E5036</t>
  </si>
  <si>
    <t>E09000009</t>
  </si>
  <si>
    <t>Ealing</t>
  </si>
  <si>
    <t>E5037</t>
  </si>
  <si>
    <t>E09000010</t>
  </si>
  <si>
    <t>Enfield</t>
  </si>
  <si>
    <t>E5038</t>
  </si>
  <si>
    <t>E09000014</t>
  </si>
  <si>
    <t>Haringey</t>
  </si>
  <si>
    <t>E5039</t>
  </si>
  <si>
    <t>E09000015</t>
  </si>
  <si>
    <t>Harrow</t>
  </si>
  <si>
    <t>E5040</t>
  </si>
  <si>
    <t>E09000016</t>
  </si>
  <si>
    <t>Havering</t>
  </si>
  <si>
    <t>E5041</t>
  </si>
  <si>
    <t>E09000017</t>
  </si>
  <si>
    <t>Hillingdon</t>
  </si>
  <si>
    <t>E5042</t>
  </si>
  <si>
    <t>E09000018</t>
  </si>
  <si>
    <t>Hounslow</t>
  </si>
  <si>
    <t>E5043</t>
  </si>
  <si>
    <t>E09000021</t>
  </si>
  <si>
    <t>Kingston upon Thames</t>
  </si>
  <si>
    <t>E5044</t>
  </si>
  <si>
    <t>E09000024</t>
  </si>
  <si>
    <t>Merton</t>
  </si>
  <si>
    <t>E5045</t>
  </si>
  <si>
    <t>E09000025</t>
  </si>
  <si>
    <t>Newham</t>
  </si>
  <si>
    <t>E5046</t>
  </si>
  <si>
    <t>E09000026</t>
  </si>
  <si>
    <t>Redbridge</t>
  </si>
  <si>
    <t>E5048</t>
  </si>
  <si>
    <t>E09000029</t>
  </si>
  <si>
    <t>Sutton</t>
  </si>
  <si>
    <t>E5049</t>
  </si>
  <si>
    <t>E09000031</t>
  </si>
  <si>
    <t>Waltham Forest</t>
  </si>
  <si>
    <t>E6901</t>
  </si>
  <si>
    <t>London Pensions Fund Auth</t>
  </si>
  <si>
    <t>E6902</t>
  </si>
  <si>
    <t>Merseyside Pension Fund</t>
  </si>
  <si>
    <t>E6903</t>
  </si>
  <si>
    <t>South Yorkshire Pensions Fund</t>
  </si>
  <si>
    <t>E6904</t>
  </si>
  <si>
    <t>Tyne and Wear Superannuation Fund</t>
  </si>
  <si>
    <t>E6905</t>
  </si>
  <si>
    <t>West Midlands Pension Fund</t>
  </si>
  <si>
    <t>E6906</t>
  </si>
  <si>
    <t>West Yorkshire Superannuation Fund</t>
  </si>
  <si>
    <t>W7002</t>
  </si>
  <si>
    <t>W06000005</t>
  </si>
  <si>
    <t>Flintshire UA</t>
  </si>
  <si>
    <t>W7102</t>
  </si>
  <si>
    <t>W06000010</t>
  </si>
  <si>
    <t>Carmarthenshire UA</t>
  </si>
  <si>
    <t>W7204</t>
  </si>
  <si>
    <t>W06000020</t>
  </si>
  <si>
    <t>Torfaen UA</t>
  </si>
  <si>
    <t>W7320</t>
  </si>
  <si>
    <t>W06000002</t>
  </si>
  <si>
    <t>Gwynedd</t>
  </si>
  <si>
    <t>W7404</t>
  </si>
  <si>
    <t>W06000016</t>
  </si>
  <si>
    <t>Rhondda Cynon Taff UA</t>
  </si>
  <si>
    <t>W7501</t>
  </si>
  <si>
    <t>W06000023</t>
  </si>
  <si>
    <t>Powys UA</t>
  </si>
  <si>
    <t>W7601</t>
  </si>
  <si>
    <t>W06000015</t>
  </si>
  <si>
    <t>Cardiff UA</t>
  </si>
  <si>
    <t>W7702</t>
  </si>
  <si>
    <t>W06000011</t>
  </si>
  <si>
    <t>Swansea UA</t>
  </si>
  <si>
    <t>G008</t>
  </si>
  <si>
    <t>Environment Agency Active Pension Fund</t>
  </si>
  <si>
    <t>G008-1</t>
  </si>
  <si>
    <t>Environment Agency Closed Pension Fund</t>
  </si>
  <si>
    <t>This worksheet contains 6 tables presented next to each other horizontally with one blank column in between each table. The first four column are frozen to display each local authority against each table. To turn off freeze panes select the 'View' ribbon then 'Freeze Panes' then 'Unfreeze Panes'</t>
  </si>
  <si>
    <t>empler_gp1</t>
  </si>
  <si>
    <t>empler_gp2</t>
  </si>
  <si>
    <t>empler_gp3</t>
  </si>
  <si>
    <t>empler_gp4</t>
  </si>
  <si>
    <t>empler_tot</t>
  </si>
  <si>
    <t>contmem_gp1</t>
  </si>
  <si>
    <t>contmem_gp2</t>
  </si>
  <si>
    <t>contmem_gp3</t>
  </si>
  <si>
    <t>contmem_gp4</t>
  </si>
  <si>
    <t>contmem_tot</t>
  </si>
  <si>
    <t>pensioner_gp1</t>
  </si>
  <si>
    <t>pensioner_gp2</t>
  </si>
  <si>
    <t>pensioner_gp3</t>
  </si>
  <si>
    <t>pensioner_gp4</t>
  </si>
  <si>
    <t>pensioner_tot</t>
  </si>
  <si>
    <t>defmemb_gp1</t>
  </si>
  <si>
    <t>defmemb_gp2</t>
  </si>
  <si>
    <t>defmemb_gp3</t>
  </si>
  <si>
    <t>defmemb_gp4</t>
  </si>
  <si>
    <t>defmemb_tot</t>
  </si>
  <si>
    <t>flexret_gp1</t>
  </si>
  <si>
    <t>flexret_gp2</t>
  </si>
  <si>
    <t>flexret_gp3</t>
  </si>
  <si>
    <t>flexret_gp4</t>
  </si>
  <si>
    <t>flexret_tot</t>
  </si>
  <si>
    <t>totmember_gp1</t>
  </si>
  <si>
    <t>totmember_gp2</t>
  </si>
  <si>
    <t>totmember_gp3</t>
  </si>
  <si>
    <t>totmember_gp4</t>
  </si>
  <si>
    <t>totmember_tot</t>
  </si>
  <si>
    <t>1/2</t>
  </si>
  <si>
    <t>1/3</t>
  </si>
  <si>
    <t>1/4</t>
  </si>
  <si>
    <t>1/5</t>
  </si>
  <si>
    <t>2/2</t>
  </si>
  <si>
    <t>2/3</t>
  </si>
  <si>
    <t>2/4</t>
  </si>
  <si>
    <t>2/5</t>
  </si>
  <si>
    <t>3/2</t>
  </si>
  <si>
    <t>3/3</t>
  </si>
  <si>
    <t>3/4</t>
  </si>
  <si>
    <t>3/5</t>
  </si>
  <si>
    <t>4/2</t>
  </si>
  <si>
    <t>4/3</t>
  </si>
  <si>
    <t>4/4</t>
  </si>
  <si>
    <t>4/5</t>
  </si>
  <si>
    <t>5/2</t>
  </si>
  <si>
    <t>5/3</t>
  </si>
  <si>
    <t>5/4</t>
  </si>
  <si>
    <t>5/5</t>
  </si>
  <si>
    <t>6/2</t>
  </si>
  <si>
    <t>6/3</t>
  </si>
  <si>
    <t>6/4</t>
  </si>
  <si>
    <t>6/5</t>
  </si>
  <si>
    <t>MHCLG E Code</t>
  </si>
  <si>
    <t>Employers: Employers group 1</t>
  </si>
  <si>
    <t>Employers: Employers group 2</t>
  </si>
  <si>
    <t>Employers: Employers group 3</t>
  </si>
  <si>
    <t>Employers: Employers group 4</t>
  </si>
  <si>
    <t>Total number of employers</t>
  </si>
  <si>
    <t>Contributing members: Employers group 1</t>
  </si>
  <si>
    <t>Contributing members: Employers group 2</t>
  </si>
  <si>
    <t>Contributing members: Employers group 3</t>
  </si>
  <si>
    <t>Contributing members: Employers group 4</t>
  </si>
  <si>
    <t>Total number of contributing members</t>
  </si>
  <si>
    <t>Pensioners: Employers group 1</t>
  </si>
  <si>
    <t>Pensioners: Employers group 2</t>
  </si>
  <si>
    <t>Pensioners: Employers group 3</t>
  </si>
  <si>
    <t>Pensioners: Employers group 4</t>
  </si>
  <si>
    <t>Total number of pensioners</t>
  </si>
  <si>
    <t>Former members: employers group 1</t>
  </si>
  <si>
    <t>Former members: employers group 2</t>
  </si>
  <si>
    <t>Former members: employers group 3</t>
  </si>
  <si>
    <t>Former members: employers group 4</t>
  </si>
  <si>
    <t>Total number of former members</t>
  </si>
  <si>
    <t>Flexible retirements: employers group 1</t>
  </si>
  <si>
    <t>Flexible retirements: employers group 2</t>
  </si>
  <si>
    <t>Flexible retirements: employers group 3</t>
  </si>
  <si>
    <t>Flexible retirements: employers group 4</t>
  </si>
  <si>
    <t>Total number of members were flexible retirement applies</t>
  </si>
  <si>
    <t>Total number of members: Employers group 1</t>
  </si>
  <si>
    <t>Total number of members: Employers group 2</t>
  </si>
  <si>
    <t>Total number of members: Employers group 3</t>
  </si>
  <si>
    <t>Total number of members: Employers group 4</t>
  </si>
  <si>
    <t>Total number of members</t>
  </si>
  <si>
    <t/>
  </si>
  <si>
    <t>Local Government Pension Fund Data - Sections B to F: Various categories (1)</t>
  </si>
  <si>
    <t>This worksheet contains five tables presented next to each other horizontally with one blank column in between each table. The first four column are frozen to display each local authority against each table. To turn off freeze panes select the 'View' ribbon then 'Freeze Panes' then 'Unfreeze Panes'</t>
  </si>
  <si>
    <t>fundprofit</t>
  </si>
  <si>
    <t>fundloss</t>
  </si>
  <si>
    <t>netprofit</t>
  </si>
  <si>
    <t>contrib_rate</t>
  </si>
  <si>
    <t>contrib_prim</t>
  </si>
  <si>
    <t>contrib_second</t>
  </si>
  <si>
    <t>contrib_s162b</t>
  </si>
  <si>
    <t>contrib_emper_calc</t>
  </si>
  <si>
    <t>invinc_prop</t>
  </si>
  <si>
    <t>invinc_oth</t>
  </si>
  <si>
    <t>invinc_divi</t>
  </si>
  <si>
    <t>invinc_interest</t>
  </si>
  <si>
    <t>mktval_startyr</t>
  </si>
  <si>
    <t>mktval_endyr</t>
  </si>
  <si>
    <t>penspay_tot</t>
  </si>
  <si>
    <t>7/5</t>
  </si>
  <si>
    <t>8/5</t>
  </si>
  <si>
    <t>9/5</t>
  </si>
  <si>
    <t>10/4</t>
  </si>
  <si>
    <t>10/5</t>
  </si>
  <si>
    <t>11/5</t>
  </si>
  <si>
    <t>12/5</t>
  </si>
  <si>
    <t>13/5</t>
  </si>
  <si>
    <t>14/5</t>
  </si>
  <si>
    <t>15/5</t>
  </si>
  <si>
    <t>16/5</t>
  </si>
  <si>
    <t>17/5</t>
  </si>
  <si>
    <t>18/5</t>
  </si>
  <si>
    <t>19/5</t>
  </si>
  <si>
    <t>20/5</t>
  </si>
  <si>
    <t>21/5</t>
  </si>
  <si>
    <t>Profit on realisation of assets</t>
  </si>
  <si>
    <t>Loss on realisation of assets</t>
  </si>
  <si>
    <t>Net profit on realisation of assets</t>
  </si>
  <si>
    <t>Primary contributions % rate</t>
  </si>
  <si>
    <t>Primary contributions</t>
  </si>
  <si>
    <t>Secondary Contributions</t>
  </si>
  <si>
    <t>Secondary contributions: of which Section 16 contributions</t>
  </si>
  <si>
    <t>Total employers contributions</t>
  </si>
  <si>
    <t>Income from property</t>
  </si>
  <si>
    <t>Other Investment Income</t>
  </si>
  <si>
    <t>Dividends receivable</t>
  </si>
  <si>
    <t>Interest receivable</t>
  </si>
  <si>
    <t>Total investment income</t>
  </si>
  <si>
    <t>Market value of the fund: At 1 April 2024</t>
  </si>
  <si>
    <t>Pension (increase) payments reimbursed by employers total</t>
  </si>
  <si>
    <t>Local Government Pension Fund Data - Section G to I - Various Categories (2)</t>
  </si>
  <si>
    <t>This worksheet contains three tables presented next to each other horizontally with one blank column in between each table. The first four column are frozen to display each local authority against each table. To turn off freeze panes select the 'View' ribbon then 'Freeze Panes' then 'Unfreeze Panes'</t>
  </si>
  <si>
    <t>This table makes reference to notes and corresponding explanations can be found in the Notes worksheet. Table I1 has data suppressed to protect confidentiality and are marked as [c]. Average age in Table I1 is not available at an aggregate level.</t>
  </si>
  <si>
    <t>staff_admin</t>
  </si>
  <si>
    <t>staff_fund</t>
  </si>
  <si>
    <t>mgmtexp_invest</t>
  </si>
  <si>
    <t>mgmtexp_admin</t>
  </si>
  <si>
    <t>mgmtexp_gov</t>
  </si>
  <si>
    <t>retire_redund</t>
  </si>
  <si>
    <t>retire_ill</t>
  </si>
  <si>
    <t>retire_tier1</t>
  </si>
  <si>
    <t>retire_tier1_m</t>
  </si>
  <si>
    <t>retire_tier1_f</t>
  </si>
  <si>
    <t>retire_tier1_age</t>
  </si>
  <si>
    <t>retire_tier2</t>
  </si>
  <si>
    <t>retire_tier2_m</t>
  </si>
  <si>
    <t>retire_tier2_f</t>
  </si>
  <si>
    <t>retire_tier2_age</t>
  </si>
  <si>
    <t>retire_tier3</t>
  </si>
  <si>
    <t>retire_tier3_m</t>
  </si>
  <si>
    <t>retire_tier3_f</t>
  </si>
  <si>
    <t>retire_tier3_age</t>
  </si>
  <si>
    <t>tier3_stop</t>
  </si>
  <si>
    <t>tier3_uplift</t>
  </si>
  <si>
    <t>age45protect</t>
  </si>
  <si>
    <t>earlypay_choice</t>
  </si>
  <si>
    <t>earlypay_ill</t>
  </si>
  <si>
    <t>retire_subtot</t>
  </si>
  <si>
    <t>retire_normal</t>
  </si>
  <si>
    <t>retire_tot</t>
  </si>
  <si>
    <t>22/5</t>
  </si>
  <si>
    <t>23/5</t>
  </si>
  <si>
    <t>24/5</t>
  </si>
  <si>
    <t>25/5</t>
  </si>
  <si>
    <t>26/5</t>
  </si>
  <si>
    <t>27/5</t>
  </si>
  <si>
    <t>28/5</t>
  </si>
  <si>
    <t>29/5</t>
  </si>
  <si>
    <t>30/5</t>
  </si>
  <si>
    <t>31/4</t>
  </si>
  <si>
    <t>31/5</t>
  </si>
  <si>
    <t>32/5</t>
  </si>
  <si>
    <t>33/5</t>
  </si>
  <si>
    <t>34/4</t>
  </si>
  <si>
    <t>34/5</t>
  </si>
  <si>
    <t>35/5</t>
  </si>
  <si>
    <t>36/5</t>
  </si>
  <si>
    <t>37/4</t>
  </si>
  <si>
    <t>37/5</t>
  </si>
  <si>
    <t>38/5</t>
  </si>
  <si>
    <t>39/5</t>
  </si>
  <si>
    <t>40/5</t>
  </si>
  <si>
    <t>41/5</t>
  </si>
  <si>
    <t>42/5</t>
  </si>
  <si>
    <t>43/5</t>
  </si>
  <si>
    <t>44/5</t>
  </si>
  <si>
    <t>45/5</t>
  </si>
  <si>
    <t>46/5</t>
  </si>
  <si>
    <t>Number of FTE staff in pension administration</t>
  </si>
  <si>
    <t>Number of FTE staff in fund management</t>
  </si>
  <si>
    <t>Total number of FTE administration staff</t>
  </si>
  <si>
    <t xml:space="preserve">Investment management expenses </t>
  </si>
  <si>
    <t xml:space="preserve">Administration expenses </t>
  </si>
  <si>
    <t>Oversight and governance expenses</t>
  </si>
  <si>
    <t>Total management expenses</t>
  </si>
  <si>
    <t>Redundancy 
(Reg 30(7))</t>
  </si>
  <si>
    <t>Ill Heath retirement
(Reg 35)</t>
  </si>
  <si>
    <t>Of which: Ill Health - Tier 1
(Reg 35(5))</t>
  </si>
  <si>
    <t>Ill-Health - Tier 1: Males
(Reg 35(5))</t>
  </si>
  <si>
    <t>Ill-Health - Tier 1: Females
(Reg 35(5))</t>
  </si>
  <si>
    <t>Ill-Health - Tier 1: Average age
(Reg 35(5))</t>
  </si>
  <si>
    <t>Of which: Ill Health - Tier 2
(Reg 35(6))</t>
  </si>
  <si>
    <t>Ill-Health - Tier 2: Males
(Reg 35(6))</t>
  </si>
  <si>
    <t>Ill-Health - Tier 2: Females
(Reg 35(6))</t>
  </si>
  <si>
    <t>Ill-Health - Tier 2: Average age
(Reg 35(6))</t>
  </si>
  <si>
    <t>Of which: Ill Health - Tier 3
(Reg 35(7))</t>
  </si>
  <si>
    <t>Ill Health - Tier 3: Males
(Reg 35(7))</t>
  </si>
  <si>
    <t>Ill Health - Tier 3: Females
(Reg 35(7))</t>
  </si>
  <si>
    <t>Ill Health - Tier 3: Average age
(Reg 35(7))</t>
  </si>
  <si>
    <t>Number of Tier 3 payments stopped under Reg 37(3) and reg 37(7)(c)</t>
  </si>
  <si>
    <t>Number of tier 3 payments uplifted to tier2 under Reg 37(7)(b) and Reg (37)(10)</t>
  </si>
  <si>
    <t>Number of  awards made use of the age 45 protection in Transitional Reg 12</t>
  </si>
  <si>
    <t>Choice of early payment 
(Reg 30(5)) (2013 regs)</t>
  </si>
  <si>
    <t>Early payment of pension: Iill health
(Reg 38) (2013 regs)</t>
  </si>
  <si>
    <t>Retirement subtotal
(Redundancy + Ill-health retirement + Early Payment)</t>
  </si>
  <si>
    <t>Normal retirements
(Reg 30)(1)</t>
  </si>
  <si>
    <t>Total retirements</t>
  </si>
  <si>
    <t>Pension Fund names</t>
  </si>
  <si>
    <t>Administering authorities</t>
  </si>
  <si>
    <t>Ecode</t>
  </si>
  <si>
    <t>(Please select Pension Fund using drop down menu)</t>
  </si>
  <si>
    <t>(Please select Pension Fund using drop down menu above)</t>
  </si>
  <si>
    <t>Avon</t>
  </si>
  <si>
    <t>Bath and North East Somerset UA</t>
  </si>
  <si>
    <t>Barking and Dagenham</t>
  </si>
  <si>
    <t>Berkshire</t>
  </si>
  <si>
    <t>Windsor and Maidenhead UA</t>
  </si>
  <si>
    <t>E0320</t>
  </si>
  <si>
    <t>Cardiff and Vale of Glamorgan</t>
  </si>
  <si>
    <t>Cardiff</t>
  </si>
  <si>
    <t>Corporation of London</t>
  </si>
  <si>
    <t>Clwyd</t>
  </si>
  <si>
    <t>Flintshire</t>
  </si>
  <si>
    <t>Cumbria</t>
  </si>
  <si>
    <t>Dorset</t>
  </si>
  <si>
    <t>Dyfed</t>
  </si>
  <si>
    <t>Carmarthenshire</t>
  </si>
  <si>
    <t>East Riding</t>
  </si>
  <si>
    <t>Greater Manchester</t>
  </si>
  <si>
    <t>Caemarfonshire &amp; Merionethshire</t>
  </si>
  <si>
    <t>Hammersmith and Fulham</t>
  </si>
  <si>
    <t>E1801</t>
  </si>
  <si>
    <t>Isle of Wight Council</t>
  </si>
  <si>
    <t>Kensington and Chelsea</t>
  </si>
  <si>
    <t>London</t>
  </si>
  <si>
    <t>London Pensions Fund Authority</t>
  </si>
  <si>
    <t>Merseyside</t>
  </si>
  <si>
    <t>Wirral</t>
  </si>
  <si>
    <t>Northumberland</t>
  </si>
  <si>
    <t>E2920</t>
  </si>
  <si>
    <t>Powys</t>
  </si>
  <si>
    <t>Rhondda Cynon Taff</t>
  </si>
  <si>
    <t>Richmond upon Thames</t>
  </si>
  <si>
    <t>E5047</t>
  </si>
  <si>
    <t>South Yorkshire</t>
  </si>
  <si>
    <t>South Yorkshire Pensions Authority</t>
  </si>
  <si>
    <t>South Yorkshire Passenger Transport</t>
  </si>
  <si>
    <t>E6344</t>
  </si>
  <si>
    <t>City and County of Swansea</t>
  </si>
  <si>
    <t>Teesside</t>
  </si>
  <si>
    <t>Greater Gwent (Torfaen)</t>
  </si>
  <si>
    <t>Torfaen</t>
  </si>
  <si>
    <t>Tyne and Wear</t>
  </si>
  <si>
    <t>South Tyneside</t>
  </si>
  <si>
    <t>West Midlands</t>
  </si>
  <si>
    <t>Wolverhampton</t>
  </si>
  <si>
    <t>West Midlands Passenger Transport</t>
  </si>
  <si>
    <t>E6346</t>
  </si>
  <si>
    <t>West Yorkshire</t>
  </si>
  <si>
    <t>Bradford</t>
  </si>
  <si>
    <t>Published by the Ministry for Housing, Communities and Local Government (MHCLG) on 21 October 2026.</t>
  </si>
  <si>
    <t>The data in this statistical release are essential for several different purposes. A central and immediate purpose is to provide Ministers with information about the local government pension scheme. The data are also used by local authorities, their associations, and regional bodies. In addition, the data provides a benchmark on the administration and fund management of the local government pension scheme. The data are also used in compiling the National Accounts and to show the role of pension funds in the economy.</t>
  </si>
  <si>
    <t>The Ministry of Housing, Communities &amp; Local Government (MHCLG) SF3 (Pension) form data collection obtains data on the administration and fund management of the Local Government Pension Scheme. The SF3 (Pension) form was issued in July 2026 to LGPS administering authorities in England and Wales, and completed forms were submitted by all administering authorities. Where audited data was not yet available in July 2026, administering authorities were asked to submit unaudited data.</t>
  </si>
  <si>
    <t>Where data have been revised, these are flagged with [r] in column and row headings.</t>
  </si>
  <si>
    <t>Data collection</t>
  </si>
  <si>
    <t>Data quality</t>
  </si>
  <si>
    <t>These tables contain Official Statistics and as such has been produced to the high professional standards set out in the Code of Practice for Statistics. Official Statistics products undergo regular quality assurance reviews to ensure that they meet customer needs. These figures are as reported by the local authorities. Validations have been applied as part of the collection, and the data has undergone quality assurance checks on receipt.</t>
  </si>
  <si>
    <t>Contact</t>
  </si>
  <si>
    <t>sf3.stats@communities.gov.uk</t>
  </si>
  <si>
    <t xml:space="preserve"> SF3 2025-26</t>
  </si>
  <si>
    <t>E06000062</t>
  </si>
  <si>
    <t>West Northamptonshire</t>
  </si>
  <si>
    <t>[Note 3]</t>
  </si>
  <si>
    <t>Data_Exp_and_Inc;
Data_Memo_SectionA;
Data_Memo_SectionB_to_F;
Data_Memo_SectionG_to_I</t>
  </si>
  <si>
    <t>Data tables for expenditure and income in 2025-26</t>
  </si>
  <si>
    <t>Table 1.01 Expenditure during 2025-26</t>
  </si>
  <si>
    <t>Table 1.02. Income during 2025-26</t>
  </si>
  <si>
    <t>Table C1: Employers contributions during 2025-26</t>
  </si>
  <si>
    <t>Table D1: Investment income during 2025-26</t>
  </si>
  <si>
    <t>Table F1: Pension (increase) payments reimbursed by employers during 2025-26</t>
  </si>
  <si>
    <t>Table H1: Management expenses charged to the fund during 2025-26</t>
  </si>
  <si>
    <t>Table I1: Retirements in 2025-26</t>
  </si>
  <si>
    <t>Table A1: Membership as at 31 March 2026: Total number of employers by employer type</t>
  </si>
  <si>
    <t>Table A2: Membership as at 31 March 2026: Total number of contributing members</t>
  </si>
  <si>
    <t>Table A3: Membership as at 31 March 2026: Number of pensioners</t>
  </si>
  <si>
    <t>Table A4: Membership as at 31 March 2026: Number of former members</t>
  </si>
  <si>
    <t>Table A5: Membership at 31 March 2026: Number of members (reg 30 applies)</t>
  </si>
  <si>
    <t>Table A6: Membership at 31 March 2026: Total number of members</t>
  </si>
  <si>
    <t>Data tables for membership at 31 March 2026 by types of employers</t>
  </si>
  <si>
    <t>Table B1: Realisation of fund assets at 31 March 2026</t>
  </si>
  <si>
    <t>Table G1: Administration staff of the fund at 31 March 2026</t>
  </si>
  <si>
    <t>Table 1.01 shows the breakdown of expenditure in 2025-26 and Table 1.02 shows the breakdown of income in 2025-26. These feed into the 'SF3 Expenditure &amp; Income' dropdown tab. The data are shown in £ thousands.</t>
  </si>
  <si>
    <t>Table 1.02 Income during 2025-26</t>
  </si>
  <si>
    <t>Table C.1 Employers contributions during 2025-26</t>
  </si>
  <si>
    <t>Table A1: Membership as at 31 October 2026: Total number of employers by employer type</t>
  </si>
  <si>
    <t>This data shows membership by the number of employers and the number of employees, by type of employers group as at 31 March 2026. These are shown as whole numbers. Each table represents a line that feeds in to the 'All memo items' as Section A.</t>
  </si>
  <si>
    <t>Local Government Pension Fund Data - Section A: Membership at 31 March 2026 by types of employers</t>
  </si>
  <si>
    <t>Local Government Pension Fund Data - Expenditure and Income for the financial year 2025 to 2026</t>
  </si>
  <si>
    <t>Table B.1 shows the net profit on the realisation of assets as at 31 March 2026; Table C.1 shows the employers' contributions during the financial year; Table D.1 shows the investment income during the financial year; Table E.1 shows the Market value of the fund; and Table F.1 shows the pensions payments reimbursed by employers.</t>
  </si>
  <si>
    <t>Table B.1 Realisation of fund assets at 31 March 2026</t>
  </si>
  <si>
    <t>Market value of the fund: At 31 March 2026</t>
  </si>
  <si>
    <t>Table G1 shows the number of adminstration staff of the fund as at 31 March 2026 shown as a number of full time equivalent people; Table H shows the management expenses of the fund during the financial year in £ thousands (£,000s): and Table I shows retirements in the financial year as whole numbers, and as an average age where appropriate.  This data feeds in to the 'All memo items' as Section G to Section I.</t>
  </si>
  <si>
    <t xml:space="preserve">The release provides information on the local government pension scheme fund for local authorities in England and Wales for the financial year 2025 to 2026 (from 1 April 2025 to 31 March 2026). The SF3 (Pensions) form collects information on 87 Local Government Pension Scheme (LGPS) funds’ income, expenditure, membership, retirements, and other activities. Since 2022-23 the data also includes data from the Environment Agency's two pension funds, except for retirements data.  
When looking at the figures in this release it should be remembered that throughout the year there are always staff transferring their pensions into, and out of, the LGPS because they either commence work for an employer who is a member of the LGPS and bring their accrued pension with them, or they move to another employer and take their pension pot with them. In addition, there will be occasions where staff transfer between LGPS schemes and so there will also be transfers between funds within the LGPS.
Data from this workbook have been used to compile the statistics release 'Local Government Pension Fund Scheme, England and Wales, 2025-2026'  which was published on 21 October 2026. This is available on the Department’s website at: https://www.gov.uk/government/statistics/local-government-pension-scheme-funds-for-england-and-wales-2025-to-2026
</t>
  </si>
  <si>
    <t>Statement of Expenditure and Income 2025-26</t>
  </si>
  <si>
    <t>3. Optional lump sums, for retirements on or after 1 April 2025</t>
  </si>
  <si>
    <t>Income during 2025-26</t>
  </si>
  <si>
    <t>SF3 Local Government Pension Funds: 2025-26</t>
  </si>
  <si>
    <t>Section A - Membership at 31 March 2026</t>
  </si>
  <si>
    <t>Section B - Realisation of fund assets at 31 March 2026</t>
  </si>
  <si>
    <t>Section C - Employers' contributions during 2025-26</t>
  </si>
  <si>
    <t>Section D - Investment income during 2025-26</t>
  </si>
  <si>
    <t>5. Total (D1 + D2 + D3 + D4) (Row 13 in Statement of Expenditure and Income 2025-26)</t>
  </si>
  <si>
    <t>1. At 1 April 2025</t>
  </si>
  <si>
    <t>2. At 31 March 2026</t>
  </si>
  <si>
    <t>Section F - Pensions (increase) payments reimbursed by employers during 2025-26</t>
  </si>
  <si>
    <t>Section G - Administration staff of the fund at 31 March 2026</t>
  </si>
  <si>
    <t>Section H - Administration and fund management costs of the fund during 2025-26</t>
  </si>
  <si>
    <t>Section I - Retirements in 2025-26</t>
  </si>
  <si>
    <t>Expenditure during 2025-26</t>
  </si>
  <si>
    <t>The data is as reported to MHCLG by local authorities as part of the Local Government Pension Fund (SF3) statistical collection, collected in October 2026.</t>
  </si>
  <si>
    <t xml:space="preserve"> </t>
  </si>
  <si>
    <t>[Note 1] applies to columns O to S</t>
  </si>
  <si>
    <t>[Note 2] applies to columns N to AI</t>
  </si>
  <si>
    <t>West Northamptonshire Unitary Authority took over the functions of Northamptonshire County Council, including managing the pension fund. To align with these changes, the ONS code and local authority namess updated from E10000021 to E06000062 between 2024-25 and 2025-26.</t>
  </si>
  <si>
    <t>The data in all tables are shown in £ thousands (£,000s) except in table C.1, column 1 where there primary contributions rate is a percentage. The financial year is 1 April 2025 to 31 March 2026 (2025-26). This data feeds in to the 'All memo items' as Sections B to F. The data is as reported to MHCLG by local authorities as part of the Local Government Pension Fund (SF3) statistical collection in October 2026.</t>
  </si>
  <si>
    <t>3. Total (C1 + C2) (Row 12 in Statement of Expenditure and Income 2025-26)</t>
  </si>
  <si>
    <t xml:space="preserve">This workbook has two worksheets 'SF3 Expenditure &amp; Income' and 'All Memo Items' that replicate the form that is distributed to each adimistering authority and displays this data from selections made in the drop-down box. There are then four worksheets that format this data in an accessible way (each worksheet starts with 'Data_'). There is also a 'contents' worksheet to navigate to each table of data collected from the Local Government Pension Fund (SF3) 2025-26 form, and a 'notes' worksheet that contains notes and descriptions.
</t>
  </si>
  <si>
    <t>Local Government Pension Fund: Administrating authority Level Data for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</si>
</sst>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64" formatCode="0_)"/>
    <numFmt numFmtId="165" formatCode="#,##0.0"/>
    <numFmt numFmtId="166" formatCode="&quot;£&quot;#,##0_);[Red]\(&quot;£&quot;#,##0\)"/>
    <numFmt numFmtId="167" formatCode="_(* #,##0.00_);_(* \(#,##0.00\);_(* &quot;-&quot;??_);_(@_)"/>
  </numFmts>
  <fonts count="53" x14ac:knownFonts="1">
    <font>
      <sz val="10"/>
      <name val="Arial"/>
    </font>
    <font>
      <sz val="10"/>
      <name val="Arial"/>
      <family val="2"/>
    </font>
    <font>
      <b/>
      <sz val="10"/>
      <name val="Arial"/>
      <family val="2"/>
    </font>
    <font>
      <u/>
      <sz val="10"/>
      <color indexed="12"/>
      <name val="Arial"/>
      <family val="2"/>
    </font>
    <font>
      <sz val="12"/>
      <name val="Arial"/>
      <family val="2"/>
    </font>
    <font>
      <sz val="8"/>
      <name val="Arial"/>
      <family val="2"/>
    </font>
    <font>
      <u/>
      <sz val="10"/>
      <color theme="10"/>
      <name val="Arial"/>
      <family val="2"/>
    </font>
    <font>
      <sz val="12"/>
      <color theme="1"/>
      <name val="Arial"/>
      <family val="2"/>
    </font>
    <font>
      <sz val="11"/>
      <name val="Arial"/>
      <family val="2"/>
    </font>
    <font>
      <b/>
      <sz val="11"/>
      <color rgb="FFFF0000"/>
      <name val="Arial"/>
      <family val="2"/>
    </font>
    <font>
      <b/>
      <sz val="11"/>
      <name val="Arial"/>
      <family val="2"/>
    </font>
    <font>
      <u/>
      <sz val="11"/>
      <color indexed="12"/>
      <name val="Arial"/>
      <family val="2"/>
    </font>
    <font>
      <b/>
      <sz val="16"/>
      <color indexed="8"/>
      <name val="Arial"/>
      <family val="2"/>
    </font>
    <font>
      <b/>
      <sz val="14"/>
      <color indexed="8"/>
      <name val="Arial"/>
      <family val="2"/>
    </font>
    <font>
      <sz val="12"/>
      <color indexed="8"/>
      <name val="Arial"/>
      <family val="2"/>
    </font>
    <font>
      <b/>
      <sz val="16"/>
      <color rgb="FF000000"/>
      <name val="Arial"/>
      <family val="2"/>
    </font>
    <font>
      <sz val="12"/>
      <color rgb="FF000000"/>
      <name val="Arial"/>
      <family val="2"/>
    </font>
    <font>
      <b/>
      <sz val="14"/>
      <color rgb="FF000000"/>
      <name val="Arial"/>
      <family val="2"/>
    </font>
    <font>
      <sz val="10"/>
      <color rgb="FF000000"/>
      <name val="Arial"/>
      <family val="2"/>
    </font>
    <font>
      <b/>
      <sz val="10"/>
      <color rgb="FF000000"/>
      <name val="Arial"/>
      <family val="2"/>
    </font>
    <font>
      <sz val="14"/>
      <color rgb="FF000000"/>
      <name val="Arial"/>
      <family val="2"/>
    </font>
    <font>
      <b/>
      <sz val="12"/>
      <color rgb="FF000000"/>
      <name val="Arial"/>
      <family val="2"/>
    </font>
    <font>
      <sz val="11"/>
      <name val="Calibri"/>
      <family val="2"/>
    </font>
    <font>
      <i/>
      <sz val="12"/>
      <name val="Arial"/>
      <family val="2"/>
    </font>
    <font>
      <b/>
      <sz val="16"/>
      <color rgb="FFFF0000"/>
      <name val="Arial"/>
      <family val="2"/>
    </font>
    <font>
      <sz val="12"/>
      <color rgb="FFFF0000"/>
      <name val="Arial"/>
      <family val="2"/>
    </font>
    <font>
      <b/>
      <sz val="12"/>
      <color rgb="FFFF0000"/>
      <name val="Arial"/>
      <family val="2"/>
    </font>
    <font>
      <sz val="10"/>
      <color rgb="FFFF0000"/>
      <name val="Arial"/>
      <family val="2"/>
    </font>
    <font>
      <b/>
      <sz val="11"/>
      <color indexed="42"/>
      <name val="Arial"/>
      <family val="2"/>
    </font>
    <font>
      <b/>
      <u/>
      <sz val="12"/>
      <name val="Arial"/>
      <family val="2"/>
    </font>
    <font>
      <b/>
      <sz val="11"/>
      <color indexed="8"/>
      <name val="Arial"/>
      <family val="2"/>
    </font>
    <font>
      <sz val="11"/>
      <color indexed="8"/>
      <name val="Arial"/>
      <family val="2"/>
    </font>
    <font>
      <sz val="11"/>
      <color rgb="FFFFFFCC"/>
      <name val="Arial"/>
      <family val="2"/>
    </font>
    <font>
      <sz val="11"/>
      <color theme="0"/>
      <name val="Arial"/>
      <family val="2"/>
    </font>
    <font>
      <i/>
      <sz val="11"/>
      <name val="Arial"/>
      <family val="2"/>
    </font>
    <font>
      <b/>
      <sz val="11"/>
      <color indexed="10"/>
      <name val="Arial"/>
      <family val="2"/>
    </font>
    <font>
      <sz val="12"/>
      <color theme="0"/>
      <name val="Arial"/>
      <family val="2"/>
    </font>
    <font>
      <b/>
      <sz val="12"/>
      <name val="Arial"/>
      <family val="2"/>
    </font>
    <font>
      <sz val="12"/>
      <color rgb="FFFFFFCC"/>
      <name val="Arial"/>
      <family val="2"/>
    </font>
    <font>
      <b/>
      <i/>
      <sz val="12"/>
      <name val="Arial"/>
      <family val="2"/>
    </font>
    <font>
      <u/>
      <sz val="12"/>
      <color indexed="12"/>
      <name val="Arial"/>
      <family val="2"/>
    </font>
    <font>
      <b/>
      <u/>
      <sz val="12"/>
      <color indexed="12"/>
      <name val="Arial"/>
      <family val="2"/>
    </font>
    <font>
      <b/>
      <sz val="12"/>
      <color indexed="10"/>
      <name val="Arial"/>
      <family val="2"/>
    </font>
    <font>
      <sz val="12"/>
      <color indexed="10"/>
      <name val="Arial"/>
      <family val="2"/>
    </font>
    <font>
      <b/>
      <sz val="16"/>
      <name val="Arial"/>
      <family val="2"/>
    </font>
    <font>
      <sz val="12"/>
      <color rgb="FF000000"/>
      <name val="Arial"/>
      <family val="2"/>
    </font>
    <font>
      <b/>
      <sz val="14"/>
      <color rgb="FF000000"/>
      <name val="Arial"/>
      <family val="2"/>
    </font>
    <font>
      <u/>
      <sz val="12"/>
      <color rgb="FF0000FF"/>
      <name val="Arial"/>
      <family val="2"/>
    </font>
    <font>
      <b/>
      <sz val="16"/>
      <color theme="1"/>
      <name val="Arial"/>
      <family val="2"/>
    </font>
    <font>
      <b/>
      <sz val="14"/>
      <color theme="1"/>
      <name val="Arial"/>
      <family val="2"/>
    </font>
    <font>
      <i/>
      <sz val="12"/>
      <color theme="0"/>
      <name val="Arial"/>
      <family val="2"/>
    </font>
    <font>
      <b/>
      <sz val="12"/>
      <color theme="1"/>
      <name val="Arial"/>
      <family val="2"/>
    </font>
    <font>
      <i/>
      <sz val="10"/>
      <color theme="0"/>
      <name val="Arial"/>
      <family val="2"/>
    </font>
  </fonts>
  <fills count="9">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2"/>
        <bgColor indexed="64"/>
      </patternFill>
    </fill>
    <fill>
      <patternFill patternType="solid">
        <fgColor indexed="26"/>
        <bgColor indexed="64"/>
      </patternFill>
    </fill>
    <fill>
      <patternFill patternType="solid">
        <fgColor theme="0"/>
        <bgColor indexed="64"/>
      </patternFill>
    </fill>
    <fill>
      <patternFill patternType="solid">
        <fgColor rgb="FFFFFFCC"/>
        <bgColor indexed="64"/>
      </patternFill>
    </fill>
    <fill>
      <patternFill patternType="solid">
        <fgColor rgb="FFFFFFFF"/>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hair">
        <color indexed="64"/>
      </top>
      <bottom style="hair">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3">
    <xf numFmtId="0" fontId="0" fillId="0" borderId="0"/>
    <xf numFmtId="0" fontId="3" fillId="0" borderId="0" applyNumberFormat="0" applyFill="0" applyBorder="0" applyAlignment="0" applyProtection="0">
      <alignment vertical="top"/>
      <protection locked="0"/>
    </xf>
    <xf numFmtId="0" fontId="4" fillId="0" borderId="0"/>
    <xf numFmtId="0" fontId="1" fillId="0" borderId="0"/>
    <xf numFmtId="167" fontId="1" fillId="0" borderId="0" applyFont="0" applyFill="0" applyBorder="0" applyAlignment="0" applyProtection="0"/>
    <xf numFmtId="3" fontId="1" fillId="2" borderId="9">
      <alignment horizontal="right"/>
    </xf>
    <xf numFmtId="3" fontId="1" fillId="2" borderId="9">
      <alignment horizontal="right"/>
    </xf>
    <xf numFmtId="3" fontId="2" fillId="2" borderId="1">
      <alignment horizontal="right"/>
    </xf>
    <xf numFmtId="3" fontId="1" fillId="2" borderId="1">
      <alignment horizontal="right"/>
    </xf>
    <xf numFmtId="3" fontId="1" fillId="2" borderId="1">
      <alignment horizontal="right"/>
    </xf>
    <xf numFmtId="9" fontId="1" fillId="0" borderId="0" applyFont="0" applyFill="0" applyBorder="0" applyAlignment="0" applyProtection="0"/>
    <xf numFmtId="0" fontId="6" fillId="0" borderId="0" applyNumberFormat="0" applyFill="0" applyBorder="0" applyAlignment="0" applyProtection="0"/>
    <xf numFmtId="0" fontId="7" fillId="0" borderId="0"/>
  </cellStyleXfs>
  <cellXfs count="271">
    <xf numFmtId="0" fontId="0" fillId="0" borderId="0" xfId="0"/>
    <xf numFmtId="0" fontId="0" fillId="2" borderId="0" xfId="0" applyFill="1"/>
    <xf numFmtId="0" fontId="2" fillId="2" borderId="0" xfId="0" applyFont="1" applyFill="1"/>
    <xf numFmtId="0" fontId="0" fillId="2" borderId="0" xfId="0" applyFill="1" applyAlignment="1">
      <alignment horizontal="left"/>
    </xf>
    <xf numFmtId="0" fontId="2" fillId="3" borderId="0" xfId="0" applyFont="1" applyFill="1" applyProtection="1">
      <protection locked="0"/>
    </xf>
    <xf numFmtId="0" fontId="2" fillId="2" borderId="0" xfId="0" applyFont="1" applyFill="1" applyAlignment="1">
      <alignment horizontal="left"/>
    </xf>
    <xf numFmtId="0" fontId="2" fillId="3" borderId="0" xfId="0" applyFont="1" applyFill="1" applyAlignment="1">
      <alignment horizontal="left"/>
    </xf>
    <xf numFmtId="0" fontId="9" fillId="6" borderId="0" xfId="0" applyFont="1" applyFill="1"/>
    <xf numFmtId="0" fontId="15" fillId="0" borderId="0" xfId="0" applyFont="1"/>
    <xf numFmtId="0" fontId="16" fillId="0" borderId="0" xfId="0" applyFont="1"/>
    <xf numFmtId="0" fontId="17" fillId="0" borderId="0" xfId="0" applyFont="1"/>
    <xf numFmtId="0" fontId="17" fillId="0" borderId="0" xfId="0" applyFont="1" applyAlignment="1">
      <alignment horizontal="left"/>
    </xf>
    <xf numFmtId="0" fontId="16" fillId="0" borderId="0" xfId="0" applyFont="1" applyAlignment="1">
      <alignment horizontal="left"/>
    </xf>
    <xf numFmtId="0" fontId="1" fillId="2" borderId="0" xfId="0" applyFont="1" applyFill="1"/>
    <xf numFmtId="0" fontId="8" fillId="4" borderId="5" xfId="0" applyFont="1" applyFill="1" applyBorder="1" applyAlignment="1">
      <alignment horizontal="left" vertical="center"/>
    </xf>
    <xf numFmtId="0" fontId="28" fillId="4" borderId="7" xfId="0" applyFont="1" applyFill="1" applyBorder="1" applyAlignment="1" applyProtection="1">
      <alignment horizontal="left" vertical="center"/>
      <protection locked="0" hidden="1"/>
    </xf>
    <xf numFmtId="0" fontId="8" fillId="2" borderId="0" xfId="0" applyFont="1" applyFill="1" applyAlignment="1">
      <alignment horizontal="left" vertical="center"/>
    </xf>
    <xf numFmtId="0" fontId="8" fillId="6" borderId="0" xfId="0" applyFont="1" applyFill="1"/>
    <xf numFmtId="0" fontId="10" fillId="4" borderId="10" xfId="0" applyFont="1" applyFill="1" applyBorder="1" applyAlignment="1">
      <alignment horizontal="left" vertical="center"/>
    </xf>
    <xf numFmtId="0" fontId="10" fillId="4" borderId="11" xfId="0" applyFont="1" applyFill="1" applyBorder="1" applyAlignment="1">
      <alignment horizontal="left" vertical="center"/>
    </xf>
    <xf numFmtId="0" fontId="10" fillId="4" borderId="11" xfId="0" applyFont="1" applyFill="1" applyBorder="1" applyAlignment="1">
      <alignment horizontal="right" vertical="top"/>
    </xf>
    <xf numFmtId="0" fontId="8" fillId="4" borderId="12" xfId="0" applyFont="1" applyFill="1" applyBorder="1" applyAlignment="1">
      <alignment horizontal="left" vertical="center"/>
    </xf>
    <xf numFmtId="0" fontId="9" fillId="2" borderId="0" xfId="0" applyFont="1" applyFill="1" applyAlignment="1">
      <alignment horizontal="left" vertical="center"/>
    </xf>
    <xf numFmtId="0" fontId="10" fillId="5" borderId="5" xfId="0" applyFont="1" applyFill="1" applyBorder="1" applyAlignment="1">
      <alignment horizontal="left" vertical="center"/>
    </xf>
    <xf numFmtId="0" fontId="10"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5" borderId="4" xfId="0" applyFont="1" applyFill="1" applyBorder="1" applyAlignment="1">
      <alignment horizontal="left" vertical="center"/>
    </xf>
    <xf numFmtId="0" fontId="8" fillId="5" borderId="0" xfId="0" applyFont="1" applyFill="1" applyAlignment="1" applyProtection="1">
      <alignment horizontal="left" vertical="center"/>
      <protection locked="0"/>
    </xf>
    <xf numFmtId="0" fontId="8" fillId="5" borderId="0" xfId="0" applyFont="1" applyFill="1" applyAlignment="1">
      <alignment horizontal="left" vertical="center"/>
    </xf>
    <xf numFmtId="0" fontId="10" fillId="5" borderId="0" xfId="0" applyFont="1" applyFill="1" applyAlignment="1">
      <alignment horizontal="left" vertical="center"/>
    </xf>
    <xf numFmtId="0" fontId="30" fillId="5" borderId="0" xfId="0" applyFont="1" applyFill="1" applyAlignment="1" applyProtection="1">
      <alignment horizontal="left" vertical="center"/>
      <protection locked="0"/>
    </xf>
    <xf numFmtId="0" fontId="10" fillId="5" borderId="3" xfId="0" applyFont="1" applyFill="1" applyBorder="1" applyAlignment="1" applyProtection="1">
      <alignment horizontal="left" vertical="center"/>
      <protection locked="0"/>
    </xf>
    <xf numFmtId="0" fontId="10" fillId="5" borderId="4" xfId="0" applyFont="1" applyFill="1" applyBorder="1" applyAlignment="1">
      <alignment horizontal="left" vertical="center"/>
    </xf>
    <xf numFmtId="0" fontId="31" fillId="5" borderId="0" xfId="0" applyFont="1" applyFill="1" applyAlignment="1" applyProtection="1">
      <alignment horizontal="left" vertical="center"/>
      <protection locked="0"/>
    </xf>
    <xf numFmtId="0" fontId="10" fillId="5" borderId="0" xfId="0" applyFont="1" applyFill="1" applyAlignment="1" applyProtection="1">
      <alignment horizontal="left" vertical="center"/>
      <protection locked="0"/>
    </xf>
    <xf numFmtId="4" fontId="10" fillId="2" borderId="8" xfId="0" applyNumberFormat="1" applyFont="1" applyFill="1" applyBorder="1" applyAlignment="1" applyProtection="1">
      <alignment horizontal="left" vertical="center"/>
      <protection locked="0"/>
    </xf>
    <xf numFmtId="0" fontId="8" fillId="5" borderId="10" xfId="0" applyFont="1" applyFill="1" applyBorder="1" applyAlignment="1">
      <alignment horizontal="left" vertical="center"/>
    </xf>
    <xf numFmtId="0" fontId="8" fillId="5" borderId="11" xfId="0" applyFont="1" applyFill="1" applyBorder="1" applyAlignment="1">
      <alignment horizontal="left" vertical="center"/>
    </xf>
    <xf numFmtId="0" fontId="8" fillId="5" borderId="12" xfId="0" applyFont="1" applyFill="1" applyBorder="1" applyAlignment="1">
      <alignment horizontal="left" vertical="center"/>
    </xf>
    <xf numFmtId="0" fontId="8" fillId="5" borderId="4" xfId="0" applyFont="1" applyFill="1" applyBorder="1"/>
    <xf numFmtId="0" fontId="8" fillId="5" borderId="0" xfId="0" applyFont="1" applyFill="1"/>
    <xf numFmtId="0" fontId="32" fillId="7" borderId="0" xfId="0" applyFont="1" applyFill="1"/>
    <xf numFmtId="0" fontId="8" fillId="5" borderId="3" xfId="0" applyFont="1" applyFill="1" applyBorder="1"/>
    <xf numFmtId="0" fontId="33" fillId="2" borderId="0" xfId="0" applyFont="1" applyFill="1"/>
    <xf numFmtId="0" fontId="8" fillId="2" borderId="0" xfId="0" applyFont="1" applyFill="1"/>
    <xf numFmtId="0" fontId="10" fillId="5" borderId="4" xfId="0" applyFont="1" applyFill="1" applyBorder="1" applyAlignment="1" applyProtection="1">
      <alignment vertical="top"/>
      <protection hidden="1"/>
    </xf>
    <xf numFmtId="0" fontId="10" fillId="5" borderId="0" xfId="0" applyFont="1" applyFill="1" applyAlignment="1" applyProtection="1">
      <alignment vertical="top"/>
      <protection hidden="1"/>
    </xf>
    <xf numFmtId="0" fontId="8" fillId="5" borderId="0" xfId="0" applyFont="1" applyFill="1" applyAlignment="1" applyProtection="1">
      <alignment vertical="top" wrapText="1"/>
      <protection hidden="1"/>
    </xf>
    <xf numFmtId="0" fontId="10" fillId="5" borderId="0" xfId="0" applyFont="1" applyFill="1" applyAlignment="1" applyProtection="1">
      <alignment horizontal="centerContinuous"/>
      <protection locked="0" hidden="1"/>
    </xf>
    <xf numFmtId="0" fontId="10" fillId="5" borderId="4" xfId="0" quotePrefix="1" applyFont="1" applyFill="1" applyBorder="1" applyAlignment="1">
      <alignment horizontal="left" vertical="center"/>
    </xf>
    <xf numFmtId="0" fontId="10" fillId="5" borderId="0" xfId="0" quotePrefix="1" applyFont="1" applyFill="1" applyAlignment="1">
      <alignment horizontal="left" vertical="center"/>
    </xf>
    <xf numFmtId="0" fontId="8" fillId="5" borderId="4" xfId="0" applyFont="1" applyFill="1" applyBorder="1" applyAlignment="1">
      <alignment vertical="center"/>
    </xf>
    <xf numFmtId="0" fontId="8" fillId="5" borderId="0" xfId="0" applyFont="1" applyFill="1" applyAlignment="1">
      <alignment vertical="center"/>
    </xf>
    <xf numFmtId="6" fontId="10" fillId="5" borderId="0" xfId="0" quotePrefix="1" applyNumberFormat="1" applyFont="1" applyFill="1" applyAlignment="1">
      <alignment horizontal="right" indent="1"/>
    </xf>
    <xf numFmtId="0" fontId="8" fillId="5" borderId="4" xfId="0" quotePrefix="1" applyFont="1" applyFill="1" applyBorder="1" applyAlignment="1">
      <alignment horizontal="left" vertical="center"/>
    </xf>
    <xf numFmtId="0" fontId="8" fillId="5" borderId="0" xfId="0" quotePrefix="1" applyFont="1" applyFill="1" applyAlignment="1">
      <alignment horizontal="left" vertical="center"/>
    </xf>
    <xf numFmtId="3" fontId="8" fillId="2" borderId="1" xfId="0" applyNumberFormat="1" applyFont="1" applyFill="1" applyBorder="1" applyAlignment="1" applyProtection="1">
      <alignment horizontal="right" vertical="center" indent="1"/>
      <protection locked="0"/>
    </xf>
    <xf numFmtId="3" fontId="8" fillId="2" borderId="0" xfId="0" applyNumberFormat="1" applyFont="1" applyFill="1"/>
    <xf numFmtId="0" fontId="8" fillId="5" borderId="0" xfId="0" applyFont="1" applyFill="1" applyAlignment="1">
      <alignment horizontal="right" vertical="center" indent="1"/>
    </xf>
    <xf numFmtId="3" fontId="8" fillId="5" borderId="0" xfId="0" applyNumberFormat="1" applyFont="1" applyFill="1" applyAlignment="1" applyProtection="1">
      <alignment horizontal="right" vertical="center" indent="1"/>
      <protection locked="0"/>
    </xf>
    <xf numFmtId="0" fontId="8" fillId="5" borderId="0" xfId="0" applyFont="1" applyFill="1" applyAlignment="1">
      <alignment vertical="top"/>
    </xf>
    <xf numFmtId="0" fontId="10" fillId="5" borderId="0" xfId="0" applyFont="1" applyFill="1"/>
    <xf numFmtId="3" fontId="10" fillId="2" borderId="1" xfId="0" applyNumberFormat="1" applyFont="1" applyFill="1" applyBorder="1" applyAlignment="1" applyProtection="1">
      <alignment horizontal="right" vertical="center" indent="1"/>
      <protection locked="0"/>
    </xf>
    <xf numFmtId="0" fontId="10" fillId="5" borderId="3" xfId="0" applyFont="1" applyFill="1" applyBorder="1"/>
    <xf numFmtId="0" fontId="10" fillId="2" borderId="0" xfId="0" applyFont="1" applyFill="1"/>
    <xf numFmtId="3" fontId="10" fillId="2" borderId="0" xfId="0" applyNumberFormat="1" applyFont="1" applyFill="1"/>
    <xf numFmtId="0" fontId="11" fillId="5" borderId="0" xfId="1" applyFont="1" applyFill="1" applyBorder="1" applyAlignment="1" applyProtection="1">
      <alignment vertical="center" wrapText="1"/>
    </xf>
    <xf numFmtId="0" fontId="8" fillId="5" borderId="0" xfId="0" applyFont="1" applyFill="1" applyAlignment="1">
      <alignment horizontal="right" indent="1"/>
    </xf>
    <xf numFmtId="0" fontId="10" fillId="5" borderId="4" xfId="0" quotePrefix="1" applyFont="1" applyFill="1" applyBorder="1" applyAlignment="1">
      <alignment horizontal="left"/>
    </xf>
    <xf numFmtId="0" fontId="10" fillId="5" borderId="0" xfId="0" quotePrefix="1" applyFont="1" applyFill="1" applyAlignment="1">
      <alignment horizontal="left"/>
    </xf>
    <xf numFmtId="0" fontId="10" fillId="5" borderId="0" xfId="0" quotePrefix="1" applyFont="1" applyFill="1" applyAlignment="1">
      <alignment horizontal="right" indent="1"/>
    </xf>
    <xf numFmtId="0" fontId="34" fillId="5" borderId="4" xfId="0" quotePrefix="1" applyFont="1" applyFill="1" applyBorder="1" applyAlignment="1">
      <alignment horizontal="left" vertical="center"/>
    </xf>
    <xf numFmtId="0" fontId="34" fillId="5" borderId="0" xfId="0" quotePrefix="1" applyFont="1" applyFill="1" applyAlignment="1">
      <alignment horizontal="left" vertical="center"/>
    </xf>
    <xf numFmtId="0" fontId="35" fillId="5" borderId="0" xfId="0" applyFont="1" applyFill="1" applyAlignment="1" applyProtection="1">
      <alignment horizontal="right"/>
      <protection hidden="1"/>
    </xf>
    <xf numFmtId="0" fontId="8" fillId="5" borderId="10" xfId="0" applyFont="1" applyFill="1" applyBorder="1"/>
    <xf numFmtId="0" fontId="8" fillId="5" borderId="11" xfId="0" applyFont="1" applyFill="1" applyBorder="1"/>
    <xf numFmtId="0" fontId="8" fillId="5" borderId="11" xfId="0" applyFont="1" applyFill="1" applyBorder="1" applyAlignment="1">
      <alignment vertical="center"/>
    </xf>
    <xf numFmtId="0" fontId="8" fillId="5" borderId="12" xfId="0" applyFont="1" applyFill="1" applyBorder="1"/>
    <xf numFmtId="0" fontId="8" fillId="2" borderId="0" xfId="0" applyFont="1" applyFill="1" applyAlignment="1">
      <alignment vertical="center"/>
    </xf>
    <xf numFmtId="0" fontId="8" fillId="2" borderId="0" xfId="0" applyFont="1" applyFill="1" applyAlignment="1">
      <alignment vertical="top"/>
    </xf>
    <xf numFmtId="0" fontId="8" fillId="2" borderId="0" xfId="0" applyFont="1" applyFill="1" applyAlignment="1">
      <alignment vertical="top" wrapText="1"/>
    </xf>
    <xf numFmtId="0" fontId="4" fillId="0" borderId="0" xfId="3" applyFont="1"/>
    <xf numFmtId="0" fontId="36" fillId="0" borderId="0" xfId="3" applyFont="1"/>
    <xf numFmtId="0" fontId="37" fillId="4" borderId="5" xfId="3" applyFont="1" applyFill="1" applyBorder="1" applyAlignment="1">
      <alignment vertical="top"/>
    </xf>
    <xf numFmtId="0" fontId="37" fillId="4" borderId="6" xfId="3" applyFont="1" applyFill="1" applyBorder="1" applyAlignment="1">
      <alignment vertical="top"/>
    </xf>
    <xf numFmtId="0" fontId="4" fillId="4" borderId="6" xfId="3" applyFont="1" applyFill="1" applyBorder="1"/>
    <xf numFmtId="0" fontId="4" fillId="4" borderId="6" xfId="3" applyFont="1" applyFill="1" applyBorder="1" applyAlignment="1" applyProtection="1">
      <alignment vertical="top" wrapText="1"/>
      <protection hidden="1"/>
    </xf>
    <xf numFmtId="0" fontId="4" fillId="4" borderId="7" xfId="3" applyFont="1" applyFill="1" applyBorder="1"/>
    <xf numFmtId="0" fontId="4" fillId="4" borderId="10" xfId="3" applyFont="1" applyFill="1" applyBorder="1"/>
    <xf numFmtId="0" fontId="37" fillId="4" borderId="11" xfId="3" applyFont="1" applyFill="1" applyBorder="1" applyAlignment="1" applyProtection="1">
      <alignment vertical="top" wrapText="1"/>
      <protection hidden="1"/>
    </xf>
    <xf numFmtId="0" fontId="4" fillId="4" borderId="11" xfId="3" applyFont="1" applyFill="1" applyBorder="1"/>
    <xf numFmtId="0" fontId="4" fillId="4" borderId="12" xfId="3" applyFont="1" applyFill="1" applyBorder="1"/>
    <xf numFmtId="0" fontId="26" fillId="6" borderId="0" xfId="0" applyFont="1" applyFill="1"/>
    <xf numFmtId="0" fontId="4" fillId="6" borderId="0" xfId="0" applyFont="1" applyFill="1"/>
    <xf numFmtId="0" fontId="4" fillId="5" borderId="4" xfId="3" applyFont="1" applyFill="1" applyBorder="1" applyAlignment="1">
      <alignment horizontal="right" indent="1"/>
    </xf>
    <xf numFmtId="4" fontId="37" fillId="7" borderId="0" xfId="0" applyNumberFormat="1" applyFont="1" applyFill="1" applyAlignment="1" applyProtection="1">
      <alignment horizontal="left" vertical="center"/>
      <protection locked="0"/>
    </xf>
    <xf numFmtId="0" fontId="38" fillId="7" borderId="0" xfId="4" applyNumberFormat="1" applyFont="1" applyFill="1" applyBorder="1" applyAlignment="1">
      <alignment vertical="top"/>
    </xf>
    <xf numFmtId="0" fontId="38" fillId="5" borderId="0" xfId="4" applyNumberFormat="1" applyFont="1" applyFill="1" applyBorder="1" applyAlignment="1">
      <alignment vertical="top"/>
    </xf>
    <xf numFmtId="0" fontId="38" fillId="5" borderId="0" xfId="3" applyFont="1" applyFill="1"/>
    <xf numFmtId="0" fontId="4" fillId="5" borderId="3" xfId="3" applyFont="1" applyFill="1" applyBorder="1"/>
    <xf numFmtId="0" fontId="37" fillId="5" borderId="0" xfId="3" quotePrefix="1" applyFont="1" applyFill="1" applyAlignment="1">
      <alignment horizontal="left" wrapText="1"/>
    </xf>
    <xf numFmtId="0" fontId="37" fillId="5" borderId="0" xfId="3" applyFont="1" applyFill="1"/>
    <xf numFmtId="0" fontId="37" fillId="5" borderId="0" xfId="3" quotePrefix="1" applyFont="1" applyFill="1" applyAlignment="1">
      <alignment horizontal="right" wrapText="1"/>
    </xf>
    <xf numFmtId="0" fontId="4" fillId="5" borderId="0" xfId="3" applyFont="1" applyFill="1" applyAlignment="1">
      <alignment vertical="center" wrapText="1"/>
    </xf>
    <xf numFmtId="3" fontId="4" fillId="6" borderId="1" xfId="3" applyNumberFormat="1" applyFont="1" applyFill="1" applyBorder="1" applyAlignment="1" applyProtection="1">
      <alignment horizontal="right" vertical="center" indent="1"/>
      <protection locked="0"/>
    </xf>
    <xf numFmtId="0" fontId="4" fillId="5" borderId="0" xfId="3" applyFont="1" applyFill="1" applyAlignment="1">
      <alignment horizontal="right" vertical="center" indent="1"/>
    </xf>
    <xf numFmtId="3" fontId="37" fillId="6" borderId="1" xfId="3" applyNumberFormat="1" applyFont="1" applyFill="1" applyBorder="1" applyAlignment="1" applyProtection="1">
      <alignment horizontal="right" vertical="center" indent="1"/>
      <protection locked="0"/>
    </xf>
    <xf numFmtId="0" fontId="37" fillId="5" borderId="0" xfId="3" applyFont="1" applyFill="1" applyAlignment="1">
      <alignment horizontal="right" indent="1"/>
    </xf>
    <xf numFmtId="0" fontId="39" fillId="5" borderId="0" xfId="3" quotePrefix="1" applyFont="1" applyFill="1" applyAlignment="1">
      <alignment horizontal="right" wrapText="1" indent="1"/>
    </xf>
    <xf numFmtId="0" fontId="4" fillId="5" borderId="0" xfId="3" applyFont="1" applyFill="1" applyAlignment="1">
      <alignment horizontal="left" vertical="center"/>
    </xf>
    <xf numFmtId="0" fontId="37" fillId="5" borderId="0" xfId="3" applyFont="1" applyFill="1" applyAlignment="1">
      <alignment horizontal="right" vertical="center" indent="1"/>
    </xf>
    <xf numFmtId="0" fontId="4" fillId="5" borderId="0" xfId="3" quotePrefix="1" applyFont="1" applyFill="1" applyAlignment="1">
      <alignment horizontal="left" vertical="center" wrapText="1"/>
    </xf>
    <xf numFmtId="0" fontId="39" fillId="5" borderId="0" xfId="3" applyFont="1" applyFill="1" applyAlignment="1">
      <alignment horizontal="left" vertical="center"/>
    </xf>
    <xf numFmtId="0" fontId="4" fillId="5" borderId="0" xfId="3" quotePrefix="1" applyFont="1" applyFill="1" applyAlignment="1">
      <alignment horizontal="left" vertical="center"/>
    </xf>
    <xf numFmtId="0" fontId="40" fillId="5" borderId="0" xfId="1" applyFont="1" applyFill="1" applyBorder="1" applyAlignment="1" applyProtection="1">
      <alignment vertical="center" wrapText="1"/>
    </xf>
    <xf numFmtId="0" fontId="41" fillId="5" borderId="0" xfId="1" applyFont="1" applyFill="1" applyBorder="1" applyAlignment="1" applyProtection="1">
      <alignment vertical="center" wrapText="1"/>
    </xf>
    <xf numFmtId="0" fontId="37" fillId="5" borderId="0" xfId="3" quotePrefix="1" applyFont="1" applyFill="1" applyAlignment="1">
      <alignment horizontal="left" vertical="center"/>
    </xf>
    <xf numFmtId="0" fontId="4" fillId="5" borderId="0" xfId="3" applyFont="1" applyFill="1" applyAlignment="1">
      <alignment vertical="center"/>
    </xf>
    <xf numFmtId="0" fontId="4" fillId="5" borderId="0" xfId="3" applyFont="1" applyFill="1"/>
    <xf numFmtId="0" fontId="4" fillId="5" borderId="0" xfId="3" applyFont="1" applyFill="1" applyAlignment="1">
      <alignment horizontal="right" indent="1"/>
    </xf>
    <xf numFmtId="166" fontId="37" fillId="5" borderId="0" xfId="3" quotePrefix="1" applyNumberFormat="1" applyFont="1" applyFill="1" applyAlignment="1">
      <alignment horizontal="right" indent="1"/>
    </xf>
    <xf numFmtId="0" fontId="37" fillId="5" borderId="3" xfId="3" applyFont="1" applyFill="1" applyBorder="1"/>
    <xf numFmtId="3" fontId="4" fillId="5" borderId="0" xfId="3" applyNumberFormat="1" applyFont="1" applyFill="1" applyAlignment="1">
      <alignment horizontal="right" vertical="center" indent="1"/>
    </xf>
    <xf numFmtId="0" fontId="23" fillId="5" borderId="0" xfId="3" quotePrefix="1" applyFont="1" applyFill="1" applyAlignment="1">
      <alignment horizontal="left" vertical="center"/>
    </xf>
    <xf numFmtId="0" fontId="4" fillId="5" borderId="0" xfId="3" applyFont="1" applyFill="1" applyAlignment="1">
      <alignment vertical="top" wrapText="1"/>
    </xf>
    <xf numFmtId="0" fontId="4" fillId="5" borderId="3" xfId="3" applyFont="1" applyFill="1" applyBorder="1" applyAlignment="1">
      <alignment vertical="top" wrapText="1"/>
    </xf>
    <xf numFmtId="0" fontId="37" fillId="5" borderId="0" xfId="3" quotePrefix="1" applyFont="1" applyFill="1" applyAlignment="1">
      <alignment horizontal="left"/>
    </xf>
    <xf numFmtId="3" fontId="40" fillId="5" borderId="0" xfId="1" applyNumberFormat="1" applyFont="1" applyFill="1" applyBorder="1" applyAlignment="1" applyProtection="1">
      <alignment vertical="center" wrapText="1"/>
    </xf>
    <xf numFmtId="3" fontId="4" fillId="5" borderId="0" xfId="3" applyNumberFormat="1" applyFont="1" applyFill="1" applyAlignment="1">
      <alignment horizontal="right" indent="1"/>
    </xf>
    <xf numFmtId="3" fontId="37" fillId="5" borderId="0" xfId="3" quotePrefix="1" applyNumberFormat="1" applyFont="1" applyFill="1" applyAlignment="1">
      <alignment horizontal="right" indent="1"/>
    </xf>
    <xf numFmtId="0" fontId="4" fillId="5" borderId="10" xfId="3" applyFont="1" applyFill="1" applyBorder="1" applyAlignment="1">
      <alignment horizontal="right" indent="1"/>
    </xf>
    <xf numFmtId="0" fontId="4" fillId="5" borderId="11" xfId="3" applyFont="1" applyFill="1" applyBorder="1" applyAlignment="1">
      <alignment vertical="center"/>
    </xf>
    <xf numFmtId="0" fontId="4" fillId="5" borderId="11" xfId="3" applyFont="1" applyFill="1" applyBorder="1"/>
    <xf numFmtId="0" fontId="40" fillId="5" borderId="11" xfId="1" applyFont="1" applyFill="1" applyBorder="1" applyAlignment="1" applyProtection="1">
      <alignment vertical="center" wrapText="1"/>
    </xf>
    <xf numFmtId="0" fontId="4" fillId="5" borderId="12" xfId="3" applyFont="1" applyFill="1" applyBorder="1"/>
    <xf numFmtId="4" fontId="37" fillId="5" borderId="0" xfId="4" applyNumberFormat="1" applyFont="1" applyFill="1" applyBorder="1" applyAlignment="1">
      <alignment vertical="top"/>
    </xf>
    <xf numFmtId="3" fontId="4" fillId="5" borderId="0" xfId="3" quotePrefix="1" applyNumberFormat="1" applyFont="1" applyFill="1" applyAlignment="1">
      <alignment horizontal="left" vertical="center" wrapText="1"/>
    </xf>
    <xf numFmtId="3" fontId="37" fillId="5" borderId="0" xfId="3" applyNumberFormat="1" applyFont="1" applyFill="1"/>
    <xf numFmtId="3" fontId="4" fillId="5" borderId="0" xfId="3" applyNumberFormat="1" applyFont="1" applyFill="1"/>
    <xf numFmtId="3" fontId="4" fillId="5" borderId="0" xfId="3" quotePrefix="1" applyNumberFormat="1" applyFont="1" applyFill="1" applyAlignment="1">
      <alignment horizontal="left" vertical="center"/>
    </xf>
    <xf numFmtId="3" fontId="4" fillId="5" borderId="0" xfId="3" quotePrefix="1" applyNumberFormat="1" applyFont="1" applyFill="1" applyAlignment="1">
      <alignment vertical="top" wrapText="1"/>
    </xf>
    <xf numFmtId="3" fontId="37" fillId="5" borderId="0" xfId="3" quotePrefix="1" applyNumberFormat="1" applyFont="1" applyFill="1" applyAlignment="1">
      <alignment horizontal="left" vertical="center"/>
    </xf>
    <xf numFmtId="3" fontId="23" fillId="5" borderId="0" xfId="3" quotePrefix="1" applyNumberFormat="1" applyFont="1" applyFill="1" applyAlignment="1">
      <alignment horizontal="left" vertical="center"/>
    </xf>
    <xf numFmtId="3" fontId="4" fillId="5" borderId="0" xfId="3" applyNumberFormat="1" applyFont="1" applyFill="1" applyAlignment="1">
      <alignment vertical="center"/>
    </xf>
    <xf numFmtId="3" fontId="23" fillId="5" borderId="0" xfId="3" applyNumberFormat="1" applyFont="1" applyFill="1" applyAlignment="1">
      <alignment horizontal="left" vertical="center"/>
    </xf>
    <xf numFmtId="3" fontId="43" fillId="5" borderId="3" xfId="3" applyNumberFormat="1" applyFont="1" applyFill="1" applyBorder="1" applyAlignment="1">
      <alignment vertical="top" wrapText="1"/>
    </xf>
    <xf numFmtId="3" fontId="4" fillId="5" borderId="0" xfId="3" applyNumberFormat="1" applyFont="1" applyFill="1" applyAlignment="1">
      <alignment horizontal="left" vertical="top" wrapText="1" indent="1"/>
    </xf>
    <xf numFmtId="3" fontId="37" fillId="5" borderId="0" xfId="3" applyNumberFormat="1" applyFont="1" applyFill="1" applyAlignment="1">
      <alignment horizontal="center" wrapText="1"/>
    </xf>
    <xf numFmtId="3" fontId="37" fillId="5" borderId="0" xfId="3" applyNumberFormat="1" applyFont="1" applyFill="1" applyAlignment="1">
      <alignment horizontal="center"/>
    </xf>
    <xf numFmtId="3" fontId="37" fillId="5" borderId="0" xfId="3" applyNumberFormat="1" applyFont="1" applyFill="1" applyAlignment="1" applyProtection="1">
      <alignment horizontal="center"/>
      <protection locked="0"/>
    </xf>
    <xf numFmtId="3" fontId="23" fillId="5" borderId="0" xfId="3" applyNumberFormat="1" applyFont="1" applyFill="1" applyAlignment="1">
      <alignment horizontal="left" vertical="top" wrapText="1" indent="1"/>
    </xf>
    <xf numFmtId="3" fontId="4" fillId="5" borderId="0" xfId="3" applyNumberFormat="1" applyFont="1" applyFill="1" applyAlignment="1" applyProtection="1">
      <alignment horizontal="right" vertical="center" indent="1"/>
      <protection locked="0"/>
    </xf>
    <xf numFmtId="3" fontId="25" fillId="5" borderId="0" xfId="3" applyNumberFormat="1" applyFont="1" applyFill="1" applyAlignment="1">
      <alignment horizontal="left" vertical="top" wrapText="1" indent="1"/>
    </xf>
    <xf numFmtId="3" fontId="25" fillId="5" borderId="0" xfId="3" applyNumberFormat="1" applyFont="1" applyFill="1"/>
    <xf numFmtId="3" fontId="26" fillId="5" borderId="0" xfId="3" applyNumberFormat="1" applyFont="1" applyFill="1" applyAlignment="1">
      <alignment horizontal="right" vertical="center"/>
    </xf>
    <xf numFmtId="0" fontId="4" fillId="5" borderId="4" xfId="3" applyFont="1" applyFill="1" applyBorder="1" applyAlignment="1">
      <alignment horizontal="right"/>
    </xf>
    <xf numFmtId="3" fontId="4" fillId="7" borderId="0" xfId="3" applyNumberFormat="1" applyFont="1" applyFill="1" applyAlignment="1">
      <alignment horizontal="left" vertical="top" wrapText="1" indent="1"/>
    </xf>
    <xf numFmtId="0" fontId="4" fillId="5" borderId="3" xfId="3" applyFont="1" applyFill="1" applyBorder="1" applyAlignment="1">
      <alignment horizontal="left" vertical="top" wrapText="1" indent="1"/>
    </xf>
    <xf numFmtId="3" fontId="37" fillId="5" borderId="0" xfId="3" applyNumberFormat="1" applyFont="1" applyFill="1" applyAlignment="1">
      <alignment horizontal="left" vertical="center"/>
    </xf>
    <xf numFmtId="0" fontId="4" fillId="5" borderId="0" xfId="3" applyFont="1" applyFill="1" applyAlignment="1">
      <alignment horizontal="left" vertical="center" wrapText="1" indent="1"/>
    </xf>
    <xf numFmtId="0" fontId="4" fillId="7" borderId="6" xfId="3" applyFont="1" applyFill="1" applyBorder="1"/>
    <xf numFmtId="0" fontId="4" fillId="7" borderId="7" xfId="3" applyFont="1" applyFill="1" applyBorder="1"/>
    <xf numFmtId="0" fontId="4" fillId="7" borderId="10" xfId="3" applyFont="1" applyFill="1" applyBorder="1"/>
    <xf numFmtId="0" fontId="37" fillId="7" borderId="11" xfId="3" applyFont="1" applyFill="1" applyBorder="1" applyAlignment="1" applyProtection="1">
      <alignment vertical="top" wrapText="1"/>
      <protection hidden="1"/>
    </xf>
    <xf numFmtId="0" fontId="4" fillId="7" borderId="11" xfId="3" applyFont="1" applyFill="1" applyBorder="1"/>
    <xf numFmtId="0" fontId="4" fillId="7" borderId="12" xfId="3" applyFont="1" applyFill="1" applyBorder="1"/>
    <xf numFmtId="0" fontId="4" fillId="7" borderId="5" xfId="3" applyFont="1" applyFill="1" applyBorder="1" applyAlignment="1">
      <alignment horizontal="right" indent="1"/>
    </xf>
    <xf numFmtId="0" fontId="4" fillId="7" borderId="6" xfId="3" applyFont="1" applyFill="1" applyBorder="1" applyAlignment="1">
      <alignment vertical="center"/>
    </xf>
    <xf numFmtId="0" fontId="4" fillId="7" borderId="6" xfId="3" applyFont="1" applyFill="1" applyBorder="1" applyAlignment="1">
      <alignment horizontal="right" indent="1"/>
    </xf>
    <xf numFmtId="0" fontId="4" fillId="7" borderId="4" xfId="3" applyFont="1" applyFill="1" applyBorder="1" applyAlignment="1">
      <alignment horizontal="right" indent="1"/>
    </xf>
    <xf numFmtId="0" fontId="4" fillId="7" borderId="0" xfId="3" applyFont="1" applyFill="1" applyAlignment="1">
      <alignment vertical="center"/>
    </xf>
    <xf numFmtId="0" fontId="4" fillId="7" borderId="0" xfId="3" applyFont="1" applyFill="1"/>
    <xf numFmtId="0" fontId="4" fillId="7" borderId="0" xfId="3" applyFont="1" applyFill="1" applyAlignment="1">
      <alignment horizontal="right" indent="1"/>
    </xf>
    <xf numFmtId="0" fontId="4" fillId="7" borderId="3" xfId="3" applyFont="1" applyFill="1" applyBorder="1"/>
    <xf numFmtId="0" fontId="37" fillId="7" borderId="4" xfId="3" applyFont="1" applyFill="1" applyBorder="1" applyAlignment="1">
      <alignment vertical="top"/>
    </xf>
    <xf numFmtId="0" fontId="37" fillId="7" borderId="0" xfId="3" applyFont="1" applyFill="1" applyAlignment="1">
      <alignment vertical="top"/>
    </xf>
    <xf numFmtId="0" fontId="4" fillId="7" borderId="0" xfId="3" applyFont="1" applyFill="1" applyAlignment="1" applyProtection="1">
      <alignment vertical="top" wrapText="1"/>
      <protection hidden="1"/>
    </xf>
    <xf numFmtId="3" fontId="4" fillId="5" borderId="0" xfId="3" quotePrefix="1" applyNumberFormat="1" applyFont="1" applyFill="1" applyAlignment="1">
      <alignment vertical="top"/>
    </xf>
    <xf numFmtId="0" fontId="4" fillId="0" borderId="0" xfId="0" applyFont="1"/>
    <xf numFmtId="0" fontId="4" fillId="0" borderId="0" xfId="0" applyFont="1" applyAlignment="1">
      <alignment horizontal="left"/>
    </xf>
    <xf numFmtId="0" fontId="1" fillId="0" borderId="0" xfId="0" applyFont="1"/>
    <xf numFmtId="0" fontId="40" fillId="0" borderId="0" xfId="1" applyFont="1" applyAlignment="1" applyProtection="1"/>
    <xf numFmtId="0" fontId="40" fillId="0" borderId="0" xfId="1" applyFont="1" applyAlignment="1" applyProtection="1">
      <alignment horizontal="left"/>
    </xf>
    <xf numFmtId="0" fontId="12" fillId="0" borderId="0" xfId="0" applyFont="1" applyAlignment="1">
      <alignment vertical="top"/>
    </xf>
    <xf numFmtId="0" fontId="0" fillId="0" borderId="0" xfId="0" applyAlignment="1">
      <alignment vertical="top"/>
    </xf>
    <xf numFmtId="0" fontId="13" fillId="0" borderId="0" xfId="0" applyFont="1" applyAlignment="1">
      <alignment vertical="top" wrapText="1"/>
    </xf>
    <xf numFmtId="0" fontId="7" fillId="0" borderId="0" xfId="0" applyFont="1" applyAlignment="1">
      <alignment vertical="top" wrapText="1"/>
    </xf>
    <xf numFmtId="0" fontId="4" fillId="0" borderId="0" xfId="0" applyFont="1" applyAlignment="1">
      <alignment vertical="top" wrapText="1"/>
    </xf>
    <xf numFmtId="0" fontId="14" fillId="0" borderId="0" xfId="0" applyFont="1" applyAlignment="1">
      <alignment vertical="top" wrapText="1"/>
    </xf>
    <xf numFmtId="0" fontId="45" fillId="0" borderId="0" xfId="0" applyFont="1" applyAlignment="1">
      <alignment vertical="top" wrapText="1"/>
    </xf>
    <xf numFmtId="0" fontId="0" fillId="0" borderId="0" xfId="0" applyAlignment="1">
      <alignment vertical="top" wrapText="1"/>
    </xf>
    <xf numFmtId="0" fontId="44" fillId="0" borderId="0" xfId="0" applyFont="1"/>
    <xf numFmtId="0" fontId="0" fillId="0" borderId="0" xfId="0" applyAlignment="1">
      <alignment wrapText="1"/>
    </xf>
    <xf numFmtId="0" fontId="4" fillId="0" borderId="0" xfId="0" applyFont="1" applyAlignment="1">
      <alignment vertical="top"/>
    </xf>
    <xf numFmtId="0" fontId="37" fillId="0" borderId="0" xfId="0" applyFont="1" applyAlignment="1">
      <alignment horizontal="left"/>
    </xf>
    <xf numFmtId="0" fontId="37" fillId="0" borderId="0" xfId="0" applyFont="1"/>
    <xf numFmtId="0" fontId="37" fillId="0" borderId="0" xfId="0" applyFont="1" applyAlignment="1">
      <alignment wrapText="1"/>
    </xf>
    <xf numFmtId="0" fontId="37" fillId="0" borderId="0" xfId="0" applyFont="1" applyAlignment="1">
      <alignment horizontal="left" vertical="top"/>
    </xf>
    <xf numFmtId="0" fontId="37" fillId="0" borderId="0" xfId="0" applyFont="1" applyAlignment="1">
      <alignment vertical="top"/>
    </xf>
    <xf numFmtId="0" fontId="37" fillId="0" borderId="0" xfId="0" applyFont="1" applyAlignment="1">
      <alignment vertical="top" wrapText="1"/>
    </xf>
    <xf numFmtId="0" fontId="4" fillId="0" borderId="0" xfId="0" applyFont="1" applyAlignment="1">
      <alignment horizontal="left" vertical="top"/>
    </xf>
    <xf numFmtId="0" fontId="17" fillId="0" borderId="0" xfId="0" applyFont="1" applyAlignment="1">
      <alignment horizontal="right" wrapText="1"/>
    </xf>
    <xf numFmtId="0" fontId="0" fillId="0" borderId="0" xfId="0" applyAlignment="1">
      <alignment horizontal="left"/>
    </xf>
    <xf numFmtId="0" fontId="44" fillId="0" borderId="0" xfId="0" applyFont="1" applyAlignment="1">
      <alignment horizontal="left"/>
    </xf>
    <xf numFmtId="0" fontId="15" fillId="0" borderId="0" xfId="0" applyFont="1" applyAlignment="1">
      <alignment horizontal="left"/>
    </xf>
    <xf numFmtId="0" fontId="18" fillId="0" borderId="0" xfId="0" applyFont="1"/>
    <xf numFmtId="0" fontId="19" fillId="0" borderId="0" xfId="0" applyFont="1"/>
    <xf numFmtId="0" fontId="17" fillId="0" borderId="0" xfId="0" applyFont="1" applyAlignment="1">
      <alignment horizontal="centerContinuous" wrapText="1"/>
    </xf>
    <xf numFmtId="0" fontId="18" fillId="0" borderId="0" xfId="0" applyFont="1" applyAlignment="1">
      <alignment horizontal="centerContinuous" wrapText="1"/>
    </xf>
    <xf numFmtId="0" fontId="17" fillId="0" borderId="0" xfId="0" applyFont="1" applyAlignment="1">
      <alignment horizontal="left" wrapText="1"/>
    </xf>
    <xf numFmtId="0" fontId="20" fillId="0" borderId="0" xfId="0" applyFont="1" applyAlignment="1">
      <alignment wrapText="1"/>
    </xf>
    <xf numFmtId="0" fontId="21" fillId="0" borderId="0" xfId="0" applyFont="1"/>
    <xf numFmtId="3" fontId="16" fillId="0" borderId="0" xfId="0" applyNumberFormat="1" applyFont="1"/>
    <xf numFmtId="164" fontId="22" fillId="0" borderId="0" xfId="0" applyNumberFormat="1" applyFont="1" applyAlignment="1">
      <alignment horizontal="left"/>
    </xf>
    <xf numFmtId="3" fontId="16" fillId="0" borderId="0" xfId="0" applyNumberFormat="1" applyFont="1" applyAlignment="1">
      <alignment horizontal="right"/>
    </xf>
    <xf numFmtId="0" fontId="24" fillId="0" borderId="0" xfId="0" applyFont="1" applyAlignment="1">
      <alignment horizontal="left"/>
    </xf>
    <xf numFmtId="0" fontId="27" fillId="0" borderId="0" xfId="0" applyFont="1"/>
    <xf numFmtId="0" fontId="25" fillId="0" borderId="0" xfId="0" applyFont="1"/>
    <xf numFmtId="0" fontId="18" fillId="0" borderId="0" xfId="0" applyFont="1" applyAlignment="1">
      <alignment horizontal="left"/>
    </xf>
    <xf numFmtId="0" fontId="25" fillId="0" borderId="0" xfId="0" applyFont="1" applyAlignment="1">
      <alignment horizontal="right"/>
    </xf>
    <xf numFmtId="0" fontId="18" fillId="0" borderId="0" xfId="0" applyFont="1" applyAlignment="1">
      <alignment horizontal="left" vertical="top"/>
    </xf>
    <xf numFmtId="0" fontId="17" fillId="0" borderId="0" xfId="0" applyFont="1" applyAlignment="1">
      <alignment horizontal="left" vertical="top" wrapText="1"/>
    </xf>
    <xf numFmtId="0" fontId="17" fillId="0" borderId="0" xfId="0" applyFont="1" applyAlignment="1">
      <alignment horizontal="right" vertical="top" wrapText="1"/>
    </xf>
    <xf numFmtId="0" fontId="20" fillId="0" borderId="0" xfId="0" applyFont="1" applyAlignment="1">
      <alignment vertical="top" wrapText="1"/>
    </xf>
    <xf numFmtId="0" fontId="46" fillId="0" borderId="0" xfId="0" applyFont="1" applyAlignment="1">
      <alignment vertical="top" wrapText="1"/>
    </xf>
    <xf numFmtId="0" fontId="16" fillId="0" borderId="0" xfId="0" applyFont="1" applyAlignment="1">
      <alignment vertical="top" wrapText="1"/>
    </xf>
    <xf numFmtId="0" fontId="47" fillId="0" borderId="0" xfId="0" applyFont="1" applyAlignment="1">
      <alignment vertical="top" wrapText="1"/>
    </xf>
    <xf numFmtId="0" fontId="4" fillId="0" borderId="0" xfId="0" applyFont="1" applyAlignment="1">
      <alignment horizontal="left" vertical="top" wrapText="1"/>
    </xf>
    <xf numFmtId="0" fontId="10" fillId="5" borderId="0" xfId="0" applyFont="1" applyFill="1" applyAlignment="1" applyProtection="1">
      <alignment horizontal="left" vertical="center" wrapText="1"/>
      <protection locked="0"/>
    </xf>
    <xf numFmtId="3" fontId="21" fillId="0" borderId="0" xfId="0" applyNumberFormat="1" applyFont="1" applyAlignment="1">
      <alignment horizontal="right"/>
    </xf>
    <xf numFmtId="0" fontId="48" fillId="0" borderId="0" xfId="0" applyFont="1" applyAlignment="1">
      <alignment horizontal="left"/>
    </xf>
    <xf numFmtId="0" fontId="49" fillId="0" borderId="0" xfId="0" applyFont="1" applyAlignment="1">
      <alignment horizontal="centerContinuous" wrapText="1"/>
    </xf>
    <xf numFmtId="0" fontId="50" fillId="0" borderId="0" xfId="0" applyFont="1"/>
    <xf numFmtId="0" fontId="50" fillId="0" borderId="0" xfId="0" quotePrefix="1" applyFont="1" applyAlignment="1">
      <alignment horizontal="right" wrapText="1"/>
    </xf>
    <xf numFmtId="16" fontId="50" fillId="0" borderId="0" xfId="0" quotePrefix="1" applyNumberFormat="1" applyFont="1"/>
    <xf numFmtId="0" fontId="50" fillId="0" borderId="0" xfId="0" quotePrefix="1" applyFont="1"/>
    <xf numFmtId="0" fontId="50" fillId="0" borderId="0" xfId="2" quotePrefix="1" applyFont="1"/>
    <xf numFmtId="0" fontId="21" fillId="0" borderId="0" xfId="0" applyFont="1" applyAlignment="1">
      <alignment horizontal="left"/>
    </xf>
    <xf numFmtId="164" fontId="4" fillId="0" borderId="0" xfId="0" applyNumberFormat="1" applyFont="1" applyAlignment="1">
      <alignment horizontal="left"/>
    </xf>
    <xf numFmtId="0" fontId="50" fillId="0" borderId="0" xfId="2" quotePrefix="1" applyFont="1" applyAlignment="1">
      <alignment horizontal="right"/>
    </xf>
    <xf numFmtId="165" fontId="50" fillId="0" borderId="0" xfId="2" quotePrefix="1" applyNumberFormat="1" applyFont="1" applyAlignment="1">
      <alignment horizontal="right"/>
    </xf>
    <xf numFmtId="164" fontId="7" fillId="0" borderId="0" xfId="0" applyNumberFormat="1" applyFont="1" applyAlignment="1">
      <alignment horizontal="left"/>
    </xf>
    <xf numFmtId="0" fontId="51" fillId="0" borderId="0" xfId="0" applyFont="1" applyAlignment="1">
      <alignment horizontal="left"/>
    </xf>
    <xf numFmtId="0" fontId="7" fillId="0" borderId="0" xfId="0" applyFont="1" applyAlignment="1">
      <alignment horizontal="left"/>
    </xf>
    <xf numFmtId="0" fontId="51" fillId="0" borderId="0" xfId="0" applyFont="1" applyAlignment="1">
      <alignment horizontal="left" vertical="center"/>
    </xf>
    <xf numFmtId="0" fontId="17" fillId="0" borderId="0" xfId="0" applyFont="1" applyAlignment="1">
      <alignment horizontal="centerContinuous" vertical="top" wrapText="1"/>
    </xf>
    <xf numFmtId="0" fontId="17" fillId="0" borderId="0" xfId="0" applyFont="1" applyAlignment="1">
      <alignment horizontal="centerContinuous" vertical="top"/>
    </xf>
    <xf numFmtId="0" fontId="18" fillId="0" borderId="0" xfId="0" applyFont="1" applyAlignment="1">
      <alignment horizontal="centerContinuous" vertical="top" wrapText="1"/>
    </xf>
    <xf numFmtId="0" fontId="52" fillId="0" borderId="0" xfId="0" applyFont="1"/>
    <xf numFmtId="3" fontId="4" fillId="5" borderId="0" xfId="3" applyNumberFormat="1" applyFont="1" applyFill="1" applyAlignment="1">
      <alignment horizontal="left" vertical="top" wrapText="1" indent="1"/>
    </xf>
    <xf numFmtId="3" fontId="4" fillId="0" borderId="0" xfId="3" applyNumberFormat="1" applyFont="1" applyAlignment="1">
      <alignment horizontal="left" vertical="top" wrapText="1" indent="1"/>
    </xf>
    <xf numFmtId="3" fontId="26" fillId="5" borderId="0" xfId="3" applyNumberFormat="1" applyFont="1" applyFill="1" applyAlignment="1">
      <alignment horizontal="right" vertical="top" wrapText="1"/>
    </xf>
    <xf numFmtId="0" fontId="26" fillId="0" borderId="11" xfId="3" applyFont="1" applyBorder="1" applyAlignment="1">
      <alignment horizontal="center"/>
    </xf>
    <xf numFmtId="0" fontId="26" fillId="0" borderId="11" xfId="0" applyFont="1" applyBorder="1" applyAlignment="1">
      <alignment horizontal="center"/>
    </xf>
    <xf numFmtId="3" fontId="37" fillId="5" borderId="0" xfId="3" applyNumberFormat="1" applyFont="1" applyFill="1" applyAlignment="1">
      <alignment horizontal="right" wrapText="1"/>
    </xf>
    <xf numFmtId="3" fontId="42" fillId="5" borderId="0" xfId="3" applyNumberFormat="1" applyFont="1" applyFill="1" applyAlignment="1">
      <alignment horizontal="right" vertical="center" wrapText="1"/>
    </xf>
    <xf numFmtId="0" fontId="37" fillId="5" borderId="2" xfId="3" quotePrefix="1" applyFont="1" applyFill="1" applyBorder="1" applyAlignment="1">
      <alignment horizontal="center" wrapText="1"/>
    </xf>
    <xf numFmtId="0" fontId="39" fillId="5" borderId="0" xfId="3" quotePrefix="1" applyFont="1" applyFill="1" applyAlignment="1">
      <alignment horizontal="center" wrapText="1"/>
    </xf>
    <xf numFmtId="0" fontId="39" fillId="5" borderId="2" xfId="3" quotePrefix="1" applyFont="1" applyFill="1" applyBorder="1" applyAlignment="1">
      <alignment horizontal="center" wrapText="1"/>
    </xf>
    <xf numFmtId="0" fontId="4" fillId="5" borderId="0" xfId="3" quotePrefix="1" applyFont="1" applyFill="1" applyAlignment="1">
      <alignment horizontal="left" vertical="center" wrapText="1"/>
    </xf>
    <xf numFmtId="0" fontId="37" fillId="5" borderId="0" xfId="3" applyFont="1" applyFill="1" applyAlignment="1">
      <alignment horizontal="right" vertical="top" wrapText="1"/>
    </xf>
    <xf numFmtId="3" fontId="4" fillId="5" borderId="0" xfId="3" quotePrefix="1" applyNumberFormat="1" applyFont="1" applyFill="1" applyAlignment="1">
      <alignment horizontal="left" vertical="center" wrapText="1"/>
    </xf>
    <xf numFmtId="0" fontId="4" fillId="8" borderId="0" xfId="0" applyFont="1" applyFill="1" applyAlignment="1">
      <alignment horizontal="left" vertical="top" wrapText="1"/>
    </xf>
    <xf numFmtId="0" fontId="29" fillId="4" borderId="4" xfId="0" applyFont="1" applyFill="1" applyBorder="1" applyAlignment="1">
      <alignment horizontal="center" vertical="top"/>
    </xf>
    <xf numFmtId="0" fontId="4" fillId="0" borderId="0" xfId="0" applyFont="1" applyAlignment="1">
      <alignment horizontal="center" vertical="top"/>
    </xf>
    <xf numFmtId="0" fontId="4" fillId="0" borderId="3" xfId="0" applyFont="1" applyBorder="1" applyAlignment="1">
      <alignment horizontal="center" vertical="top"/>
    </xf>
    <xf numFmtId="0" fontId="10" fillId="4" borderId="4" xfId="0" applyFont="1" applyFill="1" applyBorder="1" applyAlignment="1">
      <alignment horizontal="center" vertical="top"/>
    </xf>
    <xf numFmtId="0" fontId="8" fillId="0" borderId="0" xfId="0" applyFont="1" applyAlignment="1">
      <alignment horizontal="center" vertical="top"/>
    </xf>
    <xf numFmtId="0" fontId="8" fillId="0" borderId="3" xfId="0" applyFont="1" applyBorder="1" applyAlignment="1">
      <alignment horizontal="center" vertical="top"/>
    </xf>
    <xf numFmtId="0" fontId="9" fillId="4" borderId="6" xfId="0" applyFont="1" applyFill="1" applyBorder="1" applyAlignment="1">
      <alignment horizontal="center" vertical="center"/>
    </xf>
    <xf numFmtId="0" fontId="9" fillId="0" borderId="6" xfId="0" applyFont="1" applyBorder="1" applyAlignment="1">
      <alignment horizontal="center" vertical="center"/>
    </xf>
  </cellXfs>
  <cellStyles count="13">
    <cellStyle name="CellBAValue" xfId="5" xr:uid="{00000000-0005-0000-0000-000000000000}"/>
    <cellStyle name="CellBAValue 2" xfId="6" xr:uid="{00000000-0005-0000-0000-000001000000}"/>
    <cellStyle name="CellNationValue" xfId="7" xr:uid="{00000000-0005-0000-0000-000002000000}"/>
    <cellStyle name="CellUAValue" xfId="8" xr:uid="{00000000-0005-0000-0000-000003000000}"/>
    <cellStyle name="CellUAValue 2" xfId="9" xr:uid="{00000000-0005-0000-0000-000004000000}"/>
    <cellStyle name="Comma 2" xfId="4" xr:uid="{00000000-0005-0000-0000-000006000000}"/>
    <cellStyle name="Hyperlink" xfId="1" builtinId="8"/>
    <cellStyle name="Hyperlink 2" xfId="11" xr:uid="{00000000-0005-0000-0000-000008000000}"/>
    <cellStyle name="Normal" xfId="0" builtinId="0"/>
    <cellStyle name="Normal 2" xfId="3" xr:uid="{00000000-0005-0000-0000-00000A000000}"/>
    <cellStyle name="Normal 7" xfId="12" xr:uid="{E3C32FC4-B918-4059-B460-84CBF13A049E}"/>
    <cellStyle name="Normal_Sf3 data 2005-06 - final for release" xfId="2" xr:uid="{00000000-0005-0000-0000-00000C000000}"/>
    <cellStyle name="Percent 2" xfId="10" xr:uid="{00000000-0005-0000-0000-00000D000000}"/>
  </cellStyles>
  <dxfs count="6">
    <dxf>
      <font>
        <b val="0"/>
        <i val="0"/>
        <condense val="0"/>
        <extend val="0"/>
        <u/>
        <color indexed="8"/>
      </font>
    </dxf>
    <dxf>
      <font>
        <b/>
        <i val="0"/>
        <condense val="0"/>
        <extend val="0"/>
        <u/>
        <color indexed="9"/>
      </font>
      <fill>
        <patternFill>
          <bgColor indexed="8"/>
        </patternFill>
      </fill>
    </dxf>
    <dxf>
      <font>
        <b val="0"/>
        <i val="0"/>
        <condense val="0"/>
        <extend val="0"/>
        <u/>
        <color indexed="9"/>
      </font>
      <fill>
        <patternFill>
          <bgColor indexed="26"/>
        </patternFill>
      </fill>
    </dxf>
    <dxf>
      <fill>
        <patternFill>
          <bgColor indexed="13"/>
        </patternFill>
      </fill>
    </dxf>
    <dxf>
      <fill>
        <patternFill>
          <bgColor indexed="10"/>
        </patternFill>
      </fill>
    </dxf>
    <dxf>
      <fill>
        <patternFill>
          <bgColor indexe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7C80"/>
      <color rgb="FFFFCCCC"/>
      <color rgb="FFFFFFCC"/>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alcChain" Target="calcChain.xml"/></Relationships>
</file>

<file path=xl/ctrlProps/ctrlProp1.xml><?xml version="1.0" encoding="utf-8"?>
<formControlPr xmlns="http://schemas.microsoft.com/office/spreadsheetml/2009/9/main" objectType="List" dx="16" fmlaLink="$F$1" fmlaRange="Data_Exp_and_Inc!$C$10:$C$99"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10</xdr:row>
          <xdr:rowOff>31750</xdr:rowOff>
        </xdr:to>
        <xdr:sp macro="" textlink="">
          <xdr:nvSpPr>
            <xdr:cNvPr id="9217" name="List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LGF3Data\NNDR%201%20-%203\NNDR1\2013-14\Docs%20to%20LAS\NNDR1%20Form%202013-14%20V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029556c53525970bb.dapfiles.local\share\LGF3Data\QRC1-3\2007-08\QRC3\Forms%20sent%20to%20LA\Copy%20QRC3%2007-08.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LGF3Data/QRC1-3/2007-08/QRC3/Forms%20sent%20to%20LA/Copy%20QRC3%2007-08.XLS" TargetMode="External"/><Relationship Id="rId1" Type="http://schemas.openxmlformats.org/officeDocument/2006/relationships/externalLinkPath" Target="/LGF3Data/QRC1-3/2007-08/QRC3/Forms%20sent%20to%20LA/Copy%20QRC3%2007-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hclg.sharepoint.com/temp/CER%2013-14_Version%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029556c53525970bb.dapfiles.local\share\LGF3Data\Pensions%20(SF3)\2014-15\To%20Pension%20Authorities\150807%20SF3%202014-15%20final.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LGT2/OLDLGF4/LYNN/NNDR3/nndrform.xls" TargetMode="External"/><Relationship Id="rId1" Type="http://schemas.openxmlformats.org/officeDocument/2006/relationships/externalLinkPath" Target="/LGT2/OLDLGF4/LYNN/NNDR3/nndrfor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s-029556c53525970bb.dapfiles.local\share\LGF3Data\NNDR%201%20-%203\NNDR3\2013-14\To%20LAs\NNDR3%20Form%202013-14%20v1.0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NNDR1 Form"/>
      <sheetName val="Validation"/>
      <sheetName val="Supplementary Information"/>
      <sheetName val="Supplementary Validation"/>
      <sheetName val="Parameters"/>
      <sheetName val="DATA"/>
      <sheetName val="TierSplit"/>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QRC3 form"/>
      <sheetName val="Validation"/>
      <sheetName val="Data"/>
      <sheetName val="QRC3 formData"/>
      <sheetName val="QRC3 forData"/>
      <sheetName val="QRC3 foData"/>
      <sheetName val="QRC3 fData"/>
      <sheetName val="QRC3 Data"/>
      <sheetName val="QRC3Data"/>
      <sheetName val="QRCData"/>
      <sheetName val="QRData"/>
      <sheetName val="QData"/>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QRC3 form"/>
      <sheetName val="Validation"/>
      <sheetName val="Data"/>
      <sheetName val="QRC3 formData"/>
      <sheetName val="QRC3 forData"/>
      <sheetName val="QRC3 foData"/>
      <sheetName val="QRC3 fData"/>
      <sheetName val="QRC3 Data"/>
      <sheetName val="QRC3Data"/>
      <sheetName val="QRCData"/>
      <sheetName val="QRData"/>
      <sheetName val="QData"/>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ection A"/>
      <sheetName val="Memorandum, Sects B &amp; C"/>
      <sheetName val="Section D"/>
      <sheetName val="Section E"/>
      <sheetName val="PWLB CR"/>
      <sheetName val="Validation"/>
      <sheetName val="Data"/>
    </sheetNames>
    <sheetDataSet>
      <sheetData sheetId="0" refreshError="1"/>
      <sheetData sheetId="1"/>
      <sheetData sheetId="2"/>
      <sheetData sheetId="3"/>
      <sheetData sheetId="4"/>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SF3 Expenditure &amp; Income"/>
      <sheetName val="All Memo items"/>
      <sheetName val="Main Validation"/>
      <sheetName val="Data"/>
      <sheetName val="Sheet1"/>
      <sheetName val="Info"/>
      <sheetName val="Access 1"/>
      <sheetName val="Access 2"/>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itle"/>
      <sheetName val="instructions"/>
      <sheetName val="NNDR3 completed example "/>
      <sheetName val="NNDR3 Blank Form"/>
      <sheetName val="validation"/>
      <sheetName val="DATA"/>
    </sheetNames>
    <sheetDataSet>
      <sheetData sheetId="0" refreshError="1"/>
      <sheetData sheetId="1" refreshError="1"/>
      <sheetData sheetId="2" refreshError="1"/>
      <sheetData sheetId="3" refreshError="1"/>
      <sheetData sheetId="4" refreshError="1"/>
      <sheetData sheetId="5" refreshError="1">
        <row r="8">
          <cell r="A8">
            <v>1</v>
          </cell>
          <cell r="B8" t="str">
            <v>Adur</v>
          </cell>
          <cell r="C8" t="str">
            <v>E3831</v>
          </cell>
          <cell r="E8">
            <v>8811</v>
          </cell>
          <cell r="F8">
            <v>32775</v>
          </cell>
          <cell r="G8">
            <v>0</v>
          </cell>
          <cell r="H8">
            <v>0</v>
          </cell>
          <cell r="I8">
            <v>89486</v>
          </cell>
          <cell r="K8">
            <v>243214</v>
          </cell>
          <cell r="L8">
            <v>0</v>
          </cell>
          <cell r="N8">
            <v>303550</v>
          </cell>
          <cell r="O8">
            <v>0</v>
          </cell>
          <cell r="P8">
            <v>0</v>
          </cell>
          <cell r="Q8">
            <v>723870</v>
          </cell>
          <cell r="R8">
            <v>349497</v>
          </cell>
          <cell r="S8">
            <v>0</v>
          </cell>
        </row>
        <row r="9">
          <cell r="A9">
            <v>2</v>
          </cell>
          <cell r="B9" t="str">
            <v>Allerdale</v>
          </cell>
          <cell r="C9" t="str">
            <v>E0931</v>
          </cell>
          <cell r="E9">
            <v>4917</v>
          </cell>
          <cell r="F9">
            <v>22410</v>
          </cell>
          <cell r="G9">
            <v>3500</v>
          </cell>
          <cell r="H9">
            <v>1500</v>
          </cell>
          <cell r="I9">
            <v>185496</v>
          </cell>
          <cell r="K9">
            <v>1296953</v>
          </cell>
          <cell r="L9">
            <v>59</v>
          </cell>
          <cell r="N9">
            <v>552000</v>
          </cell>
          <cell r="O9">
            <v>8240</v>
          </cell>
          <cell r="P9">
            <v>269290</v>
          </cell>
          <cell r="Q9">
            <v>1057100</v>
          </cell>
          <cell r="R9">
            <v>571179</v>
          </cell>
          <cell r="S9">
            <v>0</v>
          </cell>
        </row>
        <row r="10">
          <cell r="A10">
            <v>3</v>
          </cell>
          <cell r="B10" t="str">
            <v>Alnwick</v>
          </cell>
          <cell r="C10" t="str">
            <v>E2931</v>
          </cell>
          <cell r="E10">
            <v>5968</v>
          </cell>
          <cell r="F10">
            <v>19142</v>
          </cell>
          <cell r="G10">
            <v>0</v>
          </cell>
          <cell r="H10">
            <v>1000</v>
          </cell>
          <cell r="I10">
            <v>61120</v>
          </cell>
          <cell r="K10">
            <v>516173</v>
          </cell>
          <cell r="L10">
            <v>32</v>
          </cell>
          <cell r="N10">
            <v>181000</v>
          </cell>
          <cell r="O10">
            <v>6000</v>
          </cell>
          <cell r="P10">
            <v>0</v>
          </cell>
          <cell r="Q10">
            <v>194628</v>
          </cell>
          <cell r="R10">
            <v>143564.5</v>
          </cell>
          <cell r="S10">
            <v>0</v>
          </cell>
        </row>
        <row r="11">
          <cell r="A11">
            <v>4</v>
          </cell>
          <cell r="B11" t="str">
            <v>Amber Valley</v>
          </cell>
          <cell r="C11" t="str">
            <v>E1031</v>
          </cell>
          <cell r="E11">
            <v>10050</v>
          </cell>
          <cell r="F11">
            <v>39000</v>
          </cell>
          <cell r="G11">
            <v>2550</v>
          </cell>
          <cell r="H11">
            <v>2040</v>
          </cell>
          <cell r="I11">
            <v>166159</v>
          </cell>
          <cell r="K11">
            <v>960603</v>
          </cell>
          <cell r="L11">
            <v>1803</v>
          </cell>
          <cell r="N11">
            <v>486000</v>
          </cell>
          <cell r="O11">
            <v>3400</v>
          </cell>
          <cell r="P11">
            <v>63811</v>
          </cell>
          <cell r="Q11">
            <v>1635908</v>
          </cell>
          <cell r="R11">
            <v>352579</v>
          </cell>
          <cell r="S11">
            <v>0</v>
          </cell>
        </row>
        <row r="12">
          <cell r="A12">
            <v>5</v>
          </cell>
          <cell r="B12" t="str">
            <v>Arun</v>
          </cell>
          <cell r="C12" t="str">
            <v>E3832</v>
          </cell>
          <cell r="E12">
            <v>7000</v>
          </cell>
          <cell r="F12">
            <v>72000</v>
          </cell>
          <cell r="G12">
            <v>0</v>
          </cell>
          <cell r="H12">
            <v>0</v>
          </cell>
          <cell r="I12">
            <v>186788</v>
          </cell>
          <cell r="K12">
            <v>829312</v>
          </cell>
          <cell r="L12">
            <v>108</v>
          </cell>
          <cell r="N12">
            <v>615000</v>
          </cell>
          <cell r="O12">
            <v>2000</v>
          </cell>
          <cell r="P12">
            <v>0</v>
          </cell>
          <cell r="Q12">
            <v>1127000</v>
          </cell>
          <cell r="R12">
            <v>942566</v>
          </cell>
          <cell r="S12">
            <v>0</v>
          </cell>
        </row>
        <row r="13">
          <cell r="A13">
            <v>6</v>
          </cell>
          <cell r="B13" t="str">
            <v>Ashfield</v>
          </cell>
          <cell r="C13" t="str">
            <v>E3031</v>
          </cell>
          <cell r="E13">
            <v>7452</v>
          </cell>
          <cell r="F13">
            <v>3344</v>
          </cell>
          <cell r="G13">
            <v>7476</v>
          </cell>
          <cell r="H13">
            <v>17700</v>
          </cell>
          <cell r="I13">
            <v>129724</v>
          </cell>
          <cell r="K13">
            <v>717116</v>
          </cell>
          <cell r="L13">
            <v>0</v>
          </cell>
          <cell r="N13">
            <v>171462</v>
          </cell>
          <cell r="O13">
            <v>9967</v>
          </cell>
          <cell r="P13">
            <v>4035</v>
          </cell>
          <cell r="Q13">
            <v>1010722</v>
          </cell>
          <cell r="R13">
            <v>1952856</v>
          </cell>
          <cell r="S13">
            <v>0</v>
          </cell>
        </row>
        <row r="14">
          <cell r="A14">
            <v>7</v>
          </cell>
          <cell r="B14" t="str">
            <v>Ashford</v>
          </cell>
          <cell r="C14" t="str">
            <v>E2231</v>
          </cell>
          <cell r="E14">
            <v>7130</v>
          </cell>
          <cell r="F14">
            <v>66948</v>
          </cell>
          <cell r="G14">
            <v>9839</v>
          </cell>
          <cell r="H14">
            <v>18480</v>
          </cell>
          <cell r="I14">
            <v>171096</v>
          </cell>
          <cell r="K14">
            <v>1116982</v>
          </cell>
          <cell r="L14">
            <v>244</v>
          </cell>
          <cell r="N14">
            <v>904739</v>
          </cell>
          <cell r="O14">
            <v>12503</v>
          </cell>
          <cell r="P14">
            <v>0</v>
          </cell>
          <cell r="Q14">
            <v>2901743</v>
          </cell>
          <cell r="R14">
            <v>712995</v>
          </cell>
          <cell r="S14">
            <v>0</v>
          </cell>
        </row>
        <row r="15">
          <cell r="A15">
            <v>8</v>
          </cell>
          <cell r="B15" t="str">
            <v>Aylesbury Vale</v>
          </cell>
          <cell r="C15" t="str">
            <v>E0431</v>
          </cell>
          <cell r="E15">
            <v>12708</v>
          </cell>
          <cell r="F15">
            <v>80352</v>
          </cell>
          <cell r="G15">
            <v>0</v>
          </cell>
          <cell r="H15">
            <v>0</v>
          </cell>
          <cell r="I15">
            <v>206436</v>
          </cell>
          <cell r="K15">
            <v>798376</v>
          </cell>
          <cell r="L15">
            <v>90829</v>
          </cell>
          <cell r="N15">
            <v>1019311</v>
          </cell>
          <cell r="O15">
            <v>61214</v>
          </cell>
          <cell r="P15">
            <v>202110</v>
          </cell>
          <cell r="Q15">
            <v>3441487</v>
          </cell>
          <cell r="R15">
            <v>287632</v>
          </cell>
          <cell r="S15">
            <v>0</v>
          </cell>
        </row>
        <row r="16">
          <cell r="A16">
            <v>9</v>
          </cell>
          <cell r="B16" t="str">
            <v>Babergh</v>
          </cell>
          <cell r="C16" t="str">
            <v>E3531</v>
          </cell>
          <cell r="E16">
            <v>6750</v>
          </cell>
          <cell r="F16">
            <v>67500</v>
          </cell>
          <cell r="G16">
            <v>12750</v>
          </cell>
          <cell r="H16">
            <v>0</v>
          </cell>
          <cell r="I16">
            <v>115503</v>
          </cell>
          <cell r="K16">
            <v>689091</v>
          </cell>
          <cell r="L16">
            <v>0</v>
          </cell>
          <cell r="N16">
            <v>275000</v>
          </cell>
          <cell r="O16">
            <v>17000</v>
          </cell>
          <cell r="P16">
            <v>0</v>
          </cell>
          <cell r="Q16">
            <v>690000</v>
          </cell>
          <cell r="R16">
            <v>658612</v>
          </cell>
          <cell r="S16">
            <v>0</v>
          </cell>
        </row>
        <row r="17">
          <cell r="A17">
            <v>10</v>
          </cell>
          <cell r="B17" t="str">
            <v>Barking and Dagenham</v>
          </cell>
          <cell r="C17" t="str">
            <v>E5030</v>
          </cell>
          <cell r="E17">
            <v>19568</v>
          </cell>
          <cell r="F17">
            <v>31441</v>
          </cell>
          <cell r="G17">
            <v>0</v>
          </cell>
          <cell r="H17">
            <v>0</v>
          </cell>
          <cell r="I17">
            <v>233115</v>
          </cell>
          <cell r="K17">
            <v>1060013</v>
          </cell>
          <cell r="L17">
            <v>0</v>
          </cell>
          <cell r="N17">
            <v>837036</v>
          </cell>
          <cell r="O17">
            <v>0</v>
          </cell>
          <cell r="P17">
            <v>0</v>
          </cell>
          <cell r="Q17">
            <v>3841646</v>
          </cell>
          <cell r="R17">
            <v>1817744.57</v>
          </cell>
          <cell r="S17">
            <v>0</v>
          </cell>
        </row>
        <row r="18">
          <cell r="A18">
            <v>11</v>
          </cell>
          <cell r="B18" t="str">
            <v>Barnet</v>
          </cell>
          <cell r="C18" t="str">
            <v>E5031</v>
          </cell>
          <cell r="E18">
            <v>82174</v>
          </cell>
          <cell r="F18">
            <v>155766</v>
          </cell>
          <cell r="G18">
            <v>0</v>
          </cell>
          <cell r="H18">
            <v>0</v>
          </cell>
          <cell r="I18">
            <v>439271</v>
          </cell>
          <cell r="K18">
            <v>4362118</v>
          </cell>
          <cell r="L18">
            <v>0</v>
          </cell>
          <cell r="N18">
            <v>3976625</v>
          </cell>
          <cell r="O18">
            <v>0</v>
          </cell>
          <cell r="P18">
            <v>45000</v>
          </cell>
          <cell r="Q18">
            <v>4513926</v>
          </cell>
          <cell r="R18">
            <v>11447171</v>
          </cell>
          <cell r="S18">
            <v>0</v>
          </cell>
        </row>
        <row r="19">
          <cell r="A19">
            <v>12</v>
          </cell>
          <cell r="B19" t="str">
            <v>Barnsley</v>
          </cell>
          <cell r="C19" t="str">
            <v>E4401</v>
          </cell>
          <cell r="E19">
            <v>5910</v>
          </cell>
          <cell r="F19">
            <v>47949</v>
          </cell>
          <cell r="G19">
            <v>0</v>
          </cell>
          <cell r="H19">
            <v>0</v>
          </cell>
          <cell r="I19">
            <v>265672</v>
          </cell>
          <cell r="K19">
            <v>1559850</v>
          </cell>
          <cell r="L19">
            <v>1091</v>
          </cell>
          <cell r="N19">
            <v>800950</v>
          </cell>
          <cell r="O19">
            <v>2731</v>
          </cell>
          <cell r="P19">
            <v>111103</v>
          </cell>
          <cell r="Q19">
            <v>1483811</v>
          </cell>
          <cell r="R19">
            <v>1108594</v>
          </cell>
          <cell r="S19">
            <v>0</v>
          </cell>
        </row>
        <row r="20">
          <cell r="A20">
            <v>13</v>
          </cell>
          <cell r="B20" t="str">
            <v>Barrow-in-Furness</v>
          </cell>
          <cell r="C20" t="str">
            <v>E0932</v>
          </cell>
          <cell r="E20">
            <v>9550</v>
          </cell>
          <cell r="F20">
            <v>36957</v>
          </cell>
          <cell r="G20">
            <v>401</v>
          </cell>
          <cell r="H20">
            <v>227</v>
          </cell>
          <cell r="I20">
            <v>114201</v>
          </cell>
          <cell r="K20">
            <v>499687</v>
          </cell>
          <cell r="L20">
            <v>1915</v>
          </cell>
          <cell r="N20">
            <v>589331</v>
          </cell>
          <cell r="O20">
            <v>1147</v>
          </cell>
          <cell r="P20">
            <v>194255</v>
          </cell>
          <cell r="Q20">
            <v>594273</v>
          </cell>
          <cell r="R20">
            <v>1011364</v>
          </cell>
          <cell r="S20">
            <v>0</v>
          </cell>
        </row>
        <row r="21">
          <cell r="A21">
            <v>14</v>
          </cell>
          <cell r="B21" t="str">
            <v>Basildon</v>
          </cell>
          <cell r="C21" t="str">
            <v>E1531</v>
          </cell>
          <cell r="E21">
            <v>33030</v>
          </cell>
          <cell r="F21">
            <v>41763</v>
          </cell>
          <cell r="G21">
            <v>1349</v>
          </cell>
          <cell r="H21">
            <v>0</v>
          </cell>
          <cell r="I21">
            <v>220242</v>
          </cell>
          <cell r="K21">
            <v>1174632</v>
          </cell>
          <cell r="L21">
            <v>6800</v>
          </cell>
          <cell r="N21">
            <v>1021827</v>
          </cell>
          <cell r="O21">
            <v>977</v>
          </cell>
          <cell r="P21">
            <v>0</v>
          </cell>
          <cell r="Q21">
            <v>2475647</v>
          </cell>
          <cell r="R21">
            <v>514076</v>
          </cell>
          <cell r="S21">
            <v>0</v>
          </cell>
        </row>
        <row r="22">
          <cell r="A22">
            <v>15</v>
          </cell>
          <cell r="B22" t="str">
            <v>Basingstoke &amp; Deane</v>
          </cell>
          <cell r="C22" t="str">
            <v>E1731</v>
          </cell>
          <cell r="E22">
            <v>30091</v>
          </cell>
          <cell r="F22">
            <v>283442</v>
          </cell>
          <cell r="G22">
            <v>6865</v>
          </cell>
          <cell r="H22">
            <v>18453</v>
          </cell>
          <cell r="I22">
            <v>199783</v>
          </cell>
          <cell r="K22">
            <v>1415796</v>
          </cell>
          <cell r="L22">
            <v>36</v>
          </cell>
          <cell r="N22">
            <v>123102</v>
          </cell>
          <cell r="O22">
            <v>9153</v>
          </cell>
          <cell r="P22">
            <v>214770</v>
          </cell>
          <cell r="Q22">
            <v>2940554</v>
          </cell>
          <cell r="R22">
            <v>2454423</v>
          </cell>
          <cell r="S22">
            <v>0</v>
          </cell>
        </row>
        <row r="23">
          <cell r="A23">
            <v>16</v>
          </cell>
          <cell r="B23" t="str">
            <v>Bassetlaw</v>
          </cell>
          <cell r="C23" t="str">
            <v>E3032</v>
          </cell>
          <cell r="E23">
            <v>4672</v>
          </cell>
          <cell r="F23">
            <v>74418</v>
          </cell>
          <cell r="G23">
            <v>11750</v>
          </cell>
          <cell r="H23">
            <v>3000</v>
          </cell>
          <cell r="I23">
            <v>175729</v>
          </cell>
          <cell r="K23">
            <v>1042302</v>
          </cell>
          <cell r="L23">
            <v>52</v>
          </cell>
          <cell r="N23">
            <v>530211</v>
          </cell>
          <cell r="O23">
            <v>11750</v>
          </cell>
          <cell r="P23">
            <v>18000</v>
          </cell>
          <cell r="Q23">
            <v>947202</v>
          </cell>
          <cell r="R23">
            <v>1807050</v>
          </cell>
          <cell r="S23">
            <v>0</v>
          </cell>
        </row>
        <row r="24">
          <cell r="A24">
            <v>17</v>
          </cell>
          <cell r="B24" t="str">
            <v>Bath &amp; North East Somerset</v>
          </cell>
          <cell r="C24" t="str">
            <v>E0101</v>
          </cell>
          <cell r="E24">
            <v>14482</v>
          </cell>
          <cell r="F24">
            <v>128358</v>
          </cell>
          <cell r="G24">
            <v>10254</v>
          </cell>
          <cell r="H24">
            <v>7500</v>
          </cell>
          <cell r="I24">
            <v>266858</v>
          </cell>
          <cell r="K24">
            <v>1785696</v>
          </cell>
          <cell r="L24">
            <v>698</v>
          </cell>
          <cell r="N24">
            <v>2514063</v>
          </cell>
          <cell r="O24">
            <v>13672</v>
          </cell>
          <cell r="P24">
            <v>42015</v>
          </cell>
          <cell r="Q24">
            <v>1918174</v>
          </cell>
          <cell r="R24">
            <v>1905333</v>
          </cell>
          <cell r="S24">
            <v>0</v>
          </cell>
        </row>
        <row r="25">
          <cell r="A25">
            <v>18</v>
          </cell>
          <cell r="B25" t="str">
            <v>Bedford</v>
          </cell>
          <cell r="C25" t="str">
            <v>E0231</v>
          </cell>
          <cell r="E25">
            <v>27448</v>
          </cell>
          <cell r="F25">
            <v>87283</v>
          </cell>
          <cell r="G25">
            <v>5508</v>
          </cell>
          <cell r="H25">
            <v>38978</v>
          </cell>
          <cell r="I25">
            <v>218571</v>
          </cell>
          <cell r="K25">
            <v>1097328</v>
          </cell>
          <cell r="L25">
            <v>4167</v>
          </cell>
          <cell r="N25">
            <v>1946251</v>
          </cell>
          <cell r="O25">
            <v>7344</v>
          </cell>
          <cell r="P25">
            <v>149288</v>
          </cell>
          <cell r="Q25">
            <v>2099510</v>
          </cell>
          <cell r="R25">
            <v>1970346.86</v>
          </cell>
          <cell r="S25">
            <v>0</v>
          </cell>
        </row>
        <row r="26">
          <cell r="A26">
            <v>19</v>
          </cell>
          <cell r="B26" t="str">
            <v>Berwick-upon-Tweed</v>
          </cell>
          <cell r="C26" t="str">
            <v>E2932</v>
          </cell>
          <cell r="E26">
            <v>3182</v>
          </cell>
          <cell r="F26">
            <v>48915</v>
          </cell>
          <cell r="G26">
            <v>1606</v>
          </cell>
          <cell r="H26">
            <v>0</v>
          </cell>
          <cell r="I26">
            <v>75090</v>
          </cell>
          <cell r="K26">
            <v>726266</v>
          </cell>
          <cell r="L26">
            <v>2909</v>
          </cell>
          <cell r="N26">
            <v>143506</v>
          </cell>
          <cell r="O26">
            <v>3151</v>
          </cell>
          <cell r="P26">
            <v>9317</v>
          </cell>
          <cell r="Q26">
            <v>383770</v>
          </cell>
          <cell r="R26">
            <v>123026</v>
          </cell>
          <cell r="S26">
            <v>0</v>
          </cell>
        </row>
        <row r="27">
          <cell r="A27">
            <v>20</v>
          </cell>
          <cell r="B27" t="str">
            <v>Bexley</v>
          </cell>
          <cell r="C27" t="str">
            <v>E5032</v>
          </cell>
          <cell r="E27">
            <v>0</v>
          </cell>
          <cell r="F27">
            <v>48793</v>
          </cell>
          <cell r="G27">
            <v>0</v>
          </cell>
          <cell r="H27">
            <v>0</v>
          </cell>
          <cell r="I27">
            <v>269422</v>
          </cell>
          <cell r="K27">
            <v>2124958</v>
          </cell>
          <cell r="L27">
            <v>0</v>
          </cell>
          <cell r="N27">
            <v>1446578</v>
          </cell>
          <cell r="O27">
            <v>0</v>
          </cell>
          <cell r="P27">
            <v>987</v>
          </cell>
          <cell r="Q27">
            <v>3118473</v>
          </cell>
          <cell r="R27">
            <v>2675308</v>
          </cell>
          <cell r="S27">
            <v>0</v>
          </cell>
        </row>
        <row r="28">
          <cell r="A28">
            <v>21</v>
          </cell>
          <cell r="B28" t="str">
            <v>Birmingham</v>
          </cell>
          <cell r="C28" t="str">
            <v>E4601</v>
          </cell>
          <cell r="E28">
            <v>0</v>
          </cell>
          <cell r="F28">
            <v>355489</v>
          </cell>
          <cell r="G28">
            <v>0</v>
          </cell>
          <cell r="H28">
            <v>0</v>
          </cell>
          <cell r="I28">
            <v>1919106</v>
          </cell>
          <cell r="K28">
            <v>17585678</v>
          </cell>
          <cell r="L28">
            <v>16947</v>
          </cell>
          <cell r="N28">
            <v>12180131</v>
          </cell>
          <cell r="O28">
            <v>0</v>
          </cell>
          <cell r="P28">
            <v>53696</v>
          </cell>
          <cell r="Q28">
            <v>34899687</v>
          </cell>
          <cell r="R28">
            <v>13027029</v>
          </cell>
          <cell r="S28">
            <v>0</v>
          </cell>
        </row>
        <row r="29">
          <cell r="A29">
            <v>22</v>
          </cell>
          <cell r="B29" t="str">
            <v>Blaby</v>
          </cell>
          <cell r="C29" t="str">
            <v>E2431</v>
          </cell>
          <cell r="E29">
            <v>3064</v>
          </cell>
          <cell r="F29">
            <v>8872</v>
          </cell>
          <cell r="G29">
            <v>0</v>
          </cell>
          <cell r="H29">
            <v>0</v>
          </cell>
          <cell r="I29">
            <v>90340</v>
          </cell>
          <cell r="K29">
            <v>798224</v>
          </cell>
          <cell r="L29">
            <v>455</v>
          </cell>
          <cell r="N29">
            <v>86019</v>
          </cell>
          <cell r="O29">
            <v>3095</v>
          </cell>
          <cell r="P29">
            <v>0</v>
          </cell>
          <cell r="Q29">
            <v>851663</v>
          </cell>
          <cell r="R29">
            <v>646191</v>
          </cell>
          <cell r="S29">
            <v>0</v>
          </cell>
        </row>
        <row r="30">
          <cell r="A30">
            <v>23</v>
          </cell>
          <cell r="B30" t="str">
            <v>Blackburn with Darwen</v>
          </cell>
          <cell r="C30" t="str">
            <v>E2301</v>
          </cell>
          <cell r="E30">
            <v>12600</v>
          </cell>
          <cell r="F30">
            <v>57900</v>
          </cell>
          <cell r="G30">
            <v>100</v>
          </cell>
          <cell r="H30">
            <v>0</v>
          </cell>
          <cell r="I30">
            <v>233856</v>
          </cell>
          <cell r="K30">
            <v>1286000</v>
          </cell>
          <cell r="L30">
            <v>700</v>
          </cell>
          <cell r="N30">
            <v>1231000</v>
          </cell>
          <cell r="O30">
            <v>1000</v>
          </cell>
          <cell r="P30">
            <v>31000</v>
          </cell>
          <cell r="Q30">
            <v>1515000</v>
          </cell>
          <cell r="R30">
            <v>3440000</v>
          </cell>
          <cell r="S30">
            <v>0</v>
          </cell>
        </row>
        <row r="31">
          <cell r="A31">
            <v>24</v>
          </cell>
          <cell r="B31" t="str">
            <v>Blackpool</v>
          </cell>
          <cell r="C31" t="str">
            <v>E2302</v>
          </cell>
          <cell r="E31">
            <v>98</v>
          </cell>
          <cell r="F31">
            <v>58477</v>
          </cell>
          <cell r="G31">
            <v>0</v>
          </cell>
          <cell r="H31">
            <v>0</v>
          </cell>
          <cell r="I31">
            <v>337977</v>
          </cell>
          <cell r="K31">
            <v>2501368</v>
          </cell>
          <cell r="L31">
            <v>1327</v>
          </cell>
          <cell r="N31">
            <v>870667</v>
          </cell>
          <cell r="O31">
            <v>0</v>
          </cell>
          <cell r="P31">
            <v>0</v>
          </cell>
          <cell r="Q31">
            <v>1753945</v>
          </cell>
          <cell r="R31">
            <v>2256013</v>
          </cell>
          <cell r="S31">
            <v>0</v>
          </cell>
        </row>
        <row r="32">
          <cell r="A32">
            <v>25</v>
          </cell>
          <cell r="B32" t="str">
            <v>Blyth Valley</v>
          </cell>
          <cell r="C32" t="str">
            <v>E2933</v>
          </cell>
          <cell r="E32">
            <v>9114</v>
          </cell>
          <cell r="F32">
            <v>12550</v>
          </cell>
          <cell r="G32">
            <v>0</v>
          </cell>
          <cell r="H32">
            <v>0</v>
          </cell>
          <cell r="I32">
            <v>80845</v>
          </cell>
          <cell r="K32">
            <v>717803</v>
          </cell>
          <cell r="L32">
            <v>0</v>
          </cell>
          <cell r="N32">
            <v>258833</v>
          </cell>
          <cell r="O32">
            <v>70</v>
          </cell>
          <cell r="P32">
            <v>79995</v>
          </cell>
          <cell r="Q32">
            <v>771669</v>
          </cell>
          <cell r="R32">
            <v>213383</v>
          </cell>
          <cell r="S32">
            <v>0</v>
          </cell>
        </row>
        <row r="33">
          <cell r="A33">
            <v>26</v>
          </cell>
          <cell r="B33" t="str">
            <v>Bolsover</v>
          </cell>
          <cell r="C33" t="str">
            <v>E1032</v>
          </cell>
          <cell r="E33">
            <v>8049</v>
          </cell>
          <cell r="F33">
            <v>35059</v>
          </cell>
          <cell r="G33">
            <v>0</v>
          </cell>
          <cell r="H33">
            <v>0</v>
          </cell>
          <cell r="I33">
            <v>83007</v>
          </cell>
          <cell r="K33">
            <v>370993</v>
          </cell>
          <cell r="L33">
            <v>0</v>
          </cell>
          <cell r="N33">
            <v>230413</v>
          </cell>
          <cell r="O33">
            <v>5580</v>
          </cell>
          <cell r="P33">
            <v>235</v>
          </cell>
          <cell r="Q33">
            <v>395649</v>
          </cell>
          <cell r="R33">
            <v>205415</v>
          </cell>
          <cell r="S33">
            <v>0</v>
          </cell>
        </row>
        <row r="34">
          <cell r="A34">
            <v>27</v>
          </cell>
          <cell r="B34" t="str">
            <v>Bolton</v>
          </cell>
          <cell r="C34" t="str">
            <v>E4201</v>
          </cell>
          <cell r="E34">
            <v>32866</v>
          </cell>
          <cell r="F34">
            <v>158124</v>
          </cell>
          <cell r="G34">
            <v>0</v>
          </cell>
          <cell r="H34">
            <v>0</v>
          </cell>
          <cell r="I34">
            <v>372609</v>
          </cell>
          <cell r="K34">
            <v>2950355</v>
          </cell>
          <cell r="L34">
            <v>4240</v>
          </cell>
          <cell r="N34">
            <v>1718305</v>
          </cell>
          <cell r="O34">
            <v>204</v>
          </cell>
          <cell r="P34">
            <v>0</v>
          </cell>
          <cell r="Q34">
            <v>5776087</v>
          </cell>
          <cell r="R34">
            <v>3556493</v>
          </cell>
          <cell r="S34">
            <v>0</v>
          </cell>
        </row>
        <row r="35">
          <cell r="A35">
            <v>28</v>
          </cell>
          <cell r="B35" t="str">
            <v>Boston</v>
          </cell>
          <cell r="C35" t="str">
            <v>E2531</v>
          </cell>
          <cell r="E35">
            <v>5231</v>
          </cell>
          <cell r="F35">
            <v>65828</v>
          </cell>
          <cell r="G35">
            <v>897</v>
          </cell>
          <cell r="H35">
            <v>0</v>
          </cell>
          <cell r="I35">
            <v>90292</v>
          </cell>
          <cell r="K35">
            <v>709390</v>
          </cell>
          <cell r="L35">
            <v>89</v>
          </cell>
          <cell r="N35">
            <v>418300</v>
          </cell>
          <cell r="O35">
            <v>9255</v>
          </cell>
          <cell r="P35">
            <v>0</v>
          </cell>
          <cell r="Q35">
            <v>1126387</v>
          </cell>
          <cell r="R35">
            <v>660766</v>
          </cell>
          <cell r="S35">
            <v>0</v>
          </cell>
        </row>
        <row r="36">
          <cell r="A36">
            <v>29</v>
          </cell>
          <cell r="B36" t="str">
            <v>Bournemouth</v>
          </cell>
          <cell r="C36" t="str">
            <v>E1202</v>
          </cell>
          <cell r="E36">
            <v>12933</v>
          </cell>
          <cell r="F36">
            <v>64895</v>
          </cell>
          <cell r="G36">
            <v>0</v>
          </cell>
          <cell r="H36">
            <v>0</v>
          </cell>
          <cell r="I36">
            <v>285035</v>
          </cell>
          <cell r="K36">
            <v>1446024</v>
          </cell>
          <cell r="L36">
            <v>0</v>
          </cell>
          <cell r="N36">
            <v>1581959</v>
          </cell>
          <cell r="O36">
            <v>0</v>
          </cell>
          <cell r="P36">
            <v>0</v>
          </cell>
          <cell r="Q36">
            <v>1791403</v>
          </cell>
          <cell r="R36">
            <v>2653010</v>
          </cell>
          <cell r="S36">
            <v>0</v>
          </cell>
        </row>
        <row r="37">
          <cell r="A37">
            <v>30</v>
          </cell>
          <cell r="B37" t="str">
            <v>Bracknell Forest</v>
          </cell>
          <cell r="C37" t="str">
            <v>E0301</v>
          </cell>
          <cell r="E37">
            <v>13000</v>
          </cell>
          <cell r="F37">
            <v>24000</v>
          </cell>
          <cell r="G37">
            <v>550</v>
          </cell>
          <cell r="H37">
            <v>0</v>
          </cell>
          <cell r="I37">
            <v>137966</v>
          </cell>
          <cell r="K37">
            <v>1140284</v>
          </cell>
          <cell r="L37">
            <v>0</v>
          </cell>
          <cell r="N37">
            <v>700000</v>
          </cell>
          <cell r="O37">
            <v>730</v>
          </cell>
          <cell r="P37">
            <v>100000</v>
          </cell>
          <cell r="Q37">
            <v>3000000</v>
          </cell>
          <cell r="R37">
            <v>526834</v>
          </cell>
          <cell r="S37">
            <v>0</v>
          </cell>
        </row>
        <row r="38">
          <cell r="A38">
            <v>31</v>
          </cell>
          <cell r="B38" t="str">
            <v>Bradford</v>
          </cell>
          <cell r="C38" t="str">
            <v>E4701</v>
          </cell>
          <cell r="E38">
            <v>300</v>
          </cell>
          <cell r="F38">
            <v>630000</v>
          </cell>
          <cell r="G38">
            <v>1500</v>
          </cell>
          <cell r="H38">
            <v>1500</v>
          </cell>
          <cell r="I38">
            <v>794439</v>
          </cell>
          <cell r="K38">
            <v>7782600</v>
          </cell>
          <cell r="L38">
            <v>16463</v>
          </cell>
          <cell r="N38">
            <v>3630000</v>
          </cell>
          <cell r="O38">
            <v>2000</v>
          </cell>
          <cell r="P38">
            <v>111000</v>
          </cell>
          <cell r="Q38">
            <v>7950000</v>
          </cell>
          <cell r="R38">
            <v>5636463</v>
          </cell>
          <cell r="S38">
            <v>0</v>
          </cell>
        </row>
        <row r="39">
          <cell r="A39">
            <v>32</v>
          </cell>
          <cell r="B39" t="str">
            <v>Braintree</v>
          </cell>
          <cell r="C39" t="str">
            <v>E1532</v>
          </cell>
          <cell r="E39">
            <v>19672</v>
          </cell>
          <cell r="F39">
            <v>80010</v>
          </cell>
          <cell r="G39">
            <v>4552</v>
          </cell>
          <cell r="H39">
            <v>1695</v>
          </cell>
          <cell r="I39">
            <v>182857</v>
          </cell>
          <cell r="K39">
            <v>812826</v>
          </cell>
          <cell r="L39">
            <v>0</v>
          </cell>
          <cell r="N39">
            <v>558120</v>
          </cell>
          <cell r="O39">
            <v>8900</v>
          </cell>
          <cell r="P39">
            <v>0</v>
          </cell>
          <cell r="Q39">
            <v>2499640</v>
          </cell>
          <cell r="R39">
            <v>1857484</v>
          </cell>
          <cell r="S39">
            <v>0</v>
          </cell>
        </row>
        <row r="40">
          <cell r="A40">
            <v>33</v>
          </cell>
          <cell r="B40" t="str">
            <v>Breckland</v>
          </cell>
          <cell r="C40" t="str">
            <v>E2631</v>
          </cell>
          <cell r="E40">
            <v>6000</v>
          </cell>
          <cell r="F40">
            <v>51000</v>
          </cell>
          <cell r="G40">
            <v>6000</v>
          </cell>
          <cell r="H40">
            <v>37500</v>
          </cell>
          <cell r="I40">
            <v>161527</v>
          </cell>
          <cell r="K40">
            <v>855455</v>
          </cell>
          <cell r="L40">
            <v>417</v>
          </cell>
          <cell r="N40">
            <v>368000</v>
          </cell>
          <cell r="O40">
            <v>30000</v>
          </cell>
          <cell r="P40">
            <v>40500</v>
          </cell>
          <cell r="Q40">
            <v>1600000</v>
          </cell>
          <cell r="R40">
            <v>967049</v>
          </cell>
          <cell r="S40">
            <v>0</v>
          </cell>
        </row>
        <row r="41">
          <cell r="A41">
            <v>34</v>
          </cell>
          <cell r="B41" t="str">
            <v>Brent</v>
          </cell>
          <cell r="C41" t="str">
            <v>E5033</v>
          </cell>
          <cell r="E41">
            <v>12752</v>
          </cell>
          <cell r="F41">
            <v>13931</v>
          </cell>
          <cell r="G41">
            <v>0</v>
          </cell>
          <cell r="H41">
            <v>0</v>
          </cell>
          <cell r="I41">
            <v>443345</v>
          </cell>
          <cell r="K41">
            <v>2902157</v>
          </cell>
          <cell r="L41">
            <v>0</v>
          </cell>
          <cell r="N41">
            <v>2893425</v>
          </cell>
          <cell r="O41">
            <v>0</v>
          </cell>
          <cell r="P41">
            <v>100000</v>
          </cell>
          <cell r="Q41">
            <v>7465667</v>
          </cell>
          <cell r="R41">
            <v>26891528</v>
          </cell>
          <cell r="S41">
            <v>0</v>
          </cell>
        </row>
        <row r="42">
          <cell r="A42">
            <v>35</v>
          </cell>
          <cell r="B42" t="str">
            <v>Brentwood</v>
          </cell>
          <cell r="C42" t="str">
            <v>E1533</v>
          </cell>
          <cell r="E42">
            <v>9125</v>
          </cell>
          <cell r="F42">
            <v>59898</v>
          </cell>
          <cell r="G42">
            <v>2121</v>
          </cell>
          <cell r="H42">
            <v>5332</v>
          </cell>
          <cell r="I42">
            <v>107654</v>
          </cell>
          <cell r="K42">
            <v>391816</v>
          </cell>
          <cell r="L42">
            <v>871</v>
          </cell>
          <cell r="N42">
            <v>1090460</v>
          </cell>
          <cell r="O42">
            <v>2829</v>
          </cell>
          <cell r="P42">
            <v>9184</v>
          </cell>
          <cell r="Q42">
            <v>975258</v>
          </cell>
          <cell r="R42">
            <v>999686</v>
          </cell>
          <cell r="S42">
            <v>0</v>
          </cell>
        </row>
        <row r="43">
          <cell r="A43">
            <v>36</v>
          </cell>
          <cell r="B43" t="str">
            <v>Bridgnorth</v>
          </cell>
          <cell r="C43" t="str">
            <v>E3231</v>
          </cell>
          <cell r="E43">
            <v>4156</v>
          </cell>
          <cell r="F43">
            <v>21375</v>
          </cell>
          <cell r="G43">
            <v>1169</v>
          </cell>
          <cell r="H43">
            <v>0</v>
          </cell>
          <cell r="I43">
            <v>79656</v>
          </cell>
          <cell r="K43">
            <v>690431</v>
          </cell>
          <cell r="L43">
            <v>90</v>
          </cell>
          <cell r="N43">
            <v>409154</v>
          </cell>
          <cell r="O43">
            <v>1798</v>
          </cell>
          <cell r="P43">
            <v>1258</v>
          </cell>
          <cell r="Q43">
            <v>452821</v>
          </cell>
          <cell r="R43">
            <v>247457</v>
          </cell>
          <cell r="S43">
            <v>0</v>
          </cell>
        </row>
        <row r="44">
          <cell r="A44">
            <v>37</v>
          </cell>
          <cell r="B44" t="str">
            <v>Brighton &amp; Hove</v>
          </cell>
          <cell r="C44" t="str">
            <v>E1401</v>
          </cell>
          <cell r="E44">
            <v>15735</v>
          </cell>
          <cell r="F44">
            <v>43346</v>
          </cell>
          <cell r="G44">
            <v>0</v>
          </cell>
          <cell r="H44">
            <v>0</v>
          </cell>
          <cell r="I44">
            <v>447109</v>
          </cell>
          <cell r="K44">
            <v>1521994</v>
          </cell>
          <cell r="L44">
            <v>9771</v>
          </cell>
          <cell r="N44">
            <v>3523165</v>
          </cell>
          <cell r="O44">
            <v>0</v>
          </cell>
          <cell r="P44">
            <v>268247</v>
          </cell>
          <cell r="Q44">
            <v>4172437</v>
          </cell>
          <cell r="R44">
            <v>7186005</v>
          </cell>
          <cell r="S44">
            <v>0</v>
          </cell>
        </row>
        <row r="45">
          <cell r="A45">
            <v>38</v>
          </cell>
          <cell r="B45" t="str">
            <v>Bristol</v>
          </cell>
          <cell r="C45" t="str">
            <v>E0102</v>
          </cell>
          <cell r="E45">
            <v>39722</v>
          </cell>
          <cell r="F45">
            <v>632586</v>
          </cell>
          <cell r="G45">
            <v>0</v>
          </cell>
          <cell r="H45">
            <v>0</v>
          </cell>
          <cell r="I45">
            <v>738609</v>
          </cell>
          <cell r="K45">
            <v>2675379</v>
          </cell>
          <cell r="L45">
            <v>2341</v>
          </cell>
          <cell r="N45">
            <v>5934568</v>
          </cell>
          <cell r="O45">
            <v>0</v>
          </cell>
          <cell r="P45">
            <v>160583</v>
          </cell>
          <cell r="Q45">
            <v>11679979</v>
          </cell>
          <cell r="R45">
            <v>13264341</v>
          </cell>
          <cell r="S45">
            <v>0</v>
          </cell>
        </row>
        <row r="46">
          <cell r="A46">
            <v>39</v>
          </cell>
          <cell r="B46" t="str">
            <v>Broadland</v>
          </cell>
          <cell r="C46" t="str">
            <v>E2632</v>
          </cell>
          <cell r="E46">
            <v>2076</v>
          </cell>
          <cell r="F46">
            <v>70881</v>
          </cell>
          <cell r="G46">
            <v>9296</v>
          </cell>
          <cell r="H46">
            <v>4988</v>
          </cell>
          <cell r="I46">
            <v>117676</v>
          </cell>
          <cell r="K46">
            <v>793181</v>
          </cell>
          <cell r="L46">
            <v>0</v>
          </cell>
          <cell r="N46">
            <v>334807</v>
          </cell>
          <cell r="O46">
            <v>12400</v>
          </cell>
          <cell r="P46">
            <v>8470</v>
          </cell>
          <cell r="Q46">
            <v>717380</v>
          </cell>
          <cell r="R46">
            <v>350058</v>
          </cell>
          <cell r="S46">
            <v>0</v>
          </cell>
        </row>
        <row r="47">
          <cell r="A47">
            <v>40</v>
          </cell>
          <cell r="B47" t="str">
            <v>Bromley</v>
          </cell>
          <cell r="C47" t="str">
            <v>E5034</v>
          </cell>
          <cell r="E47">
            <v>9933</v>
          </cell>
          <cell r="F47">
            <v>184067</v>
          </cell>
          <cell r="G47">
            <v>0</v>
          </cell>
          <cell r="H47">
            <v>0</v>
          </cell>
          <cell r="I47">
            <v>381131</v>
          </cell>
          <cell r="K47">
            <v>4211260</v>
          </cell>
          <cell r="L47">
            <v>512</v>
          </cell>
          <cell r="N47">
            <v>3844162</v>
          </cell>
          <cell r="O47">
            <v>626</v>
          </cell>
          <cell r="P47">
            <v>74908</v>
          </cell>
          <cell r="Q47">
            <v>3445015</v>
          </cell>
          <cell r="R47">
            <v>3523704</v>
          </cell>
          <cell r="S47">
            <v>0</v>
          </cell>
        </row>
        <row r="48">
          <cell r="A48">
            <v>41</v>
          </cell>
          <cell r="B48" t="str">
            <v>Bromsgrove</v>
          </cell>
          <cell r="C48" t="str">
            <v>E1831</v>
          </cell>
          <cell r="E48">
            <v>6484</v>
          </cell>
          <cell r="F48">
            <v>94370</v>
          </cell>
          <cell r="G48">
            <v>0</v>
          </cell>
          <cell r="H48">
            <v>0</v>
          </cell>
          <cell r="I48">
            <v>104194</v>
          </cell>
          <cell r="K48">
            <v>906272</v>
          </cell>
          <cell r="L48">
            <v>0</v>
          </cell>
          <cell r="N48">
            <v>630660</v>
          </cell>
          <cell r="O48">
            <v>1290</v>
          </cell>
          <cell r="P48">
            <v>0</v>
          </cell>
          <cell r="Q48">
            <v>524818</v>
          </cell>
          <cell r="R48">
            <v>661472</v>
          </cell>
          <cell r="S48">
            <v>0</v>
          </cell>
        </row>
        <row r="49">
          <cell r="A49">
            <v>42</v>
          </cell>
          <cell r="B49" t="str">
            <v>Broxbourne</v>
          </cell>
          <cell r="C49" t="str">
            <v>E1931</v>
          </cell>
          <cell r="E49">
            <v>24507</v>
          </cell>
          <cell r="F49">
            <v>73254</v>
          </cell>
          <cell r="G49">
            <v>0</v>
          </cell>
          <cell r="H49">
            <v>0</v>
          </cell>
          <cell r="I49">
            <v>118893</v>
          </cell>
          <cell r="K49">
            <v>332217</v>
          </cell>
          <cell r="L49">
            <v>8618</v>
          </cell>
          <cell r="N49">
            <v>565329</v>
          </cell>
          <cell r="O49">
            <v>0</v>
          </cell>
          <cell r="P49">
            <v>0</v>
          </cell>
          <cell r="Q49">
            <v>1780589</v>
          </cell>
          <cell r="R49">
            <v>1291050</v>
          </cell>
          <cell r="S49">
            <v>0</v>
          </cell>
        </row>
        <row r="50">
          <cell r="A50">
            <v>43</v>
          </cell>
          <cell r="B50" t="str">
            <v>Broxtowe</v>
          </cell>
          <cell r="C50" t="str">
            <v>E3033</v>
          </cell>
          <cell r="E50">
            <v>9879</v>
          </cell>
          <cell r="F50">
            <v>63130</v>
          </cell>
          <cell r="G50">
            <v>1456</v>
          </cell>
          <cell r="H50">
            <v>0</v>
          </cell>
          <cell r="I50">
            <v>116938</v>
          </cell>
          <cell r="K50">
            <v>699852</v>
          </cell>
          <cell r="L50">
            <v>0</v>
          </cell>
          <cell r="N50">
            <v>332875</v>
          </cell>
          <cell r="O50">
            <v>1941</v>
          </cell>
          <cell r="P50">
            <v>9010</v>
          </cell>
          <cell r="Q50">
            <v>1271764</v>
          </cell>
          <cell r="R50">
            <v>489754</v>
          </cell>
          <cell r="S50">
            <v>0</v>
          </cell>
        </row>
        <row r="51">
          <cell r="A51">
            <v>44</v>
          </cell>
          <cell r="B51" t="str">
            <v>Burnley</v>
          </cell>
          <cell r="C51" t="str">
            <v>E2333</v>
          </cell>
          <cell r="E51">
            <v>1809</v>
          </cell>
          <cell r="F51">
            <v>54595</v>
          </cell>
          <cell r="G51">
            <v>0</v>
          </cell>
          <cell r="H51">
            <v>0</v>
          </cell>
          <cell r="I51">
            <v>145924</v>
          </cell>
          <cell r="K51">
            <v>747742</v>
          </cell>
          <cell r="L51">
            <v>363</v>
          </cell>
          <cell r="N51">
            <v>513859</v>
          </cell>
          <cell r="O51">
            <v>0</v>
          </cell>
          <cell r="P51">
            <v>27029</v>
          </cell>
          <cell r="Q51">
            <v>1469569</v>
          </cell>
          <cell r="R51">
            <v>2197090</v>
          </cell>
          <cell r="S51">
            <v>0</v>
          </cell>
        </row>
        <row r="52">
          <cell r="A52">
            <v>45</v>
          </cell>
          <cell r="B52" t="str">
            <v>Bury</v>
          </cell>
          <cell r="C52" t="str">
            <v>E4202</v>
          </cell>
          <cell r="E52">
            <v>48292</v>
          </cell>
          <cell r="F52">
            <v>34350</v>
          </cell>
          <cell r="G52">
            <v>1099</v>
          </cell>
          <cell r="H52">
            <v>0</v>
          </cell>
          <cell r="I52">
            <v>235225</v>
          </cell>
          <cell r="K52">
            <v>1727274</v>
          </cell>
          <cell r="L52">
            <v>838</v>
          </cell>
          <cell r="N52">
            <v>743264</v>
          </cell>
          <cell r="O52">
            <v>1099</v>
          </cell>
          <cell r="P52">
            <v>28593</v>
          </cell>
          <cell r="Q52">
            <v>1984199</v>
          </cell>
          <cell r="R52">
            <v>1563876</v>
          </cell>
          <cell r="S52">
            <v>0</v>
          </cell>
        </row>
        <row r="53">
          <cell r="A53">
            <v>46</v>
          </cell>
          <cell r="B53" t="str">
            <v>Calderdale</v>
          </cell>
          <cell r="C53" t="str">
            <v>E4702</v>
          </cell>
          <cell r="E53">
            <v>17306</v>
          </cell>
          <cell r="F53">
            <v>138550</v>
          </cell>
          <cell r="G53">
            <v>0</v>
          </cell>
          <cell r="H53">
            <v>0</v>
          </cell>
          <cell r="I53">
            <v>364169</v>
          </cell>
          <cell r="K53">
            <v>2752276</v>
          </cell>
          <cell r="L53">
            <v>1385</v>
          </cell>
          <cell r="N53">
            <v>1234868</v>
          </cell>
          <cell r="O53">
            <v>1803</v>
          </cell>
          <cell r="P53">
            <v>46359</v>
          </cell>
          <cell r="Q53">
            <v>3829162</v>
          </cell>
          <cell r="R53">
            <v>1008624</v>
          </cell>
          <cell r="S53">
            <v>0</v>
          </cell>
        </row>
        <row r="54">
          <cell r="A54">
            <v>47</v>
          </cell>
          <cell r="B54" t="str">
            <v>Cambridge</v>
          </cell>
          <cell r="C54" t="str">
            <v>E0531</v>
          </cell>
          <cell r="E54">
            <v>21798</v>
          </cell>
          <cell r="F54">
            <v>27320</v>
          </cell>
          <cell r="G54">
            <v>0</v>
          </cell>
          <cell r="H54">
            <v>0</v>
          </cell>
          <cell r="I54">
            <v>224881</v>
          </cell>
          <cell r="K54">
            <v>2745927</v>
          </cell>
          <cell r="L54">
            <v>0</v>
          </cell>
          <cell r="N54">
            <v>8335872</v>
          </cell>
          <cell r="O54">
            <v>0</v>
          </cell>
          <cell r="P54">
            <v>15000</v>
          </cell>
          <cell r="Q54">
            <v>733134</v>
          </cell>
          <cell r="R54">
            <v>808194</v>
          </cell>
          <cell r="S54">
            <v>0</v>
          </cell>
        </row>
        <row r="55">
          <cell r="A55">
            <v>48</v>
          </cell>
          <cell r="B55" t="str">
            <v>Camden</v>
          </cell>
          <cell r="C55" t="str">
            <v>E5011</v>
          </cell>
          <cell r="E55">
            <v>86375</v>
          </cell>
          <cell r="F55">
            <v>13421</v>
          </cell>
          <cell r="G55">
            <v>0</v>
          </cell>
          <cell r="H55">
            <v>0</v>
          </cell>
          <cell r="I55">
            <v>1061693</v>
          </cell>
          <cell r="K55">
            <v>8879037</v>
          </cell>
          <cell r="L55">
            <v>372123</v>
          </cell>
          <cell r="N55">
            <v>21108247</v>
          </cell>
          <cell r="O55">
            <v>0</v>
          </cell>
          <cell r="P55">
            <v>0</v>
          </cell>
          <cell r="Q55">
            <v>16275957</v>
          </cell>
          <cell r="R55">
            <v>17912409</v>
          </cell>
          <cell r="S55">
            <v>0</v>
          </cell>
        </row>
        <row r="56">
          <cell r="A56">
            <v>49</v>
          </cell>
          <cell r="B56" t="str">
            <v>Cannock Chase</v>
          </cell>
          <cell r="C56" t="str">
            <v>E3431</v>
          </cell>
          <cell r="E56">
            <v>6520</v>
          </cell>
          <cell r="F56">
            <v>46022</v>
          </cell>
          <cell r="G56">
            <v>0</v>
          </cell>
          <cell r="H56">
            <v>0</v>
          </cell>
          <cell r="I56">
            <v>140118</v>
          </cell>
          <cell r="K56">
            <v>1414507</v>
          </cell>
          <cell r="L56">
            <v>0</v>
          </cell>
          <cell r="N56">
            <v>373322</v>
          </cell>
          <cell r="O56">
            <v>213</v>
          </cell>
          <cell r="P56">
            <v>338</v>
          </cell>
          <cell r="Q56">
            <v>365716</v>
          </cell>
          <cell r="R56">
            <v>1240755</v>
          </cell>
          <cell r="S56">
            <v>0</v>
          </cell>
        </row>
        <row r="57">
          <cell r="A57">
            <v>50</v>
          </cell>
          <cell r="B57" t="str">
            <v>Canterbury</v>
          </cell>
          <cell r="C57" t="str">
            <v>E2232</v>
          </cell>
          <cell r="E57">
            <v>17968</v>
          </cell>
          <cell r="F57">
            <v>139233</v>
          </cell>
          <cell r="G57">
            <v>2490</v>
          </cell>
          <cell r="H57">
            <v>2610</v>
          </cell>
          <cell r="I57">
            <v>208729</v>
          </cell>
          <cell r="K57">
            <v>2496708</v>
          </cell>
          <cell r="L57">
            <v>10501</v>
          </cell>
          <cell r="N57">
            <v>2817060</v>
          </cell>
          <cell r="O57">
            <v>11092</v>
          </cell>
          <cell r="P57">
            <v>3130</v>
          </cell>
          <cell r="Q57">
            <v>2198137</v>
          </cell>
          <cell r="R57">
            <v>2428448</v>
          </cell>
          <cell r="S57">
            <v>0</v>
          </cell>
        </row>
        <row r="58">
          <cell r="A58">
            <v>51</v>
          </cell>
          <cell r="B58" t="str">
            <v>Caradon</v>
          </cell>
          <cell r="C58" t="str">
            <v>E0831</v>
          </cell>
          <cell r="E58">
            <v>8150</v>
          </cell>
          <cell r="F58">
            <v>23882</v>
          </cell>
          <cell r="G58">
            <v>2000</v>
          </cell>
          <cell r="H58">
            <v>1000</v>
          </cell>
          <cell r="I58">
            <v>141660</v>
          </cell>
          <cell r="K58">
            <v>603886</v>
          </cell>
          <cell r="L58">
            <v>437</v>
          </cell>
          <cell r="N58">
            <v>314000</v>
          </cell>
          <cell r="O58">
            <v>12692</v>
          </cell>
          <cell r="P58">
            <v>0</v>
          </cell>
          <cell r="Q58">
            <v>475297</v>
          </cell>
          <cell r="R58">
            <v>1625094</v>
          </cell>
          <cell r="S58">
            <v>0</v>
          </cell>
        </row>
        <row r="59">
          <cell r="A59">
            <v>52</v>
          </cell>
          <cell r="B59" t="str">
            <v>Carlisle</v>
          </cell>
          <cell r="C59" t="str">
            <v>E0933</v>
          </cell>
          <cell r="E59">
            <v>5151</v>
          </cell>
          <cell r="F59">
            <v>69275</v>
          </cell>
          <cell r="G59">
            <v>482</v>
          </cell>
          <cell r="H59">
            <v>4921</v>
          </cell>
          <cell r="I59">
            <v>176412</v>
          </cell>
          <cell r="K59">
            <v>971458</v>
          </cell>
          <cell r="L59">
            <v>1210</v>
          </cell>
          <cell r="N59">
            <v>899993</v>
          </cell>
          <cell r="O59">
            <v>7166</v>
          </cell>
          <cell r="P59">
            <v>0</v>
          </cell>
          <cell r="Q59">
            <v>1263737</v>
          </cell>
          <cell r="R59">
            <v>485179</v>
          </cell>
          <cell r="S59">
            <v>0</v>
          </cell>
        </row>
        <row r="60">
          <cell r="A60">
            <v>53</v>
          </cell>
          <cell r="B60" t="str">
            <v>Carrick</v>
          </cell>
          <cell r="C60" t="str">
            <v>E0832</v>
          </cell>
          <cell r="E60">
            <v>15658</v>
          </cell>
          <cell r="F60">
            <v>96751</v>
          </cell>
          <cell r="G60">
            <v>17021</v>
          </cell>
          <cell r="H60">
            <v>2940</v>
          </cell>
          <cell r="I60">
            <v>190890</v>
          </cell>
          <cell r="K60">
            <v>1012835</v>
          </cell>
          <cell r="L60">
            <v>2986</v>
          </cell>
          <cell r="N60">
            <v>917176</v>
          </cell>
          <cell r="O60">
            <v>25054</v>
          </cell>
          <cell r="P60">
            <v>37324</v>
          </cell>
          <cell r="Q60">
            <v>910526</v>
          </cell>
          <cell r="R60">
            <v>1357513</v>
          </cell>
          <cell r="S60">
            <v>0</v>
          </cell>
        </row>
        <row r="61">
          <cell r="A61">
            <v>54</v>
          </cell>
          <cell r="B61" t="str">
            <v>Castle Morpeth</v>
          </cell>
          <cell r="C61" t="str">
            <v>E2934</v>
          </cell>
          <cell r="E61">
            <v>6248</v>
          </cell>
          <cell r="F61">
            <v>24686</v>
          </cell>
          <cell r="G61">
            <v>3004</v>
          </cell>
          <cell r="H61">
            <v>0</v>
          </cell>
          <cell r="I61">
            <v>63407</v>
          </cell>
          <cell r="K61">
            <v>534362</v>
          </cell>
          <cell r="L61">
            <v>0</v>
          </cell>
          <cell r="N61">
            <v>238273</v>
          </cell>
          <cell r="O61">
            <v>3997</v>
          </cell>
          <cell r="P61">
            <v>0</v>
          </cell>
          <cell r="Q61">
            <v>247856</v>
          </cell>
          <cell r="R61">
            <v>260988</v>
          </cell>
          <cell r="S61">
            <v>0</v>
          </cell>
        </row>
        <row r="62">
          <cell r="A62">
            <v>55</v>
          </cell>
          <cell r="B62" t="str">
            <v>Castle Point</v>
          </cell>
          <cell r="C62" t="str">
            <v>E1534</v>
          </cell>
          <cell r="E62">
            <v>5755</v>
          </cell>
          <cell r="F62">
            <v>17533</v>
          </cell>
          <cell r="G62">
            <v>0</v>
          </cell>
          <cell r="H62">
            <v>0</v>
          </cell>
          <cell r="I62">
            <v>88836</v>
          </cell>
          <cell r="K62">
            <v>272680</v>
          </cell>
          <cell r="L62">
            <v>46</v>
          </cell>
          <cell r="N62">
            <v>749716</v>
          </cell>
          <cell r="O62">
            <v>0</v>
          </cell>
          <cell r="P62">
            <v>0</v>
          </cell>
          <cell r="Q62">
            <v>797448</v>
          </cell>
          <cell r="R62">
            <v>1068994</v>
          </cell>
          <cell r="S62">
            <v>0</v>
          </cell>
        </row>
        <row r="63">
          <cell r="A63">
            <v>56</v>
          </cell>
          <cell r="B63" t="str">
            <v>Charnwood</v>
          </cell>
          <cell r="C63" t="str">
            <v>E2432</v>
          </cell>
          <cell r="E63">
            <v>6500</v>
          </cell>
          <cell r="F63">
            <v>78517</v>
          </cell>
          <cell r="G63">
            <v>603</v>
          </cell>
          <cell r="H63">
            <v>936</v>
          </cell>
          <cell r="I63">
            <v>202320</v>
          </cell>
          <cell r="K63">
            <v>1314913</v>
          </cell>
          <cell r="L63">
            <v>1423</v>
          </cell>
          <cell r="N63">
            <v>2089308</v>
          </cell>
          <cell r="O63">
            <v>3225</v>
          </cell>
          <cell r="P63">
            <v>95531</v>
          </cell>
          <cell r="Q63">
            <v>1977140</v>
          </cell>
          <cell r="R63">
            <v>85916</v>
          </cell>
          <cell r="S63">
            <v>0</v>
          </cell>
        </row>
        <row r="64">
          <cell r="A64">
            <v>57</v>
          </cell>
          <cell r="B64" t="str">
            <v>Chelmsford</v>
          </cell>
          <cell r="C64" t="str">
            <v>E1535</v>
          </cell>
          <cell r="E64">
            <v>1579</v>
          </cell>
          <cell r="F64">
            <v>48310</v>
          </cell>
          <cell r="G64">
            <v>0</v>
          </cell>
          <cell r="H64">
            <v>1008</v>
          </cell>
          <cell r="I64">
            <v>208926</v>
          </cell>
          <cell r="K64">
            <v>586330</v>
          </cell>
          <cell r="L64">
            <v>0</v>
          </cell>
          <cell r="N64">
            <v>2047034</v>
          </cell>
          <cell r="O64">
            <v>6413</v>
          </cell>
          <cell r="P64">
            <v>0</v>
          </cell>
          <cell r="Q64">
            <v>2017565</v>
          </cell>
          <cell r="R64">
            <v>1161043</v>
          </cell>
          <cell r="S64">
            <v>0</v>
          </cell>
        </row>
        <row r="65">
          <cell r="A65">
            <v>58</v>
          </cell>
          <cell r="B65" t="str">
            <v>Cheltenham</v>
          </cell>
          <cell r="C65" t="str">
            <v>E1631</v>
          </cell>
          <cell r="E65">
            <v>921</v>
          </cell>
          <cell r="F65">
            <v>16114</v>
          </cell>
          <cell r="G65">
            <v>0</v>
          </cell>
          <cell r="H65">
            <v>0</v>
          </cell>
          <cell r="I65">
            <v>181010</v>
          </cell>
          <cell r="K65">
            <v>794516</v>
          </cell>
          <cell r="L65">
            <v>0</v>
          </cell>
          <cell r="N65">
            <v>1721715</v>
          </cell>
          <cell r="O65">
            <v>0</v>
          </cell>
          <cell r="P65">
            <v>98729</v>
          </cell>
          <cell r="Q65">
            <v>2100736</v>
          </cell>
          <cell r="R65">
            <v>626356</v>
          </cell>
          <cell r="S65">
            <v>0</v>
          </cell>
        </row>
        <row r="66">
          <cell r="A66">
            <v>59</v>
          </cell>
          <cell r="B66" t="str">
            <v>Cherwell</v>
          </cell>
          <cell r="C66" t="str">
            <v>E3131</v>
          </cell>
          <cell r="E66">
            <v>9468</v>
          </cell>
          <cell r="F66">
            <v>45437</v>
          </cell>
          <cell r="G66">
            <v>9095</v>
          </cell>
          <cell r="H66">
            <v>21297</v>
          </cell>
          <cell r="I66">
            <v>191796</v>
          </cell>
          <cell r="K66">
            <v>1078102</v>
          </cell>
          <cell r="L66">
            <v>3170</v>
          </cell>
          <cell r="N66">
            <v>844658</v>
          </cell>
          <cell r="O66">
            <v>12127</v>
          </cell>
          <cell r="P66">
            <v>15652</v>
          </cell>
          <cell r="Q66">
            <v>2103691</v>
          </cell>
          <cell r="R66">
            <v>1195533</v>
          </cell>
          <cell r="S66">
            <v>0</v>
          </cell>
        </row>
        <row r="67">
          <cell r="A67">
            <v>60</v>
          </cell>
          <cell r="B67" t="str">
            <v>Chester</v>
          </cell>
          <cell r="C67" t="str">
            <v>E0631</v>
          </cell>
          <cell r="E67">
            <v>29846</v>
          </cell>
          <cell r="F67">
            <v>24422</v>
          </cell>
          <cell r="G67">
            <v>5149</v>
          </cell>
          <cell r="H67">
            <v>17197</v>
          </cell>
          <cell r="I67">
            <v>220725</v>
          </cell>
          <cell r="K67">
            <v>1343301</v>
          </cell>
          <cell r="L67">
            <v>0</v>
          </cell>
          <cell r="N67">
            <v>1355955</v>
          </cell>
          <cell r="O67">
            <v>11443</v>
          </cell>
          <cell r="P67">
            <v>3399</v>
          </cell>
          <cell r="Q67">
            <v>3024082</v>
          </cell>
          <cell r="R67">
            <v>382445</v>
          </cell>
          <cell r="S67">
            <v>0</v>
          </cell>
        </row>
        <row r="68">
          <cell r="A68">
            <v>61</v>
          </cell>
          <cell r="B68" t="str">
            <v>Chesterfield</v>
          </cell>
          <cell r="C68" t="str">
            <v>E1033</v>
          </cell>
          <cell r="E68">
            <v>3500</v>
          </cell>
          <cell r="F68">
            <v>12000</v>
          </cell>
          <cell r="G68">
            <v>0</v>
          </cell>
          <cell r="H68">
            <v>730</v>
          </cell>
          <cell r="I68">
            <v>168127</v>
          </cell>
          <cell r="K68">
            <v>868687</v>
          </cell>
          <cell r="L68">
            <v>0</v>
          </cell>
          <cell r="N68">
            <v>646862</v>
          </cell>
          <cell r="O68">
            <v>1911</v>
          </cell>
          <cell r="P68">
            <v>0</v>
          </cell>
          <cell r="Q68">
            <v>1223851</v>
          </cell>
          <cell r="R68">
            <v>716083</v>
          </cell>
          <cell r="S68">
            <v>0</v>
          </cell>
        </row>
        <row r="69">
          <cell r="A69">
            <v>62</v>
          </cell>
          <cell r="B69" t="str">
            <v>Chester-le-Street</v>
          </cell>
          <cell r="C69" t="str">
            <v>E1331</v>
          </cell>
          <cell r="E69">
            <v>6664</v>
          </cell>
          <cell r="F69">
            <v>5948</v>
          </cell>
          <cell r="G69">
            <v>0</v>
          </cell>
          <cell r="H69">
            <v>0</v>
          </cell>
          <cell r="I69">
            <v>51291</v>
          </cell>
          <cell r="K69">
            <v>308595</v>
          </cell>
          <cell r="L69">
            <v>0</v>
          </cell>
          <cell r="N69">
            <v>127373</v>
          </cell>
          <cell r="O69">
            <v>4533</v>
          </cell>
          <cell r="P69">
            <v>1509</v>
          </cell>
          <cell r="Q69">
            <v>226876</v>
          </cell>
          <cell r="R69">
            <v>430485</v>
          </cell>
          <cell r="S69">
            <v>0</v>
          </cell>
        </row>
        <row r="70">
          <cell r="A70">
            <v>63</v>
          </cell>
          <cell r="B70" t="str">
            <v>Chichester</v>
          </cell>
          <cell r="C70" t="str">
            <v>E3833</v>
          </cell>
          <cell r="E70">
            <v>4718</v>
          </cell>
          <cell r="F70">
            <v>57782</v>
          </cell>
          <cell r="G70">
            <v>9742</v>
          </cell>
          <cell r="H70">
            <v>0</v>
          </cell>
          <cell r="I70">
            <v>196194</v>
          </cell>
          <cell r="K70">
            <v>2066013</v>
          </cell>
          <cell r="L70">
            <v>0</v>
          </cell>
          <cell r="N70">
            <v>1180679</v>
          </cell>
          <cell r="O70">
            <v>12989</v>
          </cell>
          <cell r="P70">
            <v>0</v>
          </cell>
          <cell r="Q70">
            <v>1167217</v>
          </cell>
          <cell r="R70">
            <v>1082765</v>
          </cell>
          <cell r="S70">
            <v>0</v>
          </cell>
        </row>
        <row r="71">
          <cell r="A71">
            <v>64</v>
          </cell>
          <cell r="B71" t="str">
            <v>Chiltern</v>
          </cell>
          <cell r="C71" t="str">
            <v>E0432</v>
          </cell>
          <cell r="E71">
            <v>5441</v>
          </cell>
          <cell r="F71">
            <v>50115</v>
          </cell>
          <cell r="G71">
            <v>2140</v>
          </cell>
          <cell r="H71">
            <v>0</v>
          </cell>
          <cell r="I71">
            <v>122201</v>
          </cell>
          <cell r="K71">
            <v>195961</v>
          </cell>
          <cell r="L71">
            <v>392</v>
          </cell>
          <cell r="N71">
            <v>1107883</v>
          </cell>
          <cell r="O71">
            <v>4769</v>
          </cell>
          <cell r="P71">
            <v>0</v>
          </cell>
          <cell r="Q71">
            <v>633364</v>
          </cell>
          <cell r="R71">
            <v>696869</v>
          </cell>
          <cell r="S71">
            <v>0</v>
          </cell>
        </row>
        <row r="72">
          <cell r="A72">
            <v>65</v>
          </cell>
          <cell r="B72" t="str">
            <v>Chorley</v>
          </cell>
          <cell r="C72" t="str">
            <v>E2334</v>
          </cell>
          <cell r="E72">
            <v>6216</v>
          </cell>
          <cell r="F72">
            <v>13952</v>
          </cell>
          <cell r="G72">
            <v>1563</v>
          </cell>
          <cell r="H72">
            <v>5339</v>
          </cell>
          <cell r="I72">
            <v>115637</v>
          </cell>
          <cell r="K72">
            <v>1004625</v>
          </cell>
          <cell r="L72">
            <v>413</v>
          </cell>
          <cell r="N72">
            <v>401795</v>
          </cell>
          <cell r="O72">
            <v>2084</v>
          </cell>
          <cell r="P72">
            <v>26749</v>
          </cell>
          <cell r="Q72">
            <v>1182865</v>
          </cell>
          <cell r="R72">
            <v>557282</v>
          </cell>
          <cell r="S72">
            <v>0</v>
          </cell>
        </row>
        <row r="73">
          <cell r="A73">
            <v>66</v>
          </cell>
          <cell r="B73" t="str">
            <v>Christchurch</v>
          </cell>
          <cell r="C73" t="str">
            <v>E1232</v>
          </cell>
          <cell r="E73">
            <v>3702</v>
          </cell>
          <cell r="F73">
            <v>83747</v>
          </cell>
          <cell r="G73">
            <v>1283</v>
          </cell>
          <cell r="H73">
            <v>0</v>
          </cell>
          <cell r="I73">
            <v>71710</v>
          </cell>
          <cell r="K73">
            <v>393795</v>
          </cell>
          <cell r="L73">
            <v>0</v>
          </cell>
          <cell r="N73">
            <v>285164</v>
          </cell>
          <cell r="O73">
            <v>855</v>
          </cell>
          <cell r="P73">
            <v>2635</v>
          </cell>
          <cell r="Q73">
            <v>463747</v>
          </cell>
          <cell r="R73">
            <v>278729</v>
          </cell>
          <cell r="S73">
            <v>0</v>
          </cell>
        </row>
        <row r="74">
          <cell r="A74">
            <v>67</v>
          </cell>
          <cell r="B74" t="str">
            <v>City of London</v>
          </cell>
          <cell r="C74" t="str">
            <v>E5010</v>
          </cell>
          <cell r="E74">
            <v>12249</v>
          </cell>
          <cell r="F74">
            <v>324854</v>
          </cell>
          <cell r="G74">
            <v>0</v>
          </cell>
          <cell r="H74">
            <v>0</v>
          </cell>
          <cell r="I74">
            <v>1432488</v>
          </cell>
          <cell r="K74">
            <v>4003025</v>
          </cell>
          <cell r="L74">
            <v>68530785</v>
          </cell>
          <cell r="N74">
            <v>3574540</v>
          </cell>
          <cell r="O74">
            <v>0</v>
          </cell>
          <cell r="P74">
            <v>34356</v>
          </cell>
          <cell r="Q74">
            <v>19051317</v>
          </cell>
          <cell r="R74">
            <v>12288493</v>
          </cell>
          <cell r="S74">
            <v>6500000</v>
          </cell>
        </row>
        <row r="75">
          <cell r="A75">
            <v>68</v>
          </cell>
          <cell r="B75" t="str">
            <v>Colchester</v>
          </cell>
          <cell r="C75" t="str">
            <v>E1536</v>
          </cell>
          <cell r="E75">
            <v>10867</v>
          </cell>
          <cell r="F75">
            <v>24934</v>
          </cell>
          <cell r="G75">
            <v>6093</v>
          </cell>
          <cell r="H75">
            <v>0</v>
          </cell>
          <cell r="I75">
            <v>251544</v>
          </cell>
          <cell r="K75">
            <v>1092664</v>
          </cell>
          <cell r="L75">
            <v>124</v>
          </cell>
          <cell r="N75">
            <v>2000053</v>
          </cell>
          <cell r="O75">
            <v>8919</v>
          </cell>
          <cell r="P75">
            <v>51630</v>
          </cell>
          <cell r="Q75">
            <v>3249402</v>
          </cell>
          <cell r="R75">
            <v>3422334</v>
          </cell>
          <cell r="S75">
            <v>0</v>
          </cell>
        </row>
        <row r="76">
          <cell r="A76">
            <v>69</v>
          </cell>
          <cell r="B76" t="str">
            <v>Congleton</v>
          </cell>
          <cell r="C76" t="str">
            <v>E0632</v>
          </cell>
          <cell r="E76">
            <v>2405</v>
          </cell>
          <cell r="F76">
            <v>20203</v>
          </cell>
          <cell r="G76">
            <v>0</v>
          </cell>
          <cell r="H76">
            <v>0</v>
          </cell>
          <cell r="I76">
            <v>127965</v>
          </cell>
          <cell r="K76">
            <v>1022771</v>
          </cell>
          <cell r="L76">
            <v>112</v>
          </cell>
          <cell r="N76">
            <v>528185</v>
          </cell>
          <cell r="O76">
            <v>1954</v>
          </cell>
          <cell r="P76">
            <v>0</v>
          </cell>
          <cell r="Q76">
            <v>845465</v>
          </cell>
          <cell r="R76">
            <v>750913</v>
          </cell>
          <cell r="S76">
            <v>0</v>
          </cell>
        </row>
        <row r="77">
          <cell r="A77">
            <v>70</v>
          </cell>
          <cell r="B77" t="str">
            <v>Copeland</v>
          </cell>
          <cell r="C77" t="str">
            <v>E0934</v>
          </cell>
          <cell r="E77">
            <v>0</v>
          </cell>
          <cell r="F77">
            <v>53760</v>
          </cell>
          <cell r="G77">
            <v>0</v>
          </cell>
          <cell r="H77">
            <v>0</v>
          </cell>
          <cell r="I77">
            <v>140570</v>
          </cell>
          <cell r="K77">
            <v>831639</v>
          </cell>
          <cell r="L77">
            <v>539</v>
          </cell>
          <cell r="N77">
            <v>431342</v>
          </cell>
          <cell r="O77">
            <v>9675</v>
          </cell>
          <cell r="P77">
            <v>6657</v>
          </cell>
          <cell r="Q77">
            <v>833293</v>
          </cell>
          <cell r="R77">
            <v>1053874</v>
          </cell>
          <cell r="S77">
            <v>0</v>
          </cell>
        </row>
        <row r="78">
          <cell r="A78">
            <v>71</v>
          </cell>
          <cell r="B78" t="str">
            <v>Corby</v>
          </cell>
          <cell r="C78" t="str">
            <v>E2831</v>
          </cell>
          <cell r="E78">
            <v>93</v>
          </cell>
          <cell r="F78">
            <v>10574</v>
          </cell>
          <cell r="G78">
            <v>1590</v>
          </cell>
          <cell r="H78">
            <v>0</v>
          </cell>
          <cell r="I78">
            <v>92263</v>
          </cell>
          <cell r="K78">
            <v>443959</v>
          </cell>
          <cell r="L78">
            <v>0</v>
          </cell>
          <cell r="N78">
            <v>963799</v>
          </cell>
          <cell r="O78">
            <v>2121</v>
          </cell>
          <cell r="P78">
            <v>80000</v>
          </cell>
          <cell r="Q78">
            <v>1550230</v>
          </cell>
          <cell r="R78">
            <v>947477.84</v>
          </cell>
          <cell r="S78">
            <v>0</v>
          </cell>
        </row>
        <row r="79">
          <cell r="A79">
            <v>72</v>
          </cell>
          <cell r="B79" t="str">
            <v>Cotswold</v>
          </cell>
          <cell r="C79" t="str">
            <v>E1632</v>
          </cell>
          <cell r="E79">
            <v>2880</v>
          </cell>
          <cell r="F79">
            <v>10447</v>
          </cell>
          <cell r="G79">
            <v>3891</v>
          </cell>
          <cell r="H79">
            <v>0</v>
          </cell>
          <cell r="I79">
            <v>153314</v>
          </cell>
          <cell r="K79">
            <v>1004240</v>
          </cell>
          <cell r="L79">
            <v>170</v>
          </cell>
          <cell r="N79">
            <v>669445</v>
          </cell>
          <cell r="O79">
            <v>5308</v>
          </cell>
          <cell r="P79">
            <v>40335</v>
          </cell>
          <cell r="Q79">
            <v>990032</v>
          </cell>
          <cell r="R79">
            <v>291384</v>
          </cell>
          <cell r="S79">
            <v>0</v>
          </cell>
        </row>
        <row r="80">
          <cell r="A80">
            <v>73</v>
          </cell>
          <cell r="B80" t="str">
            <v>Coventry</v>
          </cell>
          <cell r="C80" t="str">
            <v>E4602</v>
          </cell>
          <cell r="E80">
            <v>61514</v>
          </cell>
          <cell r="F80">
            <v>56706</v>
          </cell>
          <cell r="G80">
            <v>0</v>
          </cell>
          <cell r="H80">
            <v>0</v>
          </cell>
          <cell r="I80">
            <v>401334</v>
          </cell>
          <cell r="K80">
            <v>2774354</v>
          </cell>
          <cell r="L80">
            <v>44809</v>
          </cell>
          <cell r="N80">
            <v>5220172</v>
          </cell>
          <cell r="O80">
            <v>0</v>
          </cell>
          <cell r="P80">
            <v>156221</v>
          </cell>
          <cell r="Q80">
            <v>5150103</v>
          </cell>
          <cell r="R80">
            <v>5694313</v>
          </cell>
          <cell r="S80">
            <v>0</v>
          </cell>
        </row>
        <row r="81">
          <cell r="A81">
            <v>74</v>
          </cell>
          <cell r="B81" t="str">
            <v>Craven</v>
          </cell>
          <cell r="C81" t="str">
            <v>E2731</v>
          </cell>
          <cell r="E81">
            <v>13070</v>
          </cell>
          <cell r="F81">
            <v>50912</v>
          </cell>
          <cell r="G81">
            <v>3612</v>
          </cell>
          <cell r="H81">
            <v>0</v>
          </cell>
          <cell r="I81">
            <v>134238</v>
          </cell>
          <cell r="K81">
            <v>1287793</v>
          </cell>
          <cell r="L81">
            <v>0</v>
          </cell>
          <cell r="N81">
            <v>403621</v>
          </cell>
          <cell r="O81">
            <v>9500</v>
          </cell>
          <cell r="P81">
            <v>21000</v>
          </cell>
          <cell r="Q81">
            <v>380140</v>
          </cell>
          <cell r="R81">
            <v>517047</v>
          </cell>
          <cell r="S81">
            <v>0</v>
          </cell>
        </row>
        <row r="82">
          <cell r="A82">
            <v>75</v>
          </cell>
          <cell r="B82" t="str">
            <v>Crawley</v>
          </cell>
          <cell r="C82" t="str">
            <v>E3834</v>
          </cell>
          <cell r="E82">
            <v>16422</v>
          </cell>
          <cell r="F82">
            <v>9512</v>
          </cell>
          <cell r="G82">
            <v>0</v>
          </cell>
          <cell r="H82">
            <v>0</v>
          </cell>
          <cell r="I82">
            <v>214543</v>
          </cell>
          <cell r="K82">
            <v>628717</v>
          </cell>
          <cell r="L82">
            <v>1041</v>
          </cell>
          <cell r="N82">
            <v>650330</v>
          </cell>
          <cell r="O82">
            <v>0</v>
          </cell>
          <cell r="P82">
            <v>21000</v>
          </cell>
          <cell r="Q82">
            <v>4059594</v>
          </cell>
          <cell r="R82">
            <v>237596</v>
          </cell>
          <cell r="S82">
            <v>0</v>
          </cell>
        </row>
        <row r="83">
          <cell r="A83">
            <v>76</v>
          </cell>
          <cell r="B83" t="str">
            <v>Crewe &amp; Nantwich</v>
          </cell>
          <cell r="C83" t="str">
            <v>E0633</v>
          </cell>
          <cell r="E83">
            <v>9950</v>
          </cell>
          <cell r="F83">
            <v>33407</v>
          </cell>
          <cell r="G83">
            <v>4023</v>
          </cell>
          <cell r="H83">
            <v>2571</v>
          </cell>
          <cell r="I83">
            <v>160436</v>
          </cell>
          <cell r="K83">
            <v>1431859</v>
          </cell>
          <cell r="L83">
            <v>0</v>
          </cell>
          <cell r="N83">
            <v>707098</v>
          </cell>
          <cell r="O83">
            <v>5364</v>
          </cell>
          <cell r="P83">
            <v>221019</v>
          </cell>
          <cell r="Q83">
            <v>1422774</v>
          </cell>
          <cell r="R83">
            <v>725133</v>
          </cell>
          <cell r="S83">
            <v>0</v>
          </cell>
        </row>
        <row r="84">
          <cell r="A84">
            <v>77</v>
          </cell>
          <cell r="B84" t="str">
            <v>Croydon</v>
          </cell>
          <cell r="C84" t="str">
            <v>E5035</v>
          </cell>
          <cell r="E84">
            <v>3027</v>
          </cell>
          <cell r="F84">
            <v>194086</v>
          </cell>
          <cell r="G84">
            <v>0</v>
          </cell>
          <cell r="H84">
            <v>0</v>
          </cell>
          <cell r="I84">
            <v>505229</v>
          </cell>
          <cell r="K84">
            <v>4341261</v>
          </cell>
          <cell r="L84">
            <v>2872</v>
          </cell>
          <cell r="N84">
            <v>4054341</v>
          </cell>
          <cell r="O84">
            <v>0</v>
          </cell>
          <cell r="P84">
            <v>0</v>
          </cell>
          <cell r="Q84">
            <v>5939908</v>
          </cell>
          <cell r="R84">
            <v>8439541</v>
          </cell>
          <cell r="S84">
            <v>0</v>
          </cell>
        </row>
        <row r="85">
          <cell r="A85">
            <v>78</v>
          </cell>
          <cell r="B85" t="str">
            <v>Dacorum</v>
          </cell>
          <cell r="C85" t="str">
            <v>E1932</v>
          </cell>
          <cell r="E85">
            <v>20596</v>
          </cell>
          <cell r="F85">
            <v>37994</v>
          </cell>
          <cell r="G85">
            <v>2614</v>
          </cell>
          <cell r="H85">
            <v>15527</v>
          </cell>
          <cell r="I85">
            <v>222416</v>
          </cell>
          <cell r="K85">
            <v>998651</v>
          </cell>
          <cell r="L85">
            <v>0</v>
          </cell>
          <cell r="N85">
            <v>1408419</v>
          </cell>
          <cell r="O85">
            <v>3485</v>
          </cell>
          <cell r="P85">
            <v>188176</v>
          </cell>
          <cell r="Q85">
            <v>5540543</v>
          </cell>
          <cell r="R85">
            <v>355849</v>
          </cell>
          <cell r="S85">
            <v>0</v>
          </cell>
        </row>
        <row r="86">
          <cell r="A86">
            <v>79</v>
          </cell>
          <cell r="B86" t="str">
            <v>Darlington</v>
          </cell>
          <cell r="C86" t="str">
            <v>E1301</v>
          </cell>
          <cell r="E86">
            <v>8000</v>
          </cell>
          <cell r="F86">
            <v>5200</v>
          </cell>
          <cell r="G86">
            <v>900</v>
          </cell>
          <cell r="H86">
            <v>0</v>
          </cell>
          <cell r="I86">
            <v>155705</v>
          </cell>
          <cell r="K86">
            <v>1318478</v>
          </cell>
          <cell r="L86">
            <v>0</v>
          </cell>
          <cell r="N86">
            <v>599500</v>
          </cell>
          <cell r="O86">
            <v>1800</v>
          </cell>
          <cell r="P86">
            <v>46300</v>
          </cell>
          <cell r="Q86">
            <v>1325300</v>
          </cell>
          <cell r="R86">
            <v>517328</v>
          </cell>
          <cell r="S86">
            <v>0</v>
          </cell>
        </row>
        <row r="87">
          <cell r="A87">
            <v>80</v>
          </cell>
          <cell r="B87" t="str">
            <v>Dartford</v>
          </cell>
          <cell r="C87" t="str">
            <v>E2233</v>
          </cell>
          <cell r="E87">
            <v>5973</v>
          </cell>
          <cell r="F87">
            <v>7410</v>
          </cell>
          <cell r="G87">
            <v>0</v>
          </cell>
          <cell r="H87">
            <v>0</v>
          </cell>
          <cell r="I87">
            <v>124331</v>
          </cell>
          <cell r="K87">
            <v>757214</v>
          </cell>
          <cell r="L87">
            <v>1740</v>
          </cell>
          <cell r="N87">
            <v>804924</v>
          </cell>
          <cell r="O87">
            <v>3147</v>
          </cell>
          <cell r="P87">
            <v>0</v>
          </cell>
          <cell r="Q87">
            <v>1420024</v>
          </cell>
          <cell r="R87">
            <v>432460</v>
          </cell>
          <cell r="S87">
            <v>0</v>
          </cell>
        </row>
        <row r="88">
          <cell r="A88">
            <v>81</v>
          </cell>
          <cell r="B88" t="str">
            <v>Daventry</v>
          </cell>
          <cell r="C88" t="str">
            <v>E2832</v>
          </cell>
          <cell r="E88">
            <v>9841</v>
          </cell>
          <cell r="F88">
            <v>38114</v>
          </cell>
          <cell r="G88">
            <v>0</v>
          </cell>
          <cell r="H88">
            <v>1694</v>
          </cell>
          <cell r="I88">
            <v>98597</v>
          </cell>
          <cell r="K88">
            <v>829340</v>
          </cell>
          <cell r="L88">
            <v>0</v>
          </cell>
          <cell r="N88">
            <v>392758</v>
          </cell>
          <cell r="O88">
            <v>12469</v>
          </cell>
          <cell r="P88">
            <v>710310</v>
          </cell>
          <cell r="Q88">
            <v>1345852</v>
          </cell>
          <cell r="R88">
            <v>194530</v>
          </cell>
          <cell r="S88">
            <v>0</v>
          </cell>
        </row>
        <row r="89">
          <cell r="A89">
            <v>82</v>
          </cell>
          <cell r="B89" t="str">
            <v>Derby</v>
          </cell>
          <cell r="C89" t="str">
            <v>E1001</v>
          </cell>
          <cell r="E89">
            <v>15752</v>
          </cell>
          <cell r="F89">
            <v>47005</v>
          </cell>
          <cell r="G89">
            <v>0</v>
          </cell>
          <cell r="H89">
            <v>0</v>
          </cell>
          <cell r="I89">
            <v>304704</v>
          </cell>
          <cell r="K89">
            <v>2481206</v>
          </cell>
          <cell r="L89">
            <v>6875</v>
          </cell>
          <cell r="N89">
            <v>2215092</v>
          </cell>
          <cell r="O89">
            <v>0</v>
          </cell>
          <cell r="P89">
            <v>74079</v>
          </cell>
          <cell r="Q89">
            <v>2326346</v>
          </cell>
          <cell r="R89">
            <v>662550</v>
          </cell>
          <cell r="S89">
            <v>0</v>
          </cell>
        </row>
        <row r="90">
          <cell r="A90">
            <v>83</v>
          </cell>
          <cell r="B90" t="str">
            <v>Derbyshire Dales</v>
          </cell>
          <cell r="C90" t="str">
            <v>E1035</v>
          </cell>
          <cell r="E90">
            <v>19664</v>
          </cell>
          <cell r="F90">
            <v>79448</v>
          </cell>
          <cell r="G90">
            <v>12260</v>
          </cell>
          <cell r="H90">
            <v>2773</v>
          </cell>
          <cell r="I90">
            <v>139971</v>
          </cell>
          <cell r="K90">
            <v>1050574</v>
          </cell>
          <cell r="L90">
            <v>23671</v>
          </cell>
          <cell r="N90">
            <v>360284</v>
          </cell>
          <cell r="O90">
            <v>16346</v>
          </cell>
          <cell r="P90">
            <v>32494</v>
          </cell>
          <cell r="Q90">
            <v>369780</v>
          </cell>
          <cell r="R90">
            <v>172471</v>
          </cell>
          <cell r="S90">
            <v>0</v>
          </cell>
        </row>
        <row r="91">
          <cell r="A91">
            <v>84</v>
          </cell>
          <cell r="B91" t="str">
            <v>Derwentside</v>
          </cell>
          <cell r="C91" t="str">
            <v>E1333</v>
          </cell>
          <cell r="E91">
            <v>7017</v>
          </cell>
          <cell r="F91">
            <v>44956</v>
          </cell>
          <cell r="G91">
            <v>0</v>
          </cell>
          <cell r="H91">
            <v>0</v>
          </cell>
          <cell r="I91">
            <v>101405</v>
          </cell>
          <cell r="K91">
            <v>585011</v>
          </cell>
          <cell r="L91">
            <v>0</v>
          </cell>
          <cell r="N91">
            <v>345351</v>
          </cell>
          <cell r="O91">
            <v>3792</v>
          </cell>
          <cell r="P91">
            <v>23324</v>
          </cell>
          <cell r="Q91">
            <v>904212</v>
          </cell>
          <cell r="R91">
            <v>596675</v>
          </cell>
          <cell r="S91">
            <v>0</v>
          </cell>
        </row>
        <row r="92">
          <cell r="A92">
            <v>85</v>
          </cell>
          <cell r="B92" t="str">
            <v>Doncaster</v>
          </cell>
          <cell r="C92" t="str">
            <v>E4402</v>
          </cell>
          <cell r="E92">
            <v>51171</v>
          </cell>
          <cell r="F92">
            <v>12313</v>
          </cell>
          <cell r="G92">
            <v>0</v>
          </cell>
          <cell r="H92">
            <v>0</v>
          </cell>
          <cell r="I92">
            <v>345439</v>
          </cell>
          <cell r="K92">
            <v>2148624</v>
          </cell>
          <cell r="L92">
            <v>21352</v>
          </cell>
          <cell r="N92">
            <v>1668306</v>
          </cell>
          <cell r="O92">
            <v>6263</v>
          </cell>
          <cell r="P92">
            <v>0</v>
          </cell>
          <cell r="Q92">
            <v>1942790</v>
          </cell>
          <cell r="R92">
            <v>3739898.94</v>
          </cell>
          <cell r="S92">
            <v>0</v>
          </cell>
        </row>
        <row r="93">
          <cell r="A93">
            <v>86</v>
          </cell>
          <cell r="B93" t="str">
            <v>Dover</v>
          </cell>
          <cell r="C93" t="str">
            <v>E2234</v>
          </cell>
          <cell r="E93">
            <v>9806</v>
          </cell>
          <cell r="F93">
            <v>46203</v>
          </cell>
          <cell r="G93">
            <v>1826</v>
          </cell>
          <cell r="H93">
            <v>787</v>
          </cell>
          <cell r="I93">
            <v>168468</v>
          </cell>
          <cell r="K93">
            <v>1007400</v>
          </cell>
          <cell r="L93">
            <v>0</v>
          </cell>
          <cell r="N93">
            <v>583817</v>
          </cell>
          <cell r="O93">
            <v>7595</v>
          </cell>
          <cell r="P93">
            <v>3000</v>
          </cell>
          <cell r="Q93">
            <v>1373606</v>
          </cell>
          <cell r="R93">
            <v>397390</v>
          </cell>
          <cell r="S93">
            <v>0</v>
          </cell>
        </row>
        <row r="94">
          <cell r="A94">
            <v>87</v>
          </cell>
          <cell r="B94" t="str">
            <v>Dudley</v>
          </cell>
          <cell r="C94" t="str">
            <v>E4603</v>
          </cell>
          <cell r="E94">
            <v>62796</v>
          </cell>
          <cell r="F94">
            <v>25407</v>
          </cell>
          <cell r="G94">
            <v>0</v>
          </cell>
          <cell r="H94">
            <v>0</v>
          </cell>
          <cell r="I94">
            <v>486255</v>
          </cell>
          <cell r="K94">
            <v>4884838</v>
          </cell>
          <cell r="L94">
            <v>3282</v>
          </cell>
          <cell r="N94">
            <v>2224330</v>
          </cell>
          <cell r="O94">
            <v>0</v>
          </cell>
          <cell r="P94">
            <v>30000</v>
          </cell>
          <cell r="Q94">
            <v>5184483</v>
          </cell>
          <cell r="R94">
            <v>1268865</v>
          </cell>
          <cell r="S94">
            <v>0</v>
          </cell>
        </row>
        <row r="95">
          <cell r="A95">
            <v>88</v>
          </cell>
          <cell r="B95" t="str">
            <v>Durham</v>
          </cell>
          <cell r="C95" t="str">
            <v>E1334</v>
          </cell>
          <cell r="E95">
            <v>10106</v>
          </cell>
          <cell r="F95">
            <v>35680</v>
          </cell>
          <cell r="G95">
            <v>5007</v>
          </cell>
          <cell r="H95">
            <v>320</v>
          </cell>
          <cell r="I95">
            <v>110931</v>
          </cell>
          <cell r="K95">
            <v>1017011</v>
          </cell>
          <cell r="L95">
            <v>0</v>
          </cell>
          <cell r="N95">
            <v>1854552</v>
          </cell>
          <cell r="O95">
            <v>4391</v>
          </cell>
          <cell r="P95">
            <v>8166</v>
          </cell>
          <cell r="Q95">
            <v>743042</v>
          </cell>
          <cell r="R95">
            <v>522566</v>
          </cell>
          <cell r="S95">
            <v>0</v>
          </cell>
        </row>
        <row r="96">
          <cell r="A96">
            <v>89</v>
          </cell>
          <cell r="B96" t="str">
            <v>Ealing</v>
          </cell>
          <cell r="C96" t="str">
            <v>E5036</v>
          </cell>
          <cell r="E96">
            <v>79728</v>
          </cell>
          <cell r="F96">
            <v>119765</v>
          </cell>
          <cell r="G96">
            <v>0</v>
          </cell>
          <cell r="H96">
            <v>0</v>
          </cell>
          <cell r="I96">
            <v>486178</v>
          </cell>
          <cell r="K96">
            <v>2879637</v>
          </cell>
          <cell r="L96">
            <v>24975</v>
          </cell>
          <cell r="N96">
            <v>3318157</v>
          </cell>
          <cell r="O96">
            <v>0</v>
          </cell>
          <cell r="P96">
            <v>250000</v>
          </cell>
          <cell r="Q96">
            <v>10087040</v>
          </cell>
          <cell r="R96">
            <v>6299955</v>
          </cell>
          <cell r="S96">
            <v>0</v>
          </cell>
        </row>
        <row r="97">
          <cell r="A97">
            <v>90</v>
          </cell>
          <cell r="B97" t="str">
            <v>Easington</v>
          </cell>
          <cell r="C97" t="str">
            <v>E1335</v>
          </cell>
          <cell r="E97">
            <v>17050</v>
          </cell>
          <cell r="F97">
            <v>19500</v>
          </cell>
          <cell r="G97">
            <v>1725</v>
          </cell>
          <cell r="H97">
            <v>8550</v>
          </cell>
          <cell r="I97">
            <v>90495</v>
          </cell>
          <cell r="K97">
            <v>525004</v>
          </cell>
          <cell r="L97">
            <v>0</v>
          </cell>
          <cell r="N97">
            <v>392200</v>
          </cell>
          <cell r="O97">
            <v>2300</v>
          </cell>
          <cell r="P97">
            <v>68000</v>
          </cell>
          <cell r="Q97">
            <v>790000</v>
          </cell>
          <cell r="R97">
            <v>268053.15000000002</v>
          </cell>
          <cell r="S97">
            <v>0</v>
          </cell>
        </row>
        <row r="98">
          <cell r="A98">
            <v>91</v>
          </cell>
          <cell r="B98" t="str">
            <v>East Cambridgeshire</v>
          </cell>
          <cell r="C98" t="str">
            <v>E0532</v>
          </cell>
          <cell r="E98">
            <v>11800</v>
          </cell>
          <cell r="F98">
            <v>130363</v>
          </cell>
          <cell r="G98">
            <v>6145</v>
          </cell>
          <cell r="H98">
            <v>2151</v>
          </cell>
          <cell r="I98">
            <v>88640</v>
          </cell>
          <cell r="K98">
            <v>531135</v>
          </cell>
          <cell r="L98">
            <v>0</v>
          </cell>
          <cell r="N98">
            <v>459846</v>
          </cell>
          <cell r="O98">
            <v>8171</v>
          </cell>
          <cell r="P98">
            <v>3170</v>
          </cell>
          <cell r="Q98">
            <v>385400</v>
          </cell>
          <cell r="R98">
            <v>522873</v>
          </cell>
          <cell r="S98">
            <v>0</v>
          </cell>
        </row>
        <row r="99">
          <cell r="A99">
            <v>92</v>
          </cell>
          <cell r="B99" t="str">
            <v>East Devon</v>
          </cell>
          <cell r="C99" t="str">
            <v>E1131</v>
          </cell>
          <cell r="E99">
            <v>8160</v>
          </cell>
          <cell r="F99">
            <v>95650</v>
          </cell>
          <cell r="G99">
            <v>0</v>
          </cell>
          <cell r="H99">
            <v>0</v>
          </cell>
          <cell r="I99">
            <v>202833</v>
          </cell>
          <cell r="K99">
            <v>1037911</v>
          </cell>
          <cell r="L99">
            <v>60</v>
          </cell>
          <cell r="N99">
            <v>685900</v>
          </cell>
          <cell r="O99">
            <v>12500</v>
          </cell>
          <cell r="P99">
            <v>0</v>
          </cell>
          <cell r="Q99">
            <v>490000</v>
          </cell>
          <cell r="R99">
            <v>189985</v>
          </cell>
          <cell r="S99">
            <v>0</v>
          </cell>
        </row>
        <row r="100">
          <cell r="A100">
            <v>93</v>
          </cell>
          <cell r="B100" t="str">
            <v>East Dorset</v>
          </cell>
          <cell r="C100" t="str">
            <v>E1233</v>
          </cell>
          <cell r="E100">
            <v>4664</v>
          </cell>
          <cell r="F100">
            <v>6625</v>
          </cell>
          <cell r="G100">
            <v>316</v>
          </cell>
          <cell r="H100">
            <v>1782</v>
          </cell>
          <cell r="I100">
            <v>107822</v>
          </cell>
          <cell r="K100">
            <v>682632</v>
          </cell>
          <cell r="L100">
            <v>0</v>
          </cell>
          <cell r="N100">
            <v>373663</v>
          </cell>
          <cell r="O100">
            <v>4860</v>
          </cell>
          <cell r="P100">
            <v>0</v>
          </cell>
          <cell r="Q100">
            <v>482738</v>
          </cell>
          <cell r="R100">
            <v>866884.56</v>
          </cell>
          <cell r="S100">
            <v>0</v>
          </cell>
        </row>
        <row r="101">
          <cell r="A101">
            <v>94</v>
          </cell>
          <cell r="B101" t="str">
            <v>East Hampshire</v>
          </cell>
          <cell r="C101" t="str">
            <v>E1732</v>
          </cell>
          <cell r="E101">
            <v>7246</v>
          </cell>
          <cell r="F101">
            <v>21421</v>
          </cell>
          <cell r="G101">
            <v>7269</v>
          </cell>
          <cell r="H101">
            <v>0</v>
          </cell>
          <cell r="I101">
            <v>147574</v>
          </cell>
          <cell r="K101">
            <v>802505</v>
          </cell>
          <cell r="L101">
            <v>24739</v>
          </cell>
          <cell r="N101">
            <v>742990</v>
          </cell>
          <cell r="O101">
            <v>9692</v>
          </cell>
          <cell r="P101">
            <v>7532</v>
          </cell>
          <cell r="Q101">
            <v>981239</v>
          </cell>
          <cell r="R101">
            <v>768545</v>
          </cell>
          <cell r="S101">
            <v>0</v>
          </cell>
        </row>
        <row r="102">
          <cell r="A102">
            <v>95</v>
          </cell>
          <cell r="B102" t="str">
            <v>East Hertfordshire</v>
          </cell>
          <cell r="C102" t="str">
            <v>E1933</v>
          </cell>
          <cell r="E102">
            <v>19079.330000000002</v>
          </cell>
          <cell r="F102">
            <v>84406.97</v>
          </cell>
          <cell r="G102">
            <v>8681.34</v>
          </cell>
          <cell r="H102">
            <v>0</v>
          </cell>
          <cell r="I102">
            <v>214604</v>
          </cell>
          <cell r="K102">
            <v>1002819.6</v>
          </cell>
          <cell r="L102">
            <v>0</v>
          </cell>
          <cell r="N102">
            <v>1588626.34</v>
          </cell>
          <cell r="O102">
            <v>13075.54</v>
          </cell>
          <cell r="P102">
            <v>118265.71</v>
          </cell>
          <cell r="Q102">
            <v>2222276.33</v>
          </cell>
          <cell r="R102">
            <v>1346544.6</v>
          </cell>
          <cell r="S102">
            <v>0</v>
          </cell>
        </row>
        <row r="103">
          <cell r="A103">
            <v>96</v>
          </cell>
          <cell r="B103" t="str">
            <v>East Lindsey</v>
          </cell>
          <cell r="C103" t="str">
            <v>E2532</v>
          </cell>
          <cell r="E103">
            <v>2650</v>
          </cell>
          <cell r="F103">
            <v>35000</v>
          </cell>
          <cell r="G103">
            <v>15000</v>
          </cell>
          <cell r="H103">
            <v>3000</v>
          </cell>
          <cell r="I103">
            <v>256097</v>
          </cell>
          <cell r="K103">
            <v>979072</v>
          </cell>
          <cell r="L103">
            <v>3066</v>
          </cell>
          <cell r="N103">
            <v>610000</v>
          </cell>
          <cell r="O103">
            <v>20000</v>
          </cell>
          <cell r="P103">
            <v>50000</v>
          </cell>
          <cell r="Q103">
            <v>850000</v>
          </cell>
          <cell r="R103">
            <v>693619</v>
          </cell>
          <cell r="S103">
            <v>0</v>
          </cell>
        </row>
        <row r="104">
          <cell r="A104">
            <v>97</v>
          </cell>
          <cell r="B104" t="str">
            <v>East Northamptonshire</v>
          </cell>
          <cell r="C104" t="str">
            <v>E2833</v>
          </cell>
          <cell r="E104">
            <v>5615</v>
          </cell>
          <cell r="F104">
            <v>18381</v>
          </cell>
          <cell r="G104">
            <v>6784</v>
          </cell>
          <cell r="H104">
            <v>0</v>
          </cell>
          <cell r="I104">
            <v>100431</v>
          </cell>
          <cell r="K104">
            <v>582273</v>
          </cell>
          <cell r="L104">
            <v>34</v>
          </cell>
          <cell r="N104">
            <v>417416</v>
          </cell>
          <cell r="O104">
            <v>6826</v>
          </cell>
          <cell r="P104">
            <v>1393</v>
          </cell>
          <cell r="Q104">
            <v>736929</v>
          </cell>
          <cell r="R104">
            <v>248964</v>
          </cell>
          <cell r="S104">
            <v>0</v>
          </cell>
        </row>
        <row r="105">
          <cell r="A105">
            <v>98</v>
          </cell>
          <cell r="B105" t="str">
            <v>East Riding of Yorkshire</v>
          </cell>
          <cell r="C105" t="str">
            <v>E2001</v>
          </cell>
          <cell r="E105">
            <v>25390</v>
          </cell>
          <cell r="F105">
            <v>194694</v>
          </cell>
          <cell r="G105">
            <v>17121</v>
          </cell>
          <cell r="H105">
            <v>27406</v>
          </cell>
          <cell r="I105">
            <v>424294</v>
          </cell>
          <cell r="K105">
            <v>4093410</v>
          </cell>
          <cell r="L105">
            <v>545</v>
          </cell>
          <cell r="N105">
            <v>1112477</v>
          </cell>
          <cell r="O105">
            <v>40692</v>
          </cell>
          <cell r="P105">
            <v>241102</v>
          </cell>
          <cell r="Q105">
            <v>2757743</v>
          </cell>
          <cell r="R105">
            <v>3650197</v>
          </cell>
          <cell r="S105">
            <v>0</v>
          </cell>
        </row>
        <row r="106">
          <cell r="A106">
            <v>99</v>
          </cell>
          <cell r="B106" t="str">
            <v>East Staffordshire</v>
          </cell>
          <cell r="C106" t="str">
            <v>E3432</v>
          </cell>
          <cell r="E106">
            <v>16886</v>
          </cell>
          <cell r="F106">
            <v>74099</v>
          </cell>
          <cell r="G106">
            <v>20</v>
          </cell>
          <cell r="H106">
            <v>0</v>
          </cell>
          <cell r="I106">
            <v>176004</v>
          </cell>
          <cell r="K106">
            <v>1538645</v>
          </cell>
          <cell r="L106">
            <v>1425</v>
          </cell>
          <cell r="N106">
            <v>610429</v>
          </cell>
          <cell r="O106">
            <v>5118</v>
          </cell>
          <cell r="P106">
            <v>66224</v>
          </cell>
          <cell r="Q106">
            <v>1727125</v>
          </cell>
          <cell r="R106">
            <v>3147294</v>
          </cell>
          <cell r="S106">
            <v>0</v>
          </cell>
        </row>
        <row r="107">
          <cell r="A107">
            <v>100</v>
          </cell>
          <cell r="B107" t="str">
            <v>Eastbourne</v>
          </cell>
          <cell r="C107" t="str">
            <v>E1432</v>
          </cell>
          <cell r="E107">
            <v>6612</v>
          </cell>
          <cell r="F107">
            <v>7250</v>
          </cell>
          <cell r="G107">
            <v>0</v>
          </cell>
          <cell r="H107">
            <v>0</v>
          </cell>
          <cell r="I107">
            <v>143854</v>
          </cell>
          <cell r="K107">
            <v>579782</v>
          </cell>
          <cell r="L107">
            <v>18</v>
          </cell>
          <cell r="N107">
            <v>920695</v>
          </cell>
          <cell r="O107">
            <v>0</v>
          </cell>
          <cell r="P107">
            <v>954</v>
          </cell>
          <cell r="Q107">
            <v>1048063</v>
          </cell>
          <cell r="R107">
            <v>1027436</v>
          </cell>
          <cell r="S107">
            <v>0</v>
          </cell>
        </row>
        <row r="108">
          <cell r="A108">
            <v>101</v>
          </cell>
          <cell r="B108" t="str">
            <v>Eastleigh</v>
          </cell>
          <cell r="C108" t="str">
            <v>E1733</v>
          </cell>
          <cell r="E108">
            <v>6623</v>
          </cell>
          <cell r="F108">
            <v>7249</v>
          </cell>
          <cell r="G108">
            <v>0</v>
          </cell>
          <cell r="H108">
            <v>0</v>
          </cell>
          <cell r="I108">
            <v>143396</v>
          </cell>
          <cell r="K108">
            <v>840297</v>
          </cell>
          <cell r="L108">
            <v>0</v>
          </cell>
          <cell r="N108">
            <v>548809</v>
          </cell>
          <cell r="O108">
            <v>0</v>
          </cell>
          <cell r="P108">
            <v>66102</v>
          </cell>
          <cell r="Q108">
            <v>1095225</v>
          </cell>
          <cell r="R108">
            <v>544759</v>
          </cell>
          <cell r="S108">
            <v>0</v>
          </cell>
        </row>
        <row r="109">
          <cell r="A109">
            <v>102</v>
          </cell>
          <cell r="B109" t="str">
            <v>Eden</v>
          </cell>
          <cell r="C109" t="str">
            <v>E0935</v>
          </cell>
          <cell r="E109">
            <v>3982</v>
          </cell>
          <cell r="F109">
            <v>34707</v>
          </cell>
          <cell r="G109">
            <v>6746</v>
          </cell>
          <cell r="H109">
            <v>15593</v>
          </cell>
          <cell r="I109">
            <v>118775</v>
          </cell>
          <cell r="K109">
            <v>1134894</v>
          </cell>
          <cell r="L109">
            <v>0</v>
          </cell>
          <cell r="N109">
            <v>392552</v>
          </cell>
          <cell r="O109">
            <v>11484</v>
          </cell>
          <cell r="P109">
            <v>0</v>
          </cell>
          <cell r="Q109">
            <v>299335</v>
          </cell>
          <cell r="R109">
            <v>59104</v>
          </cell>
          <cell r="S109">
            <v>0</v>
          </cell>
        </row>
        <row r="110">
          <cell r="A110">
            <v>103</v>
          </cell>
          <cell r="B110" t="str">
            <v>Ellesmere Port &amp; Neston</v>
          </cell>
          <cell r="C110" t="str">
            <v>E0634</v>
          </cell>
          <cell r="E110">
            <v>5193</v>
          </cell>
          <cell r="F110">
            <v>4322</v>
          </cell>
          <cell r="G110">
            <v>456</v>
          </cell>
          <cell r="H110">
            <v>1638</v>
          </cell>
          <cell r="I110">
            <v>119659</v>
          </cell>
          <cell r="K110">
            <v>334945</v>
          </cell>
          <cell r="L110">
            <v>0</v>
          </cell>
          <cell r="N110">
            <v>427627</v>
          </cell>
          <cell r="O110">
            <v>1522</v>
          </cell>
          <cell r="P110">
            <v>6758</v>
          </cell>
          <cell r="Q110">
            <v>1401724</v>
          </cell>
          <cell r="R110">
            <v>707200.89</v>
          </cell>
          <cell r="S110">
            <v>0</v>
          </cell>
        </row>
        <row r="111">
          <cell r="A111">
            <v>104</v>
          </cell>
          <cell r="B111" t="str">
            <v>Elmbridge</v>
          </cell>
          <cell r="C111" t="str">
            <v>E3631</v>
          </cell>
          <cell r="E111">
            <v>7482</v>
          </cell>
          <cell r="F111">
            <v>44893</v>
          </cell>
          <cell r="G111">
            <v>0</v>
          </cell>
          <cell r="H111">
            <v>0</v>
          </cell>
          <cell r="I111">
            <v>201531</v>
          </cell>
          <cell r="K111">
            <v>1357193</v>
          </cell>
          <cell r="L111">
            <v>0</v>
          </cell>
          <cell r="N111">
            <v>1111458</v>
          </cell>
          <cell r="O111">
            <v>0</v>
          </cell>
          <cell r="P111">
            <v>42910</v>
          </cell>
          <cell r="Q111">
            <v>1793683</v>
          </cell>
          <cell r="R111">
            <v>335037</v>
          </cell>
          <cell r="S111">
            <v>0</v>
          </cell>
        </row>
        <row r="112">
          <cell r="A112">
            <v>105</v>
          </cell>
          <cell r="B112" t="str">
            <v>Enfield</v>
          </cell>
          <cell r="C112" t="str">
            <v>E5037</v>
          </cell>
          <cell r="E112">
            <v>37651</v>
          </cell>
          <cell r="F112">
            <v>203090</v>
          </cell>
          <cell r="G112">
            <v>0</v>
          </cell>
          <cell r="H112">
            <v>0</v>
          </cell>
          <cell r="I112">
            <v>375869</v>
          </cell>
          <cell r="K112">
            <v>2240526</v>
          </cell>
          <cell r="L112">
            <v>563</v>
          </cell>
          <cell r="N112">
            <v>1785276</v>
          </cell>
          <cell r="O112">
            <v>0</v>
          </cell>
          <cell r="P112">
            <v>0</v>
          </cell>
          <cell r="Q112">
            <v>4247416</v>
          </cell>
          <cell r="R112">
            <v>5278853</v>
          </cell>
          <cell r="S112">
            <v>0</v>
          </cell>
        </row>
        <row r="113">
          <cell r="A113">
            <v>106</v>
          </cell>
          <cell r="B113" t="str">
            <v>Epping Forest</v>
          </cell>
          <cell r="C113" t="str">
            <v>E1537</v>
          </cell>
          <cell r="E113">
            <v>6505</v>
          </cell>
          <cell r="F113">
            <v>62466</v>
          </cell>
          <cell r="G113">
            <v>4120</v>
          </cell>
          <cell r="H113">
            <v>1132</v>
          </cell>
          <cell r="I113">
            <v>162698</v>
          </cell>
          <cell r="K113">
            <v>668001</v>
          </cell>
          <cell r="L113">
            <v>787</v>
          </cell>
          <cell r="N113">
            <v>1055551</v>
          </cell>
          <cell r="O113">
            <v>6867</v>
          </cell>
          <cell r="P113">
            <v>0</v>
          </cell>
          <cell r="Q113">
            <v>2281919</v>
          </cell>
          <cell r="R113">
            <v>998708</v>
          </cell>
          <cell r="S113">
            <v>0</v>
          </cell>
        </row>
        <row r="114">
          <cell r="A114">
            <v>107</v>
          </cell>
          <cell r="B114" t="str">
            <v>Epsom &amp; Ewell</v>
          </cell>
          <cell r="C114" t="str">
            <v>E3632</v>
          </cell>
          <cell r="E114">
            <v>7165</v>
          </cell>
          <cell r="F114">
            <v>5434</v>
          </cell>
          <cell r="G114">
            <v>0</v>
          </cell>
          <cell r="H114">
            <v>0</v>
          </cell>
          <cell r="I114">
            <v>94640</v>
          </cell>
          <cell r="K114">
            <v>296437</v>
          </cell>
          <cell r="L114">
            <v>646336</v>
          </cell>
          <cell r="N114">
            <v>1002274</v>
          </cell>
          <cell r="O114">
            <v>0</v>
          </cell>
          <cell r="P114">
            <v>0</v>
          </cell>
          <cell r="Q114">
            <v>811435</v>
          </cell>
          <cell r="R114">
            <v>233680</v>
          </cell>
          <cell r="S114">
            <v>0</v>
          </cell>
        </row>
        <row r="115">
          <cell r="A115">
            <v>108</v>
          </cell>
          <cell r="B115" t="str">
            <v>Erewash</v>
          </cell>
          <cell r="C115" t="str">
            <v>E1036</v>
          </cell>
          <cell r="E115">
            <v>2521</v>
          </cell>
          <cell r="F115">
            <v>33130</v>
          </cell>
          <cell r="G115">
            <v>2250</v>
          </cell>
          <cell r="H115">
            <v>2000</v>
          </cell>
          <cell r="I115">
            <v>143035</v>
          </cell>
          <cell r="K115">
            <v>575343</v>
          </cell>
          <cell r="L115">
            <v>0</v>
          </cell>
          <cell r="N115">
            <v>503468</v>
          </cell>
          <cell r="O115">
            <v>2881</v>
          </cell>
          <cell r="P115">
            <v>1772</v>
          </cell>
          <cell r="Q115">
            <v>767738</v>
          </cell>
          <cell r="R115">
            <v>311433</v>
          </cell>
          <cell r="S115">
            <v>0</v>
          </cell>
        </row>
        <row r="116">
          <cell r="A116">
            <v>109</v>
          </cell>
          <cell r="B116" t="str">
            <v>Exeter</v>
          </cell>
          <cell r="C116" t="str">
            <v>E1132</v>
          </cell>
          <cell r="E116">
            <v>25944</v>
          </cell>
          <cell r="F116">
            <v>3323</v>
          </cell>
          <cell r="G116">
            <v>0</v>
          </cell>
          <cell r="H116">
            <v>0</v>
          </cell>
          <cell r="I116">
            <v>214691</v>
          </cell>
          <cell r="K116">
            <v>1715359</v>
          </cell>
          <cell r="L116">
            <v>9199</v>
          </cell>
          <cell r="N116">
            <v>2182475</v>
          </cell>
          <cell r="O116">
            <v>0</v>
          </cell>
          <cell r="P116">
            <v>75432</v>
          </cell>
          <cell r="Q116">
            <v>2214279</v>
          </cell>
          <cell r="R116">
            <v>1105815</v>
          </cell>
          <cell r="S116">
            <v>0</v>
          </cell>
        </row>
        <row r="117">
          <cell r="A117">
            <v>110</v>
          </cell>
          <cell r="B117" t="str">
            <v>Fareham</v>
          </cell>
          <cell r="C117" t="str">
            <v>E1734</v>
          </cell>
          <cell r="E117">
            <v>7985</v>
          </cell>
          <cell r="F117">
            <v>16993</v>
          </cell>
          <cell r="G117">
            <v>0</v>
          </cell>
          <cell r="H117">
            <v>0</v>
          </cell>
          <cell r="I117">
            <v>138099</v>
          </cell>
          <cell r="K117">
            <v>558270</v>
          </cell>
          <cell r="L117">
            <v>83</v>
          </cell>
          <cell r="N117">
            <v>765381</v>
          </cell>
          <cell r="O117">
            <v>0</v>
          </cell>
          <cell r="P117">
            <v>93</v>
          </cell>
          <cell r="Q117">
            <v>1048115</v>
          </cell>
          <cell r="R117">
            <v>690934</v>
          </cell>
          <cell r="S117">
            <v>0</v>
          </cell>
        </row>
        <row r="118">
          <cell r="A118">
            <v>111</v>
          </cell>
          <cell r="B118" t="str">
            <v>Fenland</v>
          </cell>
          <cell r="C118" t="str">
            <v>E0533</v>
          </cell>
          <cell r="E118">
            <v>2219</v>
          </cell>
          <cell r="F118">
            <v>24818</v>
          </cell>
          <cell r="G118">
            <v>5314</v>
          </cell>
          <cell r="H118">
            <v>6317</v>
          </cell>
          <cell r="I118">
            <v>118232</v>
          </cell>
          <cell r="K118">
            <v>520002</v>
          </cell>
          <cell r="L118">
            <v>0</v>
          </cell>
          <cell r="N118">
            <v>528540</v>
          </cell>
          <cell r="O118">
            <v>7535</v>
          </cell>
          <cell r="P118">
            <v>3430</v>
          </cell>
          <cell r="Q118">
            <v>1057112</v>
          </cell>
          <cell r="R118">
            <v>498017</v>
          </cell>
          <cell r="S118">
            <v>0</v>
          </cell>
        </row>
        <row r="119">
          <cell r="A119">
            <v>112</v>
          </cell>
          <cell r="B119" t="str">
            <v>Forest Heath</v>
          </cell>
          <cell r="C119" t="str">
            <v>E3532</v>
          </cell>
          <cell r="E119">
            <v>7630.63</v>
          </cell>
          <cell r="F119">
            <v>45783.76</v>
          </cell>
          <cell r="G119">
            <v>760.86</v>
          </cell>
          <cell r="H119">
            <v>1000</v>
          </cell>
          <cell r="I119">
            <v>93533.07</v>
          </cell>
          <cell r="K119">
            <v>627521</v>
          </cell>
          <cell r="L119">
            <v>815</v>
          </cell>
          <cell r="N119">
            <v>310448.27</v>
          </cell>
          <cell r="O119">
            <v>6387.8</v>
          </cell>
          <cell r="P119">
            <v>154337</v>
          </cell>
          <cell r="Q119">
            <v>1212089</v>
          </cell>
          <cell r="R119">
            <v>112959.01</v>
          </cell>
          <cell r="S119">
            <v>0</v>
          </cell>
        </row>
        <row r="120">
          <cell r="A120">
            <v>113</v>
          </cell>
          <cell r="B120" t="str">
            <v>Forest of Dean</v>
          </cell>
          <cell r="C120" t="str">
            <v>E1633</v>
          </cell>
          <cell r="E120">
            <v>5298</v>
          </cell>
          <cell r="F120">
            <v>34951</v>
          </cell>
          <cell r="G120">
            <v>6465</v>
          </cell>
          <cell r="H120">
            <v>1265</v>
          </cell>
          <cell r="I120">
            <v>110047</v>
          </cell>
          <cell r="K120">
            <v>372884</v>
          </cell>
          <cell r="L120">
            <v>97</v>
          </cell>
          <cell r="N120">
            <v>657676</v>
          </cell>
          <cell r="O120">
            <v>8621</v>
          </cell>
          <cell r="P120">
            <v>17683</v>
          </cell>
          <cell r="Q120">
            <v>678434</v>
          </cell>
          <cell r="R120">
            <v>373000</v>
          </cell>
          <cell r="S120">
            <v>0</v>
          </cell>
        </row>
        <row r="121">
          <cell r="A121">
            <v>114</v>
          </cell>
          <cell r="B121" t="str">
            <v>Fylde</v>
          </cell>
          <cell r="C121" t="str">
            <v>E2335</v>
          </cell>
          <cell r="E121">
            <v>3582</v>
          </cell>
          <cell r="F121">
            <v>15685</v>
          </cell>
          <cell r="G121">
            <v>268</v>
          </cell>
          <cell r="H121">
            <v>0</v>
          </cell>
          <cell r="I121">
            <v>113858</v>
          </cell>
          <cell r="K121">
            <v>1304886</v>
          </cell>
          <cell r="L121">
            <v>0</v>
          </cell>
          <cell r="N121">
            <v>644558</v>
          </cell>
          <cell r="O121">
            <v>854</v>
          </cell>
          <cell r="P121">
            <v>390</v>
          </cell>
          <cell r="Q121">
            <v>498251</v>
          </cell>
          <cell r="R121">
            <v>598000</v>
          </cell>
          <cell r="S121">
            <v>0</v>
          </cell>
        </row>
        <row r="122">
          <cell r="A122">
            <v>115</v>
          </cell>
          <cell r="B122" t="str">
            <v>Gateshead</v>
          </cell>
          <cell r="C122" t="str">
            <v>E4501</v>
          </cell>
          <cell r="E122">
            <v>26733</v>
          </cell>
          <cell r="F122">
            <v>81267</v>
          </cell>
          <cell r="G122">
            <v>6659</v>
          </cell>
          <cell r="H122">
            <v>75000</v>
          </cell>
          <cell r="I122">
            <v>284857</v>
          </cell>
          <cell r="K122">
            <v>3077450</v>
          </cell>
          <cell r="L122">
            <v>1034</v>
          </cell>
          <cell r="N122">
            <v>1159411</v>
          </cell>
          <cell r="O122">
            <v>8879</v>
          </cell>
          <cell r="P122">
            <v>533812</v>
          </cell>
          <cell r="Q122">
            <v>4688010</v>
          </cell>
          <cell r="R122">
            <v>1303482.8400000001</v>
          </cell>
          <cell r="S122">
            <v>0</v>
          </cell>
        </row>
        <row r="123">
          <cell r="A123">
            <v>116</v>
          </cell>
          <cell r="B123" t="str">
            <v>Gedling</v>
          </cell>
          <cell r="C123" t="str">
            <v>E3034</v>
          </cell>
          <cell r="E123">
            <v>7625</v>
          </cell>
          <cell r="F123">
            <v>22301</v>
          </cell>
          <cell r="G123">
            <v>2610</v>
          </cell>
          <cell r="H123">
            <v>162</v>
          </cell>
          <cell r="I123">
            <v>103344</v>
          </cell>
          <cell r="K123">
            <v>429158</v>
          </cell>
          <cell r="L123">
            <v>11</v>
          </cell>
          <cell r="N123">
            <v>381714</v>
          </cell>
          <cell r="O123">
            <v>3480</v>
          </cell>
          <cell r="P123">
            <v>8810</v>
          </cell>
          <cell r="Q123">
            <v>877181</v>
          </cell>
          <cell r="R123">
            <v>944953</v>
          </cell>
          <cell r="S123">
            <v>0</v>
          </cell>
        </row>
        <row r="124">
          <cell r="A124">
            <v>117</v>
          </cell>
          <cell r="B124" t="str">
            <v>Gloucester</v>
          </cell>
          <cell r="C124" t="str">
            <v>E1634</v>
          </cell>
          <cell r="E124">
            <v>269</v>
          </cell>
          <cell r="F124">
            <v>41874</v>
          </cell>
          <cell r="G124">
            <v>0</v>
          </cell>
          <cell r="H124">
            <v>0</v>
          </cell>
          <cell r="I124">
            <v>174138</v>
          </cell>
          <cell r="K124">
            <v>749256</v>
          </cell>
          <cell r="L124">
            <v>1530</v>
          </cell>
          <cell r="N124">
            <v>904937</v>
          </cell>
          <cell r="O124">
            <v>0</v>
          </cell>
          <cell r="P124">
            <v>297</v>
          </cell>
          <cell r="Q124">
            <v>2179815</v>
          </cell>
          <cell r="R124">
            <v>633795</v>
          </cell>
          <cell r="S124">
            <v>0</v>
          </cell>
        </row>
        <row r="125">
          <cell r="A125">
            <v>118</v>
          </cell>
          <cell r="B125" t="str">
            <v>Gosport</v>
          </cell>
          <cell r="C125" t="str">
            <v>E1735</v>
          </cell>
          <cell r="E125">
            <v>2584.46</v>
          </cell>
          <cell r="F125">
            <v>33334.300000000003</v>
          </cell>
          <cell r="G125">
            <v>0</v>
          </cell>
          <cell r="H125">
            <v>0</v>
          </cell>
          <cell r="I125">
            <v>71144.77</v>
          </cell>
          <cell r="K125">
            <v>236133.15</v>
          </cell>
          <cell r="L125">
            <v>0</v>
          </cell>
          <cell r="N125">
            <v>382417.54</v>
          </cell>
          <cell r="O125">
            <v>0</v>
          </cell>
          <cell r="P125">
            <v>0</v>
          </cell>
          <cell r="Q125">
            <v>292998.65000000002</v>
          </cell>
          <cell r="R125">
            <v>791038.45</v>
          </cell>
          <cell r="S125">
            <v>0</v>
          </cell>
        </row>
        <row r="126">
          <cell r="A126">
            <v>119</v>
          </cell>
          <cell r="B126" t="str">
            <v>Gravesham</v>
          </cell>
          <cell r="C126" t="str">
            <v>E2236</v>
          </cell>
          <cell r="E126">
            <v>6045</v>
          </cell>
          <cell r="F126">
            <v>52947</v>
          </cell>
          <cell r="G126">
            <v>1500</v>
          </cell>
          <cell r="H126">
            <v>1500</v>
          </cell>
          <cell r="I126">
            <v>111351</v>
          </cell>
          <cell r="K126">
            <v>539152</v>
          </cell>
          <cell r="L126">
            <v>13443</v>
          </cell>
          <cell r="N126">
            <v>1077895</v>
          </cell>
          <cell r="O126">
            <v>10825</v>
          </cell>
          <cell r="P126" t="str">
            <v/>
          </cell>
          <cell r="Q126">
            <v>851788</v>
          </cell>
          <cell r="R126">
            <v>742306</v>
          </cell>
          <cell r="S126">
            <v>0</v>
          </cell>
        </row>
        <row r="127">
          <cell r="A127">
            <v>120</v>
          </cell>
          <cell r="B127" t="str">
            <v>Great Yarmouth</v>
          </cell>
          <cell r="C127" t="str">
            <v>E2633</v>
          </cell>
          <cell r="E127">
            <v>8547</v>
          </cell>
          <cell r="F127">
            <v>12000</v>
          </cell>
          <cell r="G127">
            <v>1469</v>
          </cell>
          <cell r="H127">
            <v>0</v>
          </cell>
          <cell r="I127">
            <v>198773</v>
          </cell>
          <cell r="K127">
            <v>870454</v>
          </cell>
          <cell r="L127">
            <v>2273</v>
          </cell>
          <cell r="N127">
            <v>553645</v>
          </cell>
          <cell r="O127">
            <v>4255</v>
          </cell>
          <cell r="P127">
            <v>8373</v>
          </cell>
          <cell r="Q127">
            <v>1723354</v>
          </cell>
          <cell r="R127">
            <v>634281</v>
          </cell>
          <cell r="S127">
            <v>0</v>
          </cell>
        </row>
        <row r="128">
          <cell r="A128">
            <v>121</v>
          </cell>
          <cell r="B128" t="str">
            <v>Greenwich</v>
          </cell>
          <cell r="C128" t="str">
            <v>E5012</v>
          </cell>
          <cell r="E128">
            <v>47601</v>
          </cell>
          <cell r="F128">
            <v>721110</v>
          </cell>
          <cell r="G128">
            <v>0</v>
          </cell>
          <cell r="H128">
            <v>0</v>
          </cell>
          <cell r="I128">
            <v>299607</v>
          </cell>
          <cell r="K128">
            <v>1589134</v>
          </cell>
          <cell r="L128">
            <v>0</v>
          </cell>
          <cell r="N128">
            <v>2442067</v>
          </cell>
          <cell r="O128">
            <v>0</v>
          </cell>
          <cell r="P128">
            <v>1463</v>
          </cell>
          <cell r="Q128">
            <v>2894819</v>
          </cell>
          <cell r="R128">
            <v>2193247</v>
          </cell>
          <cell r="S128">
            <v>0</v>
          </cell>
        </row>
        <row r="129">
          <cell r="A129">
            <v>122</v>
          </cell>
          <cell r="B129" t="str">
            <v>Guildford</v>
          </cell>
          <cell r="C129" t="str">
            <v>E3633</v>
          </cell>
          <cell r="E129">
            <v>11196</v>
          </cell>
          <cell r="F129">
            <v>28703</v>
          </cell>
          <cell r="G129">
            <v>10756</v>
          </cell>
          <cell r="H129">
            <v>6023</v>
          </cell>
          <cell r="I129">
            <v>221362</v>
          </cell>
          <cell r="K129">
            <v>1535315</v>
          </cell>
          <cell r="L129">
            <v>966</v>
          </cell>
          <cell r="N129">
            <v>3302072</v>
          </cell>
          <cell r="O129">
            <v>14342</v>
          </cell>
          <cell r="P129">
            <v>14714</v>
          </cell>
          <cell r="Q129">
            <v>1751120</v>
          </cell>
          <cell r="R129">
            <v>3111440</v>
          </cell>
          <cell r="S129">
            <v>0</v>
          </cell>
        </row>
        <row r="130">
          <cell r="A130">
            <v>123</v>
          </cell>
          <cell r="B130" t="str">
            <v>Hackney</v>
          </cell>
          <cell r="C130" t="str">
            <v>E5013</v>
          </cell>
          <cell r="E130">
            <v>43832</v>
          </cell>
          <cell r="F130">
            <v>59419</v>
          </cell>
          <cell r="G130">
            <v>0</v>
          </cell>
          <cell r="H130">
            <v>0</v>
          </cell>
          <cell r="I130">
            <v>554356</v>
          </cell>
          <cell r="K130">
            <v>1239757</v>
          </cell>
          <cell r="L130">
            <v>303796</v>
          </cell>
          <cell r="N130">
            <v>2852006</v>
          </cell>
          <cell r="O130">
            <v>0</v>
          </cell>
          <cell r="P130">
            <v>10000</v>
          </cell>
          <cell r="Q130">
            <v>11338783</v>
          </cell>
          <cell r="R130">
            <v>5908915</v>
          </cell>
          <cell r="S130">
            <v>0</v>
          </cell>
        </row>
        <row r="131">
          <cell r="A131">
            <v>124</v>
          </cell>
          <cell r="B131" t="str">
            <v>Halton</v>
          </cell>
          <cell r="C131" t="str">
            <v>E0601</v>
          </cell>
          <cell r="E131">
            <v>5106</v>
          </cell>
          <cell r="F131">
            <v>10401</v>
          </cell>
          <cell r="G131">
            <v>0</v>
          </cell>
          <cell r="H131">
            <v>0</v>
          </cell>
          <cell r="I131">
            <v>164584</v>
          </cell>
          <cell r="K131">
            <v>2099082</v>
          </cell>
          <cell r="L131">
            <v>0</v>
          </cell>
          <cell r="N131">
            <v>631692</v>
          </cell>
          <cell r="O131">
            <v>1345</v>
          </cell>
          <cell r="P131">
            <v>38732</v>
          </cell>
          <cell r="Q131">
            <v>2002342</v>
          </cell>
          <cell r="R131">
            <v>2149156</v>
          </cell>
          <cell r="S131">
            <v>0</v>
          </cell>
        </row>
        <row r="132">
          <cell r="A132">
            <v>125</v>
          </cell>
          <cell r="B132" t="str">
            <v>Hambleton</v>
          </cell>
          <cell r="C132" t="str">
            <v>E2732</v>
          </cell>
          <cell r="E132">
            <v>11000</v>
          </cell>
          <cell r="F132">
            <v>45618</v>
          </cell>
          <cell r="G132">
            <v>8655</v>
          </cell>
          <cell r="H132">
            <v>666</v>
          </cell>
          <cell r="I132">
            <v>141544</v>
          </cell>
          <cell r="K132">
            <v>1635774</v>
          </cell>
          <cell r="L132">
            <v>0</v>
          </cell>
          <cell r="N132">
            <v>367867</v>
          </cell>
          <cell r="O132">
            <v>11540</v>
          </cell>
          <cell r="P132">
            <v>51369</v>
          </cell>
          <cell r="Q132">
            <v>746133</v>
          </cell>
          <cell r="R132">
            <v>340249.22</v>
          </cell>
          <cell r="S132">
            <v>0</v>
          </cell>
        </row>
        <row r="133">
          <cell r="A133">
            <v>126</v>
          </cell>
          <cell r="B133" t="str">
            <v>Hammersmith and Fulham</v>
          </cell>
          <cell r="C133" t="str">
            <v>E5014</v>
          </cell>
          <cell r="E133">
            <v>71884</v>
          </cell>
          <cell r="F133">
            <v>57107</v>
          </cell>
          <cell r="G133">
            <v>0</v>
          </cell>
          <cell r="H133">
            <v>0</v>
          </cell>
          <cell r="I133">
            <v>439219</v>
          </cell>
          <cell r="K133">
            <v>2475141</v>
          </cell>
          <cell r="L133">
            <v>42300</v>
          </cell>
          <cell r="N133">
            <v>3427524</v>
          </cell>
          <cell r="O133">
            <v>0</v>
          </cell>
          <cell r="P133">
            <v>256187</v>
          </cell>
          <cell r="Q133">
            <v>4300507</v>
          </cell>
          <cell r="R133">
            <v>7293299</v>
          </cell>
          <cell r="S133">
            <v>0</v>
          </cell>
        </row>
        <row r="134">
          <cell r="A134">
            <v>127</v>
          </cell>
          <cell r="B134" t="str">
            <v>Harborough</v>
          </cell>
          <cell r="C134" t="str">
            <v>E2433</v>
          </cell>
          <cell r="E134">
            <v>3557</v>
          </cell>
          <cell r="F134">
            <v>24470</v>
          </cell>
          <cell r="G134">
            <v>7900</v>
          </cell>
          <cell r="H134">
            <v>10000</v>
          </cell>
          <cell r="I134">
            <v>108785</v>
          </cell>
          <cell r="K134">
            <v>426003</v>
          </cell>
          <cell r="L134">
            <v>0</v>
          </cell>
          <cell r="N134">
            <v>275043</v>
          </cell>
          <cell r="O134">
            <v>10533</v>
          </cell>
          <cell r="P134">
            <v>48231</v>
          </cell>
          <cell r="Q134">
            <v>622133</v>
          </cell>
          <cell r="R134">
            <v>493669</v>
          </cell>
          <cell r="S134">
            <v>0</v>
          </cell>
        </row>
        <row r="135">
          <cell r="A135">
            <v>128</v>
          </cell>
          <cell r="B135" t="str">
            <v>Haringey</v>
          </cell>
          <cell r="C135" t="str">
            <v>E5038</v>
          </cell>
          <cell r="E135">
            <v>64394</v>
          </cell>
          <cell r="F135">
            <v>301430</v>
          </cell>
          <cell r="G135">
            <v>0</v>
          </cell>
          <cell r="H135">
            <v>0</v>
          </cell>
          <cell r="I135">
            <v>380810</v>
          </cell>
          <cell r="K135">
            <v>1535268</v>
          </cell>
          <cell r="L135">
            <v>4152</v>
          </cell>
          <cell r="N135">
            <v>2641530</v>
          </cell>
          <cell r="O135">
            <v>0</v>
          </cell>
          <cell r="P135">
            <v>20000</v>
          </cell>
          <cell r="Q135">
            <v>6000000</v>
          </cell>
          <cell r="R135">
            <v>6924476</v>
          </cell>
          <cell r="S135">
            <v>0</v>
          </cell>
        </row>
        <row r="136">
          <cell r="A136">
            <v>129</v>
          </cell>
          <cell r="B136" t="str">
            <v>Harlow</v>
          </cell>
          <cell r="C136" t="str">
            <v>E1538</v>
          </cell>
          <cell r="E136">
            <v>7739</v>
          </cell>
          <cell r="F136">
            <v>3189</v>
          </cell>
          <cell r="G136">
            <v>0</v>
          </cell>
          <cell r="H136">
            <v>0</v>
          </cell>
          <cell r="I136">
            <v>121274</v>
          </cell>
          <cell r="K136">
            <v>389094</v>
          </cell>
          <cell r="L136">
            <v>1534</v>
          </cell>
          <cell r="N136">
            <v>655313</v>
          </cell>
          <cell r="O136">
            <v>0</v>
          </cell>
          <cell r="P136">
            <v>122087</v>
          </cell>
          <cell r="Q136">
            <v>3316800</v>
          </cell>
          <cell r="R136">
            <v>315388</v>
          </cell>
          <cell r="S136">
            <v>0</v>
          </cell>
        </row>
        <row r="137">
          <cell r="A137">
            <v>130</v>
          </cell>
          <cell r="B137" t="str">
            <v>Harrogate</v>
          </cell>
          <cell r="C137" t="str">
            <v>E2753</v>
          </cell>
          <cell r="E137">
            <v>3434</v>
          </cell>
          <cell r="F137">
            <v>94944</v>
          </cell>
          <cell r="G137">
            <v>2316</v>
          </cell>
          <cell r="H137">
            <v>12973</v>
          </cell>
          <cell r="I137">
            <v>268114</v>
          </cell>
          <cell r="K137">
            <v>2299575</v>
          </cell>
          <cell r="L137">
            <v>318</v>
          </cell>
          <cell r="N137">
            <v>1474713</v>
          </cell>
          <cell r="O137">
            <v>8593</v>
          </cell>
          <cell r="P137">
            <v>47487</v>
          </cell>
          <cell r="Q137">
            <v>1434715</v>
          </cell>
          <cell r="R137">
            <v>3641384</v>
          </cell>
          <cell r="S137">
            <v>0</v>
          </cell>
        </row>
        <row r="138">
          <cell r="A138">
            <v>131</v>
          </cell>
          <cell r="B138" t="str">
            <v>Harrow</v>
          </cell>
          <cell r="C138" t="str">
            <v>E5039</v>
          </cell>
          <cell r="E138">
            <v>18080</v>
          </cell>
          <cell r="F138">
            <v>77131</v>
          </cell>
          <cell r="G138">
            <v>0</v>
          </cell>
          <cell r="H138">
            <v>0</v>
          </cell>
          <cell r="I138">
            <v>265483</v>
          </cell>
          <cell r="K138">
            <v>1212771</v>
          </cell>
          <cell r="L138">
            <v>0</v>
          </cell>
          <cell r="N138">
            <v>1738073</v>
          </cell>
          <cell r="O138">
            <v>0</v>
          </cell>
          <cell r="P138">
            <v>0</v>
          </cell>
          <cell r="Q138">
            <v>2371538</v>
          </cell>
          <cell r="R138">
            <v>6192490</v>
          </cell>
          <cell r="S138">
            <v>0</v>
          </cell>
        </row>
        <row r="139">
          <cell r="A139">
            <v>132</v>
          </cell>
          <cell r="B139" t="str">
            <v>Hart</v>
          </cell>
          <cell r="C139" t="str">
            <v>E1736</v>
          </cell>
          <cell r="E139">
            <v>5857</v>
          </cell>
          <cell r="F139">
            <v>34280</v>
          </cell>
          <cell r="G139">
            <v>1979</v>
          </cell>
          <cell r="H139">
            <v>0</v>
          </cell>
          <cell r="I139">
            <v>90541</v>
          </cell>
          <cell r="K139">
            <v>749016</v>
          </cell>
          <cell r="L139">
            <v>0</v>
          </cell>
          <cell r="N139">
            <v>292113</v>
          </cell>
          <cell r="O139">
            <v>3957</v>
          </cell>
          <cell r="P139">
            <v>0</v>
          </cell>
          <cell r="Q139">
            <v>1258279</v>
          </cell>
          <cell r="R139">
            <v>1395252</v>
          </cell>
          <cell r="S139">
            <v>0</v>
          </cell>
        </row>
        <row r="140">
          <cell r="A140">
            <v>133</v>
          </cell>
          <cell r="B140" t="str">
            <v>Hartlepool</v>
          </cell>
          <cell r="C140" t="str">
            <v>E0701</v>
          </cell>
          <cell r="E140">
            <v>10835</v>
          </cell>
          <cell r="F140">
            <v>34693</v>
          </cell>
          <cell r="G140">
            <v>0</v>
          </cell>
          <cell r="H140">
            <v>37623</v>
          </cell>
          <cell r="I140">
            <v>114416</v>
          </cell>
          <cell r="K140">
            <v>822892</v>
          </cell>
          <cell r="L140">
            <v>0</v>
          </cell>
          <cell r="N140">
            <v>988714</v>
          </cell>
          <cell r="O140">
            <v>14182</v>
          </cell>
          <cell r="P140">
            <v>360993</v>
          </cell>
          <cell r="Q140">
            <v>1872525</v>
          </cell>
          <cell r="R140">
            <v>3196378</v>
          </cell>
          <cell r="S140">
            <v>0</v>
          </cell>
        </row>
        <row r="141">
          <cell r="A141">
            <v>134</v>
          </cell>
          <cell r="B141" t="str">
            <v>Hastings</v>
          </cell>
          <cell r="C141" t="str">
            <v>E1433</v>
          </cell>
          <cell r="E141">
            <v>15000</v>
          </cell>
          <cell r="F141">
            <v>20000</v>
          </cell>
          <cell r="G141">
            <v>0</v>
          </cell>
          <cell r="H141">
            <v>0</v>
          </cell>
          <cell r="I141">
            <v>141563</v>
          </cell>
          <cell r="K141">
            <v>830011</v>
          </cell>
          <cell r="L141">
            <v>0</v>
          </cell>
          <cell r="N141">
            <v>460000</v>
          </cell>
          <cell r="O141">
            <v>0</v>
          </cell>
          <cell r="P141">
            <v>10000</v>
          </cell>
          <cell r="Q141">
            <v>1250000</v>
          </cell>
          <cell r="R141">
            <v>1253031</v>
          </cell>
          <cell r="S141">
            <v>0</v>
          </cell>
        </row>
        <row r="142">
          <cell r="A142">
            <v>135</v>
          </cell>
          <cell r="B142" t="str">
            <v>Havant</v>
          </cell>
          <cell r="C142" t="str">
            <v>E1737</v>
          </cell>
          <cell r="E142">
            <v>14490</v>
          </cell>
          <cell r="F142">
            <v>51233</v>
          </cell>
          <cell r="G142">
            <v>0</v>
          </cell>
          <cell r="H142">
            <v>0</v>
          </cell>
          <cell r="I142">
            <v>131874</v>
          </cell>
          <cell r="K142">
            <v>481415</v>
          </cell>
          <cell r="L142">
            <v>1964</v>
          </cell>
          <cell r="N142">
            <v>772114</v>
          </cell>
          <cell r="O142">
            <v>0</v>
          </cell>
          <cell r="P142">
            <v>28980</v>
          </cell>
          <cell r="Q142">
            <v>759694</v>
          </cell>
          <cell r="R142">
            <v>1537456</v>
          </cell>
          <cell r="S142">
            <v>0</v>
          </cell>
        </row>
        <row r="143">
          <cell r="A143">
            <v>136</v>
          </cell>
          <cell r="B143" t="str">
            <v>Havering</v>
          </cell>
          <cell r="C143" t="str">
            <v>E5040</v>
          </cell>
          <cell r="E143">
            <v>41227</v>
          </cell>
          <cell r="F143">
            <v>55220</v>
          </cell>
          <cell r="G143">
            <v>0</v>
          </cell>
          <cell r="H143">
            <v>0</v>
          </cell>
          <cell r="I143">
            <v>299712</v>
          </cell>
          <cell r="K143">
            <v>1974390</v>
          </cell>
          <cell r="L143">
            <v>438</v>
          </cell>
          <cell r="N143">
            <v>1364821</v>
          </cell>
          <cell r="O143">
            <v>0</v>
          </cell>
          <cell r="P143">
            <v>0</v>
          </cell>
          <cell r="Q143">
            <v>3643002</v>
          </cell>
          <cell r="R143">
            <v>2545178</v>
          </cell>
          <cell r="S143">
            <v>0</v>
          </cell>
        </row>
        <row r="144">
          <cell r="A144">
            <v>137</v>
          </cell>
          <cell r="B144" t="str">
            <v xml:space="preserve">Herefordshire </v>
          </cell>
          <cell r="C144" t="str">
            <v>E1801</v>
          </cell>
          <cell r="E144">
            <v>27055</v>
          </cell>
          <cell r="F144">
            <v>25302</v>
          </cell>
          <cell r="G144">
            <v>16311</v>
          </cell>
          <cell r="H144">
            <v>2000</v>
          </cell>
          <cell r="I144">
            <v>289952</v>
          </cell>
          <cell r="K144">
            <v>2848510</v>
          </cell>
          <cell r="L144">
            <v>3041</v>
          </cell>
          <cell r="N144">
            <v>997489</v>
          </cell>
          <cell r="O144">
            <v>22992</v>
          </cell>
          <cell r="P144">
            <v>21459</v>
          </cell>
          <cell r="Q144">
            <v>1365202</v>
          </cell>
          <cell r="R144">
            <v>1328593</v>
          </cell>
          <cell r="S144">
            <v>0</v>
          </cell>
        </row>
        <row r="145">
          <cell r="A145">
            <v>138</v>
          </cell>
          <cell r="B145" t="str">
            <v>Hertsmere</v>
          </cell>
          <cell r="C145" t="str">
            <v>E1934</v>
          </cell>
          <cell r="E145">
            <v>8138</v>
          </cell>
          <cell r="F145">
            <v>52710</v>
          </cell>
          <cell r="G145">
            <v>0</v>
          </cell>
          <cell r="H145">
            <v>0</v>
          </cell>
          <cell r="I145">
            <v>149846</v>
          </cell>
          <cell r="K145">
            <v>1170082</v>
          </cell>
          <cell r="L145">
            <v>0</v>
          </cell>
          <cell r="N145">
            <v>1893609</v>
          </cell>
          <cell r="O145">
            <v>0</v>
          </cell>
          <cell r="P145">
            <v>116386</v>
          </cell>
          <cell r="Q145">
            <v>2155039</v>
          </cell>
          <cell r="R145">
            <v>1620077.02</v>
          </cell>
          <cell r="S145">
            <v>0</v>
          </cell>
        </row>
        <row r="146">
          <cell r="A146">
            <v>139</v>
          </cell>
          <cell r="B146" t="str">
            <v>High Peak</v>
          </cell>
          <cell r="C146" t="str">
            <v>E1037</v>
          </cell>
          <cell r="E146">
            <v>2300</v>
          </cell>
          <cell r="F146">
            <v>17500</v>
          </cell>
          <cell r="G146">
            <v>0</v>
          </cell>
          <cell r="H146">
            <v>9300</v>
          </cell>
          <cell r="I146">
            <v>141952</v>
          </cell>
          <cell r="K146">
            <v>771218</v>
          </cell>
          <cell r="L146">
            <v>42555</v>
          </cell>
          <cell r="N146">
            <v>335000</v>
          </cell>
          <cell r="O146">
            <v>7000</v>
          </cell>
          <cell r="P146">
            <v>75000</v>
          </cell>
          <cell r="Q146">
            <v>520000</v>
          </cell>
          <cell r="R146">
            <v>228962</v>
          </cell>
          <cell r="S146">
            <v>0</v>
          </cell>
        </row>
        <row r="147">
          <cell r="A147">
            <v>140</v>
          </cell>
          <cell r="B147" t="str">
            <v>Hillingdon</v>
          </cell>
          <cell r="C147" t="str">
            <v>E5041</v>
          </cell>
          <cell r="E147">
            <v>36982</v>
          </cell>
          <cell r="F147">
            <v>85605</v>
          </cell>
          <cell r="G147">
            <v>0</v>
          </cell>
          <cell r="H147">
            <v>0</v>
          </cell>
          <cell r="I147">
            <v>611426</v>
          </cell>
          <cell r="K147">
            <v>3310867</v>
          </cell>
          <cell r="L147">
            <v>4</v>
          </cell>
          <cell r="N147">
            <v>2922965</v>
          </cell>
          <cell r="O147">
            <v>0</v>
          </cell>
          <cell r="P147">
            <v>0</v>
          </cell>
          <cell r="Q147">
            <v>3005922</v>
          </cell>
          <cell r="R147">
            <v>48232399</v>
          </cell>
          <cell r="S147">
            <v>0</v>
          </cell>
        </row>
        <row r="148">
          <cell r="A148">
            <v>141</v>
          </cell>
          <cell r="B148" t="str">
            <v>Hinckley and Bosworth</v>
          </cell>
          <cell r="C148" t="str">
            <v>E2434</v>
          </cell>
          <cell r="E148">
            <v>17877</v>
          </cell>
          <cell r="F148">
            <v>74720</v>
          </cell>
          <cell r="G148">
            <v>3000</v>
          </cell>
          <cell r="H148">
            <v>3000</v>
          </cell>
          <cell r="I148">
            <v>135303</v>
          </cell>
          <cell r="K148">
            <v>791652</v>
          </cell>
          <cell r="L148">
            <v>0</v>
          </cell>
          <cell r="N148">
            <v>486807</v>
          </cell>
          <cell r="O148">
            <v>5000</v>
          </cell>
          <cell r="P148">
            <v>15000</v>
          </cell>
          <cell r="Q148">
            <v>836875</v>
          </cell>
          <cell r="R148">
            <v>345984</v>
          </cell>
          <cell r="S148">
            <v>0</v>
          </cell>
        </row>
        <row r="149">
          <cell r="A149">
            <v>142</v>
          </cell>
          <cell r="B149" t="str">
            <v>Horsham</v>
          </cell>
          <cell r="C149" t="str">
            <v>E3835</v>
          </cell>
          <cell r="E149">
            <v>16596</v>
          </cell>
          <cell r="F149">
            <v>46104</v>
          </cell>
          <cell r="G149">
            <v>5898</v>
          </cell>
          <cell r="H149">
            <v>0</v>
          </cell>
          <cell r="I149">
            <v>177525</v>
          </cell>
          <cell r="K149">
            <v>1272989</v>
          </cell>
          <cell r="L149">
            <v>352</v>
          </cell>
          <cell r="N149">
            <v>1190615</v>
          </cell>
          <cell r="O149">
            <v>7864</v>
          </cell>
          <cell r="P149">
            <v>19340</v>
          </cell>
          <cell r="Q149">
            <v>1347688</v>
          </cell>
          <cell r="R149">
            <v>407360</v>
          </cell>
          <cell r="S149">
            <v>0</v>
          </cell>
        </row>
        <row r="150">
          <cell r="A150">
            <v>143</v>
          </cell>
          <cell r="B150" t="str">
            <v>Hounslow</v>
          </cell>
          <cell r="C150" t="str">
            <v>E5042</v>
          </cell>
          <cell r="E150">
            <v>44070</v>
          </cell>
          <cell r="F150">
            <v>648248</v>
          </cell>
          <cell r="G150">
            <v>0</v>
          </cell>
          <cell r="H150">
            <v>0</v>
          </cell>
          <cell r="I150">
            <v>383498</v>
          </cell>
          <cell r="K150">
            <v>1371263</v>
          </cell>
          <cell r="L150">
            <v>28533</v>
          </cell>
          <cell r="N150">
            <v>1627508</v>
          </cell>
          <cell r="O150">
            <v>0</v>
          </cell>
          <cell r="P150">
            <v>29061</v>
          </cell>
          <cell r="Q150">
            <v>10935475</v>
          </cell>
          <cell r="R150">
            <v>8504742</v>
          </cell>
          <cell r="S150">
            <v>0</v>
          </cell>
        </row>
        <row r="151">
          <cell r="A151">
            <v>144</v>
          </cell>
          <cell r="B151" t="str">
            <v>Huntingdonshire</v>
          </cell>
          <cell r="C151" t="str">
            <v>E0551</v>
          </cell>
          <cell r="E151">
            <v>0</v>
          </cell>
          <cell r="F151">
            <v>168750</v>
          </cell>
          <cell r="G151">
            <v>750</v>
          </cell>
          <cell r="H151">
            <v>0</v>
          </cell>
          <cell r="I151">
            <v>200136</v>
          </cell>
          <cell r="K151">
            <v>1319369</v>
          </cell>
          <cell r="L151">
            <v>2173</v>
          </cell>
          <cell r="N151">
            <v>1113850</v>
          </cell>
          <cell r="O151">
            <v>15310</v>
          </cell>
          <cell r="P151">
            <v>5500</v>
          </cell>
          <cell r="Q151">
            <v>2426480</v>
          </cell>
          <cell r="R151">
            <v>831018</v>
          </cell>
          <cell r="S151">
            <v>0</v>
          </cell>
        </row>
        <row r="152">
          <cell r="A152">
            <v>145</v>
          </cell>
          <cell r="B152" t="str">
            <v>Hyndburn</v>
          </cell>
          <cell r="C152" t="str">
            <v>E2336</v>
          </cell>
          <cell r="E152">
            <v>3200</v>
          </cell>
          <cell r="F152">
            <v>20500</v>
          </cell>
          <cell r="G152">
            <v>0</v>
          </cell>
          <cell r="H152">
            <v>0</v>
          </cell>
          <cell r="I152">
            <v>139329</v>
          </cell>
          <cell r="K152">
            <v>736781</v>
          </cell>
          <cell r="L152">
            <v>1620</v>
          </cell>
          <cell r="N152">
            <v>526000</v>
          </cell>
          <cell r="O152">
            <v>500</v>
          </cell>
          <cell r="P152">
            <v>0</v>
          </cell>
          <cell r="Q152">
            <v>1004426</v>
          </cell>
          <cell r="R152">
            <v>832015</v>
          </cell>
          <cell r="S152">
            <v>0</v>
          </cell>
        </row>
        <row r="153">
          <cell r="A153">
            <v>146</v>
          </cell>
          <cell r="B153" t="str">
            <v>Ipswich</v>
          </cell>
          <cell r="C153" t="str">
            <v>E3533</v>
          </cell>
          <cell r="E153">
            <v>14267</v>
          </cell>
          <cell r="F153">
            <v>115089</v>
          </cell>
          <cell r="G153">
            <v>0</v>
          </cell>
          <cell r="H153">
            <v>0</v>
          </cell>
          <cell r="I153">
            <v>196558</v>
          </cell>
          <cell r="K153">
            <v>551217</v>
          </cell>
          <cell r="L153">
            <v>319</v>
          </cell>
          <cell r="N153">
            <v>1242715</v>
          </cell>
          <cell r="O153">
            <v>0</v>
          </cell>
          <cell r="P153">
            <v>60907</v>
          </cell>
          <cell r="Q153">
            <v>2944187</v>
          </cell>
          <cell r="R153">
            <v>1181169</v>
          </cell>
          <cell r="S153">
            <v>0</v>
          </cell>
        </row>
        <row r="154">
          <cell r="A154">
            <v>147</v>
          </cell>
          <cell r="B154" t="str">
            <v>Isle of Wight Council</v>
          </cell>
          <cell r="C154" t="str">
            <v>E2101</v>
          </cell>
          <cell r="E154">
            <v>11150</v>
          </cell>
          <cell r="F154">
            <v>49260</v>
          </cell>
          <cell r="G154">
            <v>10200</v>
          </cell>
          <cell r="H154">
            <v>0</v>
          </cell>
          <cell r="I154">
            <v>257992</v>
          </cell>
          <cell r="K154">
            <v>856973</v>
          </cell>
          <cell r="L154">
            <v>5717</v>
          </cell>
          <cell r="N154">
            <v>820410</v>
          </cell>
          <cell r="O154">
            <v>13290</v>
          </cell>
          <cell r="P154">
            <v>62300</v>
          </cell>
          <cell r="Q154">
            <v>831100</v>
          </cell>
          <cell r="R154">
            <v>486233</v>
          </cell>
          <cell r="S154">
            <v>0</v>
          </cell>
        </row>
        <row r="155">
          <cell r="A155">
            <v>148</v>
          </cell>
          <cell r="B155" t="str">
            <v>Isles of Scilly</v>
          </cell>
          <cell r="C155" t="str">
            <v>E4001</v>
          </cell>
          <cell r="E155">
            <v>550</v>
          </cell>
          <cell r="F155">
            <v>6000</v>
          </cell>
          <cell r="G155">
            <v>2000</v>
          </cell>
          <cell r="H155" t="str">
            <v/>
          </cell>
          <cell r="I155">
            <v>13687</v>
          </cell>
          <cell r="K155">
            <v>75000</v>
          </cell>
          <cell r="L155">
            <v>2000</v>
          </cell>
          <cell r="N155">
            <v>11000</v>
          </cell>
          <cell r="O155">
            <v>2000</v>
          </cell>
          <cell r="P155" t="str">
            <v/>
          </cell>
          <cell r="Q155">
            <v>3000</v>
          </cell>
          <cell r="R155">
            <v>5301</v>
          </cell>
          <cell r="S155">
            <v>0</v>
          </cell>
        </row>
        <row r="156">
          <cell r="A156">
            <v>149</v>
          </cell>
          <cell r="B156" t="str">
            <v>Islington</v>
          </cell>
          <cell r="C156" t="str">
            <v>E5015</v>
          </cell>
          <cell r="E156">
            <v>93738</v>
          </cell>
          <cell r="F156">
            <v>188766</v>
          </cell>
          <cell r="G156">
            <v>0</v>
          </cell>
          <cell r="H156">
            <v>0</v>
          </cell>
          <cell r="I156">
            <v>680331</v>
          </cell>
          <cell r="K156">
            <v>3024585</v>
          </cell>
          <cell r="L156">
            <v>1024955</v>
          </cell>
          <cell r="N156">
            <v>7514519</v>
          </cell>
          <cell r="O156">
            <v>0</v>
          </cell>
          <cell r="P156">
            <v>60000</v>
          </cell>
          <cell r="Q156">
            <v>8027412</v>
          </cell>
          <cell r="R156">
            <v>34788845</v>
          </cell>
          <cell r="S156">
            <v>0</v>
          </cell>
        </row>
        <row r="157">
          <cell r="A157">
            <v>150</v>
          </cell>
          <cell r="B157" t="str">
            <v>Kennet</v>
          </cell>
          <cell r="C157" t="str">
            <v>E3931</v>
          </cell>
          <cell r="E157">
            <v>11227</v>
          </cell>
          <cell r="F157">
            <v>85749</v>
          </cell>
          <cell r="G157">
            <v>8961</v>
          </cell>
          <cell r="H157">
            <v>21076</v>
          </cell>
          <cell r="I157">
            <v>95029</v>
          </cell>
          <cell r="K157">
            <v>636177</v>
          </cell>
          <cell r="L157">
            <v>0</v>
          </cell>
          <cell r="N157">
            <v>1002671</v>
          </cell>
          <cell r="O157">
            <v>11948</v>
          </cell>
          <cell r="P157">
            <v>15932</v>
          </cell>
          <cell r="Q157">
            <v>298879</v>
          </cell>
          <cell r="R157">
            <v>320569</v>
          </cell>
          <cell r="S157">
            <v>0</v>
          </cell>
        </row>
        <row r="158">
          <cell r="A158">
            <v>151</v>
          </cell>
          <cell r="B158" t="str">
            <v>Kensington and Chelsea</v>
          </cell>
          <cell r="C158" t="str">
            <v>E5016</v>
          </cell>
          <cell r="E158">
            <v>24946</v>
          </cell>
          <cell r="F158">
            <v>13282</v>
          </cell>
          <cell r="G158">
            <v>0</v>
          </cell>
          <cell r="H158">
            <v>0</v>
          </cell>
          <cell r="I158">
            <v>573097</v>
          </cell>
          <cell r="K158">
            <v>29020130</v>
          </cell>
          <cell r="L158">
            <v>22733</v>
          </cell>
          <cell r="N158">
            <v>3541984</v>
          </cell>
          <cell r="O158">
            <v>0</v>
          </cell>
          <cell r="P158">
            <v>0</v>
          </cell>
          <cell r="Q158">
            <v>2386626</v>
          </cell>
          <cell r="R158">
            <v>5362750</v>
          </cell>
          <cell r="S158">
            <v>0</v>
          </cell>
        </row>
        <row r="159">
          <cell r="A159">
            <v>152</v>
          </cell>
          <cell r="B159" t="str">
            <v>Kerrier</v>
          </cell>
          <cell r="C159" t="str">
            <v>E0833</v>
          </cell>
          <cell r="E159">
            <v>10659</v>
          </cell>
          <cell r="F159">
            <v>43558</v>
          </cell>
          <cell r="G159">
            <v>5394</v>
          </cell>
          <cell r="H159">
            <v>534</v>
          </cell>
          <cell r="I159">
            <v>145938</v>
          </cell>
          <cell r="K159">
            <v>430629</v>
          </cell>
          <cell r="L159">
            <v>113329</v>
          </cell>
          <cell r="N159">
            <v>360155</v>
          </cell>
          <cell r="O159">
            <v>26017</v>
          </cell>
          <cell r="P159">
            <v>0</v>
          </cell>
          <cell r="Q159">
            <v>1111627</v>
          </cell>
          <cell r="R159">
            <v>682407</v>
          </cell>
          <cell r="S159">
            <v>0</v>
          </cell>
        </row>
        <row r="160">
          <cell r="A160">
            <v>153</v>
          </cell>
          <cell r="B160" t="str">
            <v>Kettering</v>
          </cell>
          <cell r="C160" t="str">
            <v>E2834</v>
          </cell>
          <cell r="E160">
            <v>13903</v>
          </cell>
          <cell r="F160">
            <v>22444</v>
          </cell>
          <cell r="G160">
            <v>0</v>
          </cell>
          <cell r="H160">
            <v>0</v>
          </cell>
          <cell r="I160">
            <v>108407</v>
          </cell>
          <cell r="K160">
            <v>471498</v>
          </cell>
          <cell r="L160">
            <v>470</v>
          </cell>
          <cell r="N160">
            <v>668652</v>
          </cell>
          <cell r="O160">
            <v>2743</v>
          </cell>
          <cell r="P160">
            <v>125360</v>
          </cell>
          <cell r="Q160">
            <v>1050915</v>
          </cell>
          <cell r="R160">
            <v>401625</v>
          </cell>
          <cell r="S160">
            <v>0</v>
          </cell>
        </row>
        <row r="161">
          <cell r="A161">
            <v>154</v>
          </cell>
          <cell r="B161" t="str">
            <v>Kings Lynn and West Norfolk</v>
          </cell>
          <cell r="C161" t="str">
            <v>E2634</v>
          </cell>
          <cell r="E161">
            <v>8125</v>
          </cell>
          <cell r="F161">
            <v>43500</v>
          </cell>
          <cell r="G161">
            <v>18860</v>
          </cell>
          <cell r="H161">
            <v>12680</v>
          </cell>
          <cell r="I161">
            <v>215989</v>
          </cell>
          <cell r="K161">
            <v>1107027</v>
          </cell>
          <cell r="L161">
            <v>466</v>
          </cell>
          <cell r="N161">
            <v>759000</v>
          </cell>
          <cell r="O161">
            <v>31000</v>
          </cell>
          <cell r="P161">
            <v>15000</v>
          </cell>
          <cell r="Q161">
            <v>1631135</v>
          </cell>
          <cell r="R161">
            <v>251184</v>
          </cell>
          <cell r="S161">
            <v>0</v>
          </cell>
        </row>
        <row r="162">
          <cell r="A162">
            <v>155</v>
          </cell>
          <cell r="B162" t="str">
            <v>Kingston upon Hull</v>
          </cell>
          <cell r="C162" t="str">
            <v>E2002</v>
          </cell>
          <cell r="E162">
            <v>1369</v>
          </cell>
          <cell r="F162">
            <v>19623</v>
          </cell>
          <cell r="G162">
            <v>0</v>
          </cell>
          <cell r="H162">
            <v>0</v>
          </cell>
          <cell r="I162">
            <v>416374</v>
          </cell>
          <cell r="K162">
            <v>3391355</v>
          </cell>
          <cell r="L162">
            <v>76</v>
          </cell>
          <cell r="N162">
            <v>2967316</v>
          </cell>
          <cell r="O162">
            <v>0</v>
          </cell>
          <cell r="P162">
            <v>15501</v>
          </cell>
          <cell r="Q162">
            <v>4932848</v>
          </cell>
          <cell r="R162">
            <v>2755341</v>
          </cell>
          <cell r="S162">
            <v>0</v>
          </cell>
        </row>
        <row r="163">
          <cell r="A163">
            <v>156</v>
          </cell>
          <cell r="B163" t="str">
            <v>Kingston upon Thames</v>
          </cell>
          <cell r="C163" t="str">
            <v>E5043</v>
          </cell>
          <cell r="E163">
            <v>3646</v>
          </cell>
          <cell r="F163">
            <v>61242</v>
          </cell>
          <cell r="G163">
            <v>0</v>
          </cell>
          <cell r="H163">
            <v>0</v>
          </cell>
          <cell r="I163">
            <v>266689</v>
          </cell>
          <cell r="K163">
            <v>1211288</v>
          </cell>
          <cell r="L163">
            <v>12745</v>
          </cell>
          <cell r="N163">
            <v>2500848</v>
          </cell>
          <cell r="O163">
            <v>0</v>
          </cell>
          <cell r="P163">
            <v>1288</v>
          </cell>
          <cell r="Q163">
            <v>4595267</v>
          </cell>
          <cell r="R163">
            <v>5387300</v>
          </cell>
          <cell r="S163">
            <v>0</v>
          </cell>
        </row>
        <row r="164">
          <cell r="A164">
            <v>157</v>
          </cell>
          <cell r="B164" t="str">
            <v>Kirklees</v>
          </cell>
          <cell r="C164" t="str">
            <v>E4703</v>
          </cell>
          <cell r="E164">
            <v>8073</v>
          </cell>
          <cell r="F164">
            <v>109290</v>
          </cell>
          <cell r="G164">
            <v>13705</v>
          </cell>
          <cell r="H164">
            <v>30000</v>
          </cell>
          <cell r="I164">
            <v>633109</v>
          </cell>
          <cell r="K164">
            <v>4051446</v>
          </cell>
          <cell r="L164">
            <v>12168</v>
          </cell>
          <cell r="N164">
            <v>2497222</v>
          </cell>
          <cell r="O164">
            <v>18274</v>
          </cell>
          <cell r="P164">
            <v>254541</v>
          </cell>
          <cell r="Q164">
            <v>4496583</v>
          </cell>
          <cell r="R164">
            <v>4403005</v>
          </cell>
          <cell r="S164">
            <v>0</v>
          </cell>
        </row>
        <row r="165">
          <cell r="A165">
            <v>158</v>
          </cell>
          <cell r="B165" t="str">
            <v>Knowsley</v>
          </cell>
          <cell r="C165" t="str">
            <v>E4301</v>
          </cell>
          <cell r="E165">
            <v>31550</v>
          </cell>
          <cell r="F165">
            <v>38057</v>
          </cell>
          <cell r="G165">
            <v>0</v>
          </cell>
          <cell r="H165">
            <v>0</v>
          </cell>
          <cell r="I165">
            <v>134393</v>
          </cell>
          <cell r="K165">
            <v>887626</v>
          </cell>
          <cell r="L165">
            <v>0</v>
          </cell>
          <cell r="N165">
            <v>803148</v>
          </cell>
          <cell r="O165">
            <v>411</v>
          </cell>
          <cell r="P165">
            <v>0</v>
          </cell>
          <cell r="Q165">
            <v>1852171</v>
          </cell>
          <cell r="R165">
            <v>1526030</v>
          </cell>
          <cell r="S165">
            <v>0</v>
          </cell>
        </row>
        <row r="166">
          <cell r="A166">
            <v>159</v>
          </cell>
          <cell r="B166" t="str">
            <v>Lambeth</v>
          </cell>
          <cell r="C166" t="str">
            <v>E5017</v>
          </cell>
          <cell r="E166">
            <v>539253</v>
          </cell>
          <cell r="F166">
            <v>204745</v>
          </cell>
          <cell r="G166">
            <v>0</v>
          </cell>
          <cell r="H166">
            <v>0</v>
          </cell>
          <cell r="I166">
            <v>485368</v>
          </cell>
          <cell r="K166">
            <v>2095994</v>
          </cell>
          <cell r="L166">
            <v>121501</v>
          </cell>
          <cell r="N166">
            <v>5907071</v>
          </cell>
          <cell r="O166">
            <v>0</v>
          </cell>
          <cell r="P166">
            <v>0</v>
          </cell>
          <cell r="Q166">
            <v>4766683</v>
          </cell>
          <cell r="R166">
            <v>30493695</v>
          </cell>
          <cell r="S166">
            <v>0</v>
          </cell>
        </row>
        <row r="167">
          <cell r="A167">
            <v>160</v>
          </cell>
          <cell r="B167" t="str">
            <v>Lancaster</v>
          </cell>
          <cell r="C167" t="str">
            <v>E2337</v>
          </cell>
          <cell r="E167">
            <v>6395</v>
          </cell>
          <cell r="F167">
            <v>47114</v>
          </cell>
          <cell r="G167">
            <v>5000</v>
          </cell>
          <cell r="H167">
            <v>10000</v>
          </cell>
          <cell r="I167">
            <v>219846</v>
          </cell>
          <cell r="K167">
            <v>1540596</v>
          </cell>
          <cell r="L167">
            <v>0</v>
          </cell>
          <cell r="N167">
            <v>1966069</v>
          </cell>
          <cell r="O167">
            <v>15490</v>
          </cell>
          <cell r="P167">
            <v>720</v>
          </cell>
          <cell r="Q167">
            <v>1471940</v>
          </cell>
          <cell r="R167">
            <v>651464</v>
          </cell>
          <cell r="S167">
            <v>0</v>
          </cell>
        </row>
        <row r="168">
          <cell r="A168">
            <v>161</v>
          </cell>
          <cell r="B168" t="str">
            <v>Leeds</v>
          </cell>
          <cell r="C168" t="str">
            <v>E4704</v>
          </cell>
          <cell r="E168">
            <v>0</v>
          </cell>
          <cell r="F168">
            <v>173382</v>
          </cell>
          <cell r="G168">
            <v>0</v>
          </cell>
          <cell r="H168">
            <v>3404</v>
          </cell>
          <cell r="I168">
            <v>1225115</v>
          </cell>
          <cell r="K168">
            <v>18250477</v>
          </cell>
          <cell r="L168">
            <v>1047</v>
          </cell>
          <cell r="N168">
            <v>7722295</v>
          </cell>
          <cell r="O168">
            <v>6647</v>
          </cell>
          <cell r="P168">
            <v>250000</v>
          </cell>
          <cell r="Q168">
            <v>19368880</v>
          </cell>
          <cell r="R168">
            <v>5038892.54</v>
          </cell>
          <cell r="S168">
            <v>0</v>
          </cell>
        </row>
        <row r="169">
          <cell r="A169">
            <v>162</v>
          </cell>
          <cell r="B169" t="str">
            <v>Leicester</v>
          </cell>
          <cell r="C169" t="str">
            <v>E2401</v>
          </cell>
          <cell r="E169">
            <v>25000</v>
          </cell>
          <cell r="F169">
            <v>120000</v>
          </cell>
          <cell r="G169">
            <v>0</v>
          </cell>
          <cell r="H169">
            <v>0</v>
          </cell>
          <cell r="I169">
            <v>544699</v>
          </cell>
          <cell r="K169">
            <v>1960949</v>
          </cell>
          <cell r="L169">
            <v>65</v>
          </cell>
          <cell r="N169">
            <v>3991461</v>
          </cell>
          <cell r="O169">
            <v>0</v>
          </cell>
          <cell r="P169">
            <v>199275</v>
          </cell>
          <cell r="Q169">
            <v>6000000</v>
          </cell>
          <cell r="R169">
            <v>3267325</v>
          </cell>
          <cell r="S169">
            <v>0</v>
          </cell>
        </row>
        <row r="170">
          <cell r="A170">
            <v>163</v>
          </cell>
          <cell r="B170" t="str">
            <v>Lewes</v>
          </cell>
          <cell r="C170" t="str">
            <v>E1435</v>
          </cell>
          <cell r="E170">
            <v>37726</v>
          </cell>
          <cell r="F170">
            <v>34728</v>
          </cell>
          <cell r="G170">
            <v>470</v>
          </cell>
          <cell r="H170">
            <v>0</v>
          </cell>
          <cell r="I170">
            <v>127094</v>
          </cell>
          <cell r="K170">
            <v>448684</v>
          </cell>
          <cell r="L170">
            <v>0</v>
          </cell>
          <cell r="N170">
            <v>680433</v>
          </cell>
          <cell r="O170">
            <v>5371</v>
          </cell>
          <cell r="P170">
            <v>5123</v>
          </cell>
          <cell r="Q170">
            <v>688373</v>
          </cell>
          <cell r="R170">
            <v>336325</v>
          </cell>
          <cell r="S170">
            <v>0</v>
          </cell>
        </row>
        <row r="171">
          <cell r="A171">
            <v>164</v>
          </cell>
          <cell r="B171" t="str">
            <v>Lewisham</v>
          </cell>
          <cell r="C171" t="str">
            <v>E5018</v>
          </cell>
          <cell r="E171">
            <v>41147</v>
          </cell>
          <cell r="F171">
            <v>96689</v>
          </cell>
          <cell r="G171">
            <v>0</v>
          </cell>
          <cell r="H171">
            <v>0</v>
          </cell>
          <cell r="I171">
            <v>383026</v>
          </cell>
          <cell r="K171">
            <v>2488806</v>
          </cell>
          <cell r="L171">
            <v>14780</v>
          </cell>
          <cell r="N171">
            <v>2352342</v>
          </cell>
          <cell r="O171">
            <v>0</v>
          </cell>
          <cell r="P171">
            <v>0</v>
          </cell>
          <cell r="Q171">
            <v>4528086</v>
          </cell>
          <cell r="R171">
            <v>4171566</v>
          </cell>
          <cell r="S171">
            <v>0</v>
          </cell>
        </row>
        <row r="172">
          <cell r="A172">
            <v>165</v>
          </cell>
          <cell r="B172" t="str">
            <v>Lichfield</v>
          </cell>
          <cell r="C172" t="str">
            <v>E3433</v>
          </cell>
          <cell r="E172">
            <v>4180</v>
          </cell>
          <cell r="F172">
            <v>39701</v>
          </cell>
          <cell r="G172">
            <v>3435</v>
          </cell>
          <cell r="H172">
            <v>10260</v>
          </cell>
          <cell r="I172">
            <v>116795</v>
          </cell>
          <cell r="K172">
            <v>1056658</v>
          </cell>
          <cell r="L172">
            <v>1593</v>
          </cell>
          <cell r="N172">
            <v>294092</v>
          </cell>
          <cell r="O172">
            <v>6117</v>
          </cell>
          <cell r="P172">
            <v>42940</v>
          </cell>
          <cell r="Q172">
            <v>1142616</v>
          </cell>
          <cell r="R172">
            <v>589731</v>
          </cell>
          <cell r="S172">
            <v>0</v>
          </cell>
        </row>
        <row r="173">
          <cell r="A173">
            <v>166</v>
          </cell>
          <cell r="B173" t="str">
            <v>Lincoln</v>
          </cell>
          <cell r="C173" t="str">
            <v>E2533</v>
          </cell>
          <cell r="E173">
            <v>2000</v>
          </cell>
          <cell r="F173">
            <v>11000</v>
          </cell>
          <cell r="G173">
            <v>0</v>
          </cell>
          <cell r="H173">
            <v>0</v>
          </cell>
          <cell r="I173">
            <v>155776</v>
          </cell>
          <cell r="K173">
            <v>1692630</v>
          </cell>
          <cell r="L173">
            <v>0</v>
          </cell>
          <cell r="N173">
            <v>1202522</v>
          </cell>
          <cell r="O173">
            <v>0</v>
          </cell>
          <cell r="P173">
            <v>51094</v>
          </cell>
          <cell r="Q173">
            <v>1684789</v>
          </cell>
          <cell r="R173">
            <v>1414856</v>
          </cell>
          <cell r="S173">
            <v>0</v>
          </cell>
        </row>
        <row r="174">
          <cell r="A174">
            <v>167</v>
          </cell>
          <cell r="B174" t="str">
            <v>Liverpool</v>
          </cell>
          <cell r="C174" t="str">
            <v>E4302</v>
          </cell>
          <cell r="E174">
            <v>145809</v>
          </cell>
          <cell r="F174">
            <v>146491</v>
          </cell>
          <cell r="G174">
            <v>0</v>
          </cell>
          <cell r="H174">
            <v>0</v>
          </cell>
          <cell r="I174">
            <v>793289</v>
          </cell>
          <cell r="K174">
            <v>8999145</v>
          </cell>
          <cell r="L174">
            <v>10385</v>
          </cell>
          <cell r="N174">
            <v>8468995</v>
          </cell>
          <cell r="O174">
            <v>0</v>
          </cell>
          <cell r="P174">
            <v>3161</v>
          </cell>
          <cell r="Q174">
            <v>12684142</v>
          </cell>
          <cell r="R174">
            <v>21161219</v>
          </cell>
          <cell r="S174">
            <v>0</v>
          </cell>
        </row>
        <row r="175">
          <cell r="A175">
            <v>168</v>
          </cell>
          <cell r="B175" t="str">
            <v>Luton</v>
          </cell>
          <cell r="C175" t="str">
            <v>E0201</v>
          </cell>
          <cell r="E175">
            <v>10682</v>
          </cell>
          <cell r="F175">
            <v>29565</v>
          </cell>
          <cell r="G175">
            <v>0</v>
          </cell>
          <cell r="H175">
            <v>0</v>
          </cell>
          <cell r="I175">
            <v>273635</v>
          </cell>
          <cell r="K175">
            <v>496823</v>
          </cell>
          <cell r="L175">
            <v>339</v>
          </cell>
          <cell r="N175">
            <v>1690838</v>
          </cell>
          <cell r="O175">
            <v>0</v>
          </cell>
          <cell r="P175">
            <v>0</v>
          </cell>
          <cell r="Q175">
            <v>5221848</v>
          </cell>
          <cell r="R175">
            <v>3914795</v>
          </cell>
          <cell r="S175">
            <v>0</v>
          </cell>
        </row>
        <row r="176">
          <cell r="A176">
            <v>169</v>
          </cell>
          <cell r="B176" t="str">
            <v>Macclesfield</v>
          </cell>
          <cell r="C176" t="str">
            <v>E0636</v>
          </cell>
          <cell r="E176">
            <v>12714</v>
          </cell>
          <cell r="F176">
            <v>38177</v>
          </cell>
          <cell r="G176">
            <v>2923</v>
          </cell>
          <cell r="H176">
            <v>869</v>
          </cell>
          <cell r="I176">
            <v>269616</v>
          </cell>
          <cell r="K176">
            <v>3375865</v>
          </cell>
          <cell r="L176">
            <v>6086</v>
          </cell>
          <cell r="N176">
            <v>1119362</v>
          </cell>
          <cell r="O176">
            <v>4582</v>
          </cell>
          <cell r="P176">
            <v>36930</v>
          </cell>
          <cell r="Q176">
            <v>2122772</v>
          </cell>
          <cell r="R176">
            <v>557230</v>
          </cell>
          <cell r="S176">
            <v>0</v>
          </cell>
        </row>
        <row r="177">
          <cell r="A177">
            <v>170</v>
          </cell>
          <cell r="B177" t="str">
            <v>Maidstone</v>
          </cell>
          <cell r="C177" t="str">
            <v>E2237</v>
          </cell>
          <cell r="E177">
            <v>10194</v>
          </cell>
          <cell r="F177">
            <v>69116</v>
          </cell>
          <cell r="G177">
            <v>983</v>
          </cell>
          <cell r="H177">
            <v>0</v>
          </cell>
          <cell r="I177">
            <v>220321</v>
          </cell>
          <cell r="K177">
            <v>1879703</v>
          </cell>
          <cell r="L177">
            <v>292</v>
          </cell>
          <cell r="N177">
            <v>1274767</v>
          </cell>
          <cell r="O177">
            <v>8803</v>
          </cell>
          <cell r="P177">
            <v>11401</v>
          </cell>
          <cell r="Q177">
            <v>2973757</v>
          </cell>
          <cell r="R177">
            <v>995100.2</v>
          </cell>
          <cell r="S177">
            <v>0</v>
          </cell>
        </row>
        <row r="178">
          <cell r="A178">
            <v>171</v>
          </cell>
          <cell r="B178" t="str">
            <v>Maldon</v>
          </cell>
          <cell r="C178" t="str">
            <v>E1539</v>
          </cell>
          <cell r="E178">
            <v>3821</v>
          </cell>
          <cell r="F178">
            <v>20220</v>
          </cell>
          <cell r="G178">
            <v>7670</v>
          </cell>
          <cell r="H178">
            <v>10375</v>
          </cell>
          <cell r="I178">
            <v>91932</v>
          </cell>
          <cell r="K178">
            <v>301979</v>
          </cell>
          <cell r="L178">
            <v>0</v>
          </cell>
          <cell r="N178">
            <v>283380</v>
          </cell>
          <cell r="O178">
            <v>12110</v>
          </cell>
          <cell r="P178">
            <v>0</v>
          </cell>
          <cell r="Q178">
            <v>743244</v>
          </cell>
          <cell r="R178">
            <v>357563.09</v>
          </cell>
          <cell r="S178">
            <v>0</v>
          </cell>
        </row>
        <row r="179">
          <cell r="A179">
            <v>172</v>
          </cell>
          <cell r="B179" t="str">
            <v>Malvern Hills</v>
          </cell>
          <cell r="C179" t="str">
            <v>E1851</v>
          </cell>
          <cell r="E179">
            <v>5720</v>
          </cell>
          <cell r="F179">
            <v>40714</v>
          </cell>
          <cell r="G179">
            <v>11185</v>
          </cell>
          <cell r="H179">
            <v>0</v>
          </cell>
          <cell r="I179">
            <v>96129</v>
          </cell>
          <cell r="K179">
            <v>819939</v>
          </cell>
          <cell r="L179">
            <v>0</v>
          </cell>
          <cell r="N179">
            <v>632074</v>
          </cell>
          <cell r="O179">
            <v>14914</v>
          </cell>
          <cell r="P179">
            <v>0</v>
          </cell>
          <cell r="Q179">
            <v>533565</v>
          </cell>
          <cell r="R179">
            <v>206341</v>
          </cell>
          <cell r="S179">
            <v>0</v>
          </cell>
        </row>
        <row r="180">
          <cell r="A180">
            <v>173</v>
          </cell>
          <cell r="B180" t="str">
            <v>Manchester</v>
          </cell>
          <cell r="C180" t="str">
            <v>E4203</v>
          </cell>
          <cell r="E180">
            <v>22000</v>
          </cell>
          <cell r="F180">
            <v>240000</v>
          </cell>
          <cell r="G180">
            <v>0</v>
          </cell>
          <cell r="H180">
            <v>0</v>
          </cell>
          <cell r="I180">
            <v>1101538</v>
          </cell>
          <cell r="K180">
            <v>22719966</v>
          </cell>
          <cell r="L180">
            <v>351382</v>
          </cell>
          <cell r="N180">
            <v>9687879</v>
          </cell>
          <cell r="O180">
            <v>0</v>
          </cell>
          <cell r="P180">
            <v>0</v>
          </cell>
          <cell r="Q180">
            <v>36500000</v>
          </cell>
          <cell r="R180">
            <v>10000000</v>
          </cell>
          <cell r="S180">
            <v>0</v>
          </cell>
        </row>
        <row r="181">
          <cell r="A181">
            <v>174</v>
          </cell>
          <cell r="B181" t="str">
            <v>Mansfield</v>
          </cell>
          <cell r="C181" t="str">
            <v>E3035</v>
          </cell>
          <cell r="E181">
            <v>611</v>
          </cell>
          <cell r="F181">
            <v>51816</v>
          </cell>
          <cell r="G181">
            <v>0</v>
          </cell>
          <cell r="H181">
            <v>163</v>
          </cell>
          <cell r="I181">
            <v>127812</v>
          </cell>
          <cell r="K181">
            <v>771019</v>
          </cell>
          <cell r="L181">
            <v>83</v>
          </cell>
          <cell r="N181">
            <v>346646</v>
          </cell>
          <cell r="O181">
            <v>580</v>
          </cell>
          <cell r="P181">
            <v>13317</v>
          </cell>
          <cell r="Q181">
            <v>1078110</v>
          </cell>
          <cell r="R181">
            <v>277276</v>
          </cell>
          <cell r="S181">
            <v>0</v>
          </cell>
        </row>
        <row r="182">
          <cell r="A182">
            <v>175</v>
          </cell>
          <cell r="B182" t="str">
            <v xml:space="preserve">Medway </v>
          </cell>
          <cell r="C182" t="str">
            <v>E2201</v>
          </cell>
          <cell r="E182">
            <v>30000</v>
          </cell>
          <cell r="F182">
            <v>55000</v>
          </cell>
          <cell r="G182">
            <v>0</v>
          </cell>
          <cell r="H182">
            <v>1500</v>
          </cell>
          <cell r="I182">
            <v>321000</v>
          </cell>
          <cell r="K182">
            <v>1882561</v>
          </cell>
          <cell r="L182">
            <v>1089</v>
          </cell>
          <cell r="N182">
            <v>2200000</v>
          </cell>
          <cell r="O182">
            <v>9000</v>
          </cell>
          <cell r="P182">
            <v>130000</v>
          </cell>
          <cell r="Q182">
            <v>7100000</v>
          </cell>
          <cell r="R182">
            <v>1957737</v>
          </cell>
          <cell r="S182">
            <v>0</v>
          </cell>
        </row>
        <row r="183">
          <cell r="A183">
            <v>176</v>
          </cell>
          <cell r="B183" t="str">
            <v>Melton</v>
          </cell>
          <cell r="C183" t="str">
            <v>E2436</v>
          </cell>
          <cell r="E183">
            <v>1671</v>
          </cell>
          <cell r="F183">
            <v>37679</v>
          </cell>
          <cell r="G183">
            <v>1437</v>
          </cell>
          <cell r="H183">
            <v>706</v>
          </cell>
          <cell r="I183">
            <v>62530</v>
          </cell>
          <cell r="K183">
            <v>504468</v>
          </cell>
          <cell r="L183">
            <v>22</v>
          </cell>
          <cell r="N183">
            <v>245024</v>
          </cell>
          <cell r="O183">
            <v>4593</v>
          </cell>
          <cell r="P183">
            <v>28409</v>
          </cell>
          <cell r="Q183">
            <v>39535</v>
          </cell>
          <cell r="R183">
            <v>342381</v>
          </cell>
          <cell r="S183">
            <v>0</v>
          </cell>
        </row>
        <row r="184">
          <cell r="A184">
            <v>177</v>
          </cell>
          <cell r="B184" t="str">
            <v>Mendip</v>
          </cell>
          <cell r="C184" t="str">
            <v>E3331</v>
          </cell>
          <cell r="E184">
            <v>16181</v>
          </cell>
          <cell r="F184">
            <v>68120</v>
          </cell>
          <cell r="G184">
            <v>12778</v>
          </cell>
          <cell r="H184">
            <v>255</v>
          </cell>
          <cell r="I184">
            <v>164936</v>
          </cell>
          <cell r="K184">
            <v>1011012</v>
          </cell>
          <cell r="L184">
            <v>201</v>
          </cell>
          <cell r="N184">
            <v>1034049</v>
          </cell>
          <cell r="O184">
            <v>18008</v>
          </cell>
          <cell r="P184">
            <v>113243</v>
          </cell>
          <cell r="Q184">
            <v>1087099</v>
          </cell>
          <cell r="R184">
            <v>788823</v>
          </cell>
          <cell r="S184">
            <v>0</v>
          </cell>
        </row>
        <row r="185">
          <cell r="A185">
            <v>178</v>
          </cell>
          <cell r="B185" t="str">
            <v>Merton</v>
          </cell>
          <cell r="C185" t="str">
            <v>E5044</v>
          </cell>
          <cell r="E185">
            <v>55633</v>
          </cell>
          <cell r="F185">
            <v>34017</v>
          </cell>
          <cell r="G185">
            <v>0</v>
          </cell>
          <cell r="H185">
            <v>0</v>
          </cell>
          <cell r="I185">
            <v>281017</v>
          </cell>
          <cell r="K185">
            <v>3065738</v>
          </cell>
          <cell r="L185">
            <v>24</v>
          </cell>
          <cell r="N185">
            <v>2049389</v>
          </cell>
          <cell r="O185">
            <v>0</v>
          </cell>
          <cell r="P185">
            <v>20800</v>
          </cell>
          <cell r="Q185">
            <v>2855908</v>
          </cell>
          <cell r="R185">
            <v>3056136</v>
          </cell>
          <cell r="S185">
            <v>0</v>
          </cell>
        </row>
        <row r="186">
          <cell r="A186">
            <v>179</v>
          </cell>
          <cell r="B186" t="str">
            <v>Mid Bedfordshire</v>
          </cell>
          <cell r="C186" t="str">
            <v>E0233</v>
          </cell>
          <cell r="E186">
            <v>11999</v>
          </cell>
          <cell r="F186">
            <v>86128</v>
          </cell>
          <cell r="G186">
            <v>10202</v>
          </cell>
          <cell r="H186">
            <v>5223</v>
          </cell>
          <cell r="I186">
            <v>147053</v>
          </cell>
          <cell r="K186">
            <v>1073678</v>
          </cell>
          <cell r="L186">
            <v>0</v>
          </cell>
          <cell r="N186">
            <v>1278467</v>
          </cell>
          <cell r="O186">
            <v>15284</v>
          </cell>
          <cell r="P186">
            <v>12710</v>
          </cell>
          <cell r="Q186">
            <v>1445614</v>
          </cell>
          <cell r="R186">
            <v>823166.23</v>
          </cell>
          <cell r="S186">
            <v>0</v>
          </cell>
        </row>
        <row r="187">
          <cell r="A187">
            <v>180</v>
          </cell>
          <cell r="B187" t="str">
            <v>Mid Devon</v>
          </cell>
          <cell r="C187" t="str">
            <v>E1133</v>
          </cell>
          <cell r="E187">
            <v>7011</v>
          </cell>
          <cell r="F187">
            <v>79486</v>
          </cell>
          <cell r="G187">
            <v>342</v>
          </cell>
          <cell r="H187">
            <v>2962</v>
          </cell>
          <cell r="I187">
            <v>99280</v>
          </cell>
          <cell r="K187">
            <v>464440</v>
          </cell>
          <cell r="L187">
            <v>14066</v>
          </cell>
          <cell r="N187">
            <v>310221</v>
          </cell>
          <cell r="O187">
            <v>16806</v>
          </cell>
          <cell r="P187">
            <v>358</v>
          </cell>
          <cell r="Q187">
            <v>318707</v>
          </cell>
          <cell r="R187">
            <v>199348</v>
          </cell>
          <cell r="S187">
            <v>0</v>
          </cell>
        </row>
        <row r="188">
          <cell r="A188">
            <v>181</v>
          </cell>
          <cell r="B188" t="str">
            <v>Mid Suffolk</v>
          </cell>
          <cell r="C188" t="str">
            <v>E3534</v>
          </cell>
          <cell r="E188">
            <v>11705</v>
          </cell>
          <cell r="F188">
            <v>57493</v>
          </cell>
          <cell r="G188">
            <v>18472</v>
          </cell>
          <cell r="H188">
            <v>0</v>
          </cell>
          <cell r="I188">
            <v>115936</v>
          </cell>
          <cell r="K188">
            <v>915571</v>
          </cell>
          <cell r="L188">
            <v>0</v>
          </cell>
          <cell r="N188">
            <v>235895</v>
          </cell>
          <cell r="O188">
            <v>17300</v>
          </cell>
          <cell r="P188">
            <v>16750</v>
          </cell>
          <cell r="Q188">
            <v>525945</v>
          </cell>
          <cell r="R188">
            <v>1512087</v>
          </cell>
          <cell r="S188">
            <v>0</v>
          </cell>
        </row>
        <row r="189">
          <cell r="A189">
            <v>182</v>
          </cell>
          <cell r="B189" t="str">
            <v>Mid Sussex</v>
          </cell>
          <cell r="C189" t="str">
            <v>E3836</v>
          </cell>
          <cell r="E189">
            <v>13308</v>
          </cell>
          <cell r="F189">
            <v>35517</v>
          </cell>
          <cell r="G189">
            <v>2502</v>
          </cell>
          <cell r="H189">
            <v>0</v>
          </cell>
          <cell r="I189">
            <v>182432</v>
          </cell>
          <cell r="K189">
            <v>813587</v>
          </cell>
          <cell r="L189">
            <v>2114</v>
          </cell>
          <cell r="N189">
            <v>1326089</v>
          </cell>
          <cell r="O189">
            <v>2597</v>
          </cell>
          <cell r="P189">
            <v>36599</v>
          </cell>
          <cell r="Q189">
            <v>2218057</v>
          </cell>
          <cell r="R189">
            <v>6396863</v>
          </cell>
          <cell r="S189">
            <v>0</v>
          </cell>
        </row>
        <row r="190">
          <cell r="A190">
            <v>183</v>
          </cell>
          <cell r="B190" t="str">
            <v>Middlesbrough</v>
          </cell>
          <cell r="C190" t="str">
            <v>E0702</v>
          </cell>
          <cell r="E190">
            <v>626</v>
          </cell>
          <cell r="F190">
            <v>28417</v>
          </cell>
          <cell r="G190">
            <v>0</v>
          </cell>
          <cell r="H190">
            <v>0</v>
          </cell>
          <cell r="I190">
            <v>200308</v>
          </cell>
          <cell r="K190">
            <v>2350979</v>
          </cell>
          <cell r="L190">
            <v>932</v>
          </cell>
          <cell r="N190">
            <v>1489548</v>
          </cell>
          <cell r="O190">
            <v>384</v>
          </cell>
          <cell r="P190">
            <v>0</v>
          </cell>
          <cell r="Q190">
            <v>3211174</v>
          </cell>
          <cell r="R190">
            <v>1261547</v>
          </cell>
          <cell r="S190">
            <v>0</v>
          </cell>
        </row>
        <row r="191">
          <cell r="A191">
            <v>184</v>
          </cell>
          <cell r="B191" t="str">
            <v>Milton Keynes</v>
          </cell>
          <cell r="C191" t="str">
            <v>E0401</v>
          </cell>
          <cell r="E191">
            <v>67212</v>
          </cell>
          <cell r="F191">
            <v>130129</v>
          </cell>
          <cell r="G191">
            <v>0</v>
          </cell>
          <cell r="H191">
            <v>0</v>
          </cell>
          <cell r="I191">
            <v>315231</v>
          </cell>
          <cell r="K191">
            <v>1098517</v>
          </cell>
          <cell r="L191">
            <v>1875</v>
          </cell>
          <cell r="N191">
            <v>3010533</v>
          </cell>
          <cell r="O191">
            <v>4476</v>
          </cell>
          <cell r="P191">
            <v>130340</v>
          </cell>
          <cell r="Q191">
            <v>3063324</v>
          </cell>
          <cell r="R191">
            <v>2937763</v>
          </cell>
          <cell r="S191">
            <v>0</v>
          </cell>
        </row>
        <row r="192">
          <cell r="A192">
            <v>185</v>
          </cell>
          <cell r="B192" t="str">
            <v>Mole Valley</v>
          </cell>
          <cell r="C192" t="str">
            <v>E3634</v>
          </cell>
          <cell r="E192">
            <v>6002</v>
          </cell>
          <cell r="F192">
            <v>45763</v>
          </cell>
          <cell r="G192">
            <v>11554</v>
          </cell>
          <cell r="H192">
            <v>1009</v>
          </cell>
          <cell r="I192">
            <v>148342</v>
          </cell>
          <cell r="K192">
            <v>750912</v>
          </cell>
          <cell r="L192">
            <v>75</v>
          </cell>
          <cell r="N192">
            <v>731317</v>
          </cell>
          <cell r="O192">
            <v>7455</v>
          </cell>
          <cell r="P192">
            <v>30282</v>
          </cell>
          <cell r="Q192">
            <v>1224133</v>
          </cell>
          <cell r="R192">
            <v>706683</v>
          </cell>
          <cell r="S192">
            <v>0</v>
          </cell>
        </row>
        <row r="193">
          <cell r="A193">
            <v>186</v>
          </cell>
          <cell r="B193" t="str">
            <v>New Forest</v>
          </cell>
          <cell r="C193" t="str">
            <v>E1738</v>
          </cell>
          <cell r="E193">
            <v>12111</v>
          </cell>
          <cell r="F193">
            <v>47281</v>
          </cell>
          <cell r="G193">
            <v>4083</v>
          </cell>
          <cell r="H193">
            <v>307</v>
          </cell>
          <cell r="I193">
            <v>263962</v>
          </cell>
          <cell r="K193">
            <v>1770908</v>
          </cell>
          <cell r="L193">
            <v>155</v>
          </cell>
          <cell r="N193">
            <v>1169679</v>
          </cell>
          <cell r="O193">
            <v>12338</v>
          </cell>
          <cell r="P193">
            <v>21856</v>
          </cell>
          <cell r="Q193">
            <v>1233888</v>
          </cell>
          <cell r="R193">
            <v>1014264</v>
          </cell>
          <cell r="S193">
            <v>0</v>
          </cell>
        </row>
        <row r="194">
          <cell r="A194">
            <v>187</v>
          </cell>
          <cell r="B194" t="str">
            <v>Newark and Sherwood</v>
          </cell>
          <cell r="C194" t="str">
            <v>E3036</v>
          </cell>
          <cell r="E194">
            <v>5512</v>
          </cell>
          <cell r="F194">
            <v>63372</v>
          </cell>
          <cell r="G194">
            <v>3000</v>
          </cell>
          <cell r="H194">
            <v>6000</v>
          </cell>
          <cell r="I194">
            <v>148024</v>
          </cell>
          <cell r="K194">
            <v>1663239</v>
          </cell>
          <cell r="L194">
            <v>0</v>
          </cell>
          <cell r="N194">
            <v>527463</v>
          </cell>
          <cell r="O194">
            <v>6673</v>
          </cell>
          <cell r="P194">
            <v>50200</v>
          </cell>
          <cell r="Q194">
            <v>1288477</v>
          </cell>
          <cell r="R194">
            <v>638712</v>
          </cell>
          <cell r="S194">
            <v>0</v>
          </cell>
        </row>
        <row r="195">
          <cell r="A195">
            <v>188</v>
          </cell>
          <cell r="B195" t="str">
            <v>Newcastle upon Tyne</v>
          </cell>
          <cell r="C195" t="str">
            <v>E4502</v>
          </cell>
          <cell r="E195">
            <v>37652</v>
          </cell>
          <cell r="F195">
            <v>50271</v>
          </cell>
          <cell r="G195">
            <v>0</v>
          </cell>
          <cell r="H195">
            <v>0</v>
          </cell>
          <cell r="I195">
            <v>498336</v>
          </cell>
          <cell r="K195">
            <v>5343596</v>
          </cell>
          <cell r="L195">
            <v>25787</v>
          </cell>
          <cell r="N195">
            <v>5630801</v>
          </cell>
          <cell r="O195">
            <v>1274</v>
          </cell>
          <cell r="P195">
            <v>31157</v>
          </cell>
          <cell r="Q195">
            <v>4900760</v>
          </cell>
          <cell r="R195">
            <v>5528743</v>
          </cell>
          <cell r="S195">
            <v>0</v>
          </cell>
        </row>
        <row r="196">
          <cell r="A196">
            <v>189</v>
          </cell>
          <cell r="B196" t="str">
            <v>Newcastle-under-Lyme</v>
          </cell>
          <cell r="C196" t="str">
            <v>E3434</v>
          </cell>
          <cell r="E196">
            <v>2464</v>
          </cell>
          <cell r="F196">
            <v>60688</v>
          </cell>
          <cell r="G196">
            <v>0</v>
          </cell>
          <cell r="H196">
            <v>0</v>
          </cell>
          <cell r="I196">
            <v>140016</v>
          </cell>
          <cell r="K196">
            <v>1129719</v>
          </cell>
          <cell r="L196">
            <v>0</v>
          </cell>
          <cell r="N196">
            <v>1193982</v>
          </cell>
          <cell r="O196">
            <v>3561</v>
          </cell>
          <cell r="P196">
            <v>3062</v>
          </cell>
          <cell r="Q196">
            <v>931862</v>
          </cell>
          <cell r="R196">
            <v>976819</v>
          </cell>
          <cell r="S196">
            <v>0</v>
          </cell>
        </row>
        <row r="197">
          <cell r="A197">
            <v>190</v>
          </cell>
          <cell r="B197" t="str">
            <v>Newham</v>
          </cell>
          <cell r="C197" t="str">
            <v>E5045</v>
          </cell>
          <cell r="E197">
            <v>1368</v>
          </cell>
          <cell r="F197">
            <v>0</v>
          </cell>
          <cell r="G197">
            <v>0</v>
          </cell>
          <cell r="H197">
            <v>0</v>
          </cell>
          <cell r="I197">
            <v>357975</v>
          </cell>
          <cell r="K197">
            <v>927050</v>
          </cell>
          <cell r="L197">
            <v>4644</v>
          </cell>
          <cell r="N197">
            <v>2063665</v>
          </cell>
          <cell r="O197">
            <v>0</v>
          </cell>
          <cell r="P197">
            <v>62131</v>
          </cell>
          <cell r="Q197">
            <v>7554692</v>
          </cell>
          <cell r="R197">
            <v>6702736</v>
          </cell>
          <cell r="S197">
            <v>0</v>
          </cell>
        </row>
        <row r="198">
          <cell r="A198">
            <v>191</v>
          </cell>
          <cell r="B198" t="str">
            <v>North Cornwall</v>
          </cell>
          <cell r="C198" t="str">
            <v>E0834</v>
          </cell>
          <cell r="E198">
            <v>16549.169999999998</v>
          </cell>
          <cell r="F198">
            <v>78594.679999999993</v>
          </cell>
          <cell r="G198">
            <v>6913.55</v>
          </cell>
          <cell r="H198">
            <v>1906.04</v>
          </cell>
          <cell r="I198">
            <v>185813.97</v>
          </cell>
          <cell r="K198">
            <v>575198.87</v>
          </cell>
          <cell r="L198">
            <v>18.670000000000002</v>
          </cell>
          <cell r="N198">
            <v>355018.4</v>
          </cell>
          <cell r="O198">
            <v>21350.959999999999</v>
          </cell>
          <cell r="P198">
            <v>2944.08</v>
          </cell>
          <cell r="Q198">
            <v>577542.07999999996</v>
          </cell>
          <cell r="R198">
            <v>178283</v>
          </cell>
          <cell r="S198">
            <v>0</v>
          </cell>
        </row>
        <row r="199">
          <cell r="A199">
            <v>192</v>
          </cell>
          <cell r="B199" t="str">
            <v>North Devon</v>
          </cell>
          <cell r="C199" t="str">
            <v>E1134</v>
          </cell>
          <cell r="E199">
            <v>10028</v>
          </cell>
          <cell r="F199">
            <v>83633</v>
          </cell>
          <cell r="G199">
            <v>4661</v>
          </cell>
          <cell r="H199">
            <v>13087</v>
          </cell>
          <cell r="I199">
            <v>183918</v>
          </cell>
          <cell r="K199">
            <v>1330840</v>
          </cell>
          <cell r="L199">
            <v>95</v>
          </cell>
          <cell r="N199">
            <v>520242</v>
          </cell>
          <cell r="O199">
            <v>11284</v>
          </cell>
          <cell r="P199">
            <v>0</v>
          </cell>
          <cell r="Q199">
            <v>495702</v>
          </cell>
          <cell r="R199">
            <v>1330610</v>
          </cell>
          <cell r="S199">
            <v>0</v>
          </cell>
        </row>
        <row r="200">
          <cell r="A200">
            <v>193</v>
          </cell>
          <cell r="B200" t="str">
            <v>North Dorset</v>
          </cell>
          <cell r="C200" t="str">
            <v>E1234</v>
          </cell>
          <cell r="E200">
            <v>562</v>
          </cell>
          <cell r="F200">
            <v>19512</v>
          </cell>
          <cell r="G200">
            <v>1435</v>
          </cell>
          <cell r="H200">
            <v>5539</v>
          </cell>
          <cell r="I200">
            <v>83964</v>
          </cell>
          <cell r="K200">
            <v>795525</v>
          </cell>
          <cell r="L200">
            <v>0</v>
          </cell>
          <cell r="N200">
            <v>537462</v>
          </cell>
          <cell r="O200">
            <v>5438</v>
          </cell>
          <cell r="P200">
            <v>0</v>
          </cell>
          <cell r="Q200">
            <v>466932</v>
          </cell>
          <cell r="R200">
            <v>429503</v>
          </cell>
          <cell r="S200">
            <v>0</v>
          </cell>
        </row>
        <row r="201">
          <cell r="A201">
            <v>194</v>
          </cell>
          <cell r="B201" t="str">
            <v>North East Derbyshire</v>
          </cell>
          <cell r="C201" t="str">
            <v>E1038</v>
          </cell>
          <cell r="E201">
            <v>2783</v>
          </cell>
          <cell r="F201">
            <v>10106</v>
          </cell>
          <cell r="G201">
            <v>0</v>
          </cell>
          <cell r="H201">
            <v>3112</v>
          </cell>
          <cell r="I201">
            <v>91212</v>
          </cell>
          <cell r="K201">
            <v>593607</v>
          </cell>
          <cell r="L201">
            <v>26845</v>
          </cell>
          <cell r="N201">
            <v>206646</v>
          </cell>
          <cell r="O201">
            <v>9600</v>
          </cell>
          <cell r="P201">
            <v>5242</v>
          </cell>
          <cell r="Q201">
            <v>717336</v>
          </cell>
          <cell r="R201">
            <v>241545</v>
          </cell>
          <cell r="S201">
            <v>0</v>
          </cell>
        </row>
        <row r="202">
          <cell r="A202">
            <v>195</v>
          </cell>
          <cell r="B202" t="str">
            <v>North East Lincolnshire</v>
          </cell>
          <cell r="C202" t="str">
            <v>E2003</v>
          </cell>
          <cell r="E202">
            <v>2982</v>
          </cell>
          <cell r="F202">
            <v>21372</v>
          </cell>
          <cell r="G202">
            <v>270</v>
          </cell>
          <cell r="H202">
            <v>0</v>
          </cell>
          <cell r="I202">
            <v>251374</v>
          </cell>
          <cell r="K202">
            <v>694494</v>
          </cell>
          <cell r="L202">
            <v>120</v>
          </cell>
          <cell r="N202">
            <v>532944</v>
          </cell>
          <cell r="O202">
            <v>360</v>
          </cell>
          <cell r="P202">
            <v>0</v>
          </cell>
          <cell r="Q202">
            <v>1895478</v>
          </cell>
          <cell r="R202">
            <v>771000</v>
          </cell>
          <cell r="S202">
            <v>0</v>
          </cell>
        </row>
        <row r="203">
          <cell r="A203">
            <v>196</v>
          </cell>
          <cell r="B203" t="str">
            <v>North Hertfordshire</v>
          </cell>
          <cell r="C203" t="str">
            <v>E1935</v>
          </cell>
          <cell r="E203">
            <v>4251</v>
          </cell>
          <cell r="F203">
            <v>32319</v>
          </cell>
          <cell r="G203">
            <v>3000</v>
          </cell>
          <cell r="H203">
            <v>2000</v>
          </cell>
          <cell r="I203">
            <v>191060</v>
          </cell>
          <cell r="K203">
            <v>535324</v>
          </cell>
          <cell r="L203">
            <v>646</v>
          </cell>
          <cell r="N203">
            <v>734879</v>
          </cell>
          <cell r="O203">
            <v>5000</v>
          </cell>
          <cell r="P203">
            <v>50000</v>
          </cell>
          <cell r="Q203">
            <v>2100000</v>
          </cell>
          <cell r="R203">
            <v>8151268</v>
          </cell>
          <cell r="S203">
            <v>0</v>
          </cell>
        </row>
        <row r="204">
          <cell r="A204">
            <v>197</v>
          </cell>
          <cell r="B204" t="str">
            <v>North Kesteven</v>
          </cell>
          <cell r="C204" t="str">
            <v>E2534</v>
          </cell>
          <cell r="E204">
            <v>4466</v>
          </cell>
          <cell r="F204">
            <v>27159</v>
          </cell>
          <cell r="G204">
            <v>3475</v>
          </cell>
          <cell r="H204">
            <v>4000</v>
          </cell>
          <cell r="I204">
            <v>109189</v>
          </cell>
          <cell r="K204">
            <v>704142</v>
          </cell>
          <cell r="L204">
            <v>1747</v>
          </cell>
          <cell r="N204">
            <v>589002</v>
          </cell>
          <cell r="O204">
            <v>11201</v>
          </cell>
          <cell r="P204">
            <v>8761</v>
          </cell>
          <cell r="Q204">
            <v>897335</v>
          </cell>
          <cell r="R204">
            <v>164885</v>
          </cell>
          <cell r="S204">
            <v>0</v>
          </cell>
        </row>
        <row r="205">
          <cell r="A205">
            <v>198</v>
          </cell>
          <cell r="B205" t="str">
            <v>North Lincolnshire</v>
          </cell>
          <cell r="C205" t="str">
            <v>E2004</v>
          </cell>
          <cell r="E205">
            <v>10539</v>
          </cell>
          <cell r="F205">
            <v>68111</v>
          </cell>
          <cell r="G205">
            <v>10935</v>
          </cell>
          <cell r="H205">
            <v>0</v>
          </cell>
          <cell r="I205">
            <v>258214</v>
          </cell>
          <cell r="K205">
            <v>1817287</v>
          </cell>
          <cell r="L205">
            <v>1234</v>
          </cell>
          <cell r="N205">
            <v>495533</v>
          </cell>
          <cell r="O205">
            <v>14580</v>
          </cell>
          <cell r="P205">
            <v>80697</v>
          </cell>
          <cell r="Q205">
            <v>2033656</v>
          </cell>
          <cell r="R205">
            <v>2254846</v>
          </cell>
          <cell r="S205">
            <v>0</v>
          </cell>
        </row>
        <row r="206">
          <cell r="A206">
            <v>199</v>
          </cell>
          <cell r="B206" t="str">
            <v>North Norfolk</v>
          </cell>
          <cell r="C206" t="str">
            <v>E2635</v>
          </cell>
          <cell r="E206">
            <v>1870</v>
          </cell>
          <cell r="F206">
            <v>56099</v>
          </cell>
          <cell r="G206">
            <v>6048</v>
          </cell>
          <cell r="H206">
            <v>5030</v>
          </cell>
          <cell r="I206">
            <v>195084</v>
          </cell>
          <cell r="K206">
            <v>1060532</v>
          </cell>
          <cell r="L206">
            <v>10</v>
          </cell>
          <cell r="N206">
            <v>591234</v>
          </cell>
          <cell r="O206">
            <v>22574</v>
          </cell>
          <cell r="P206">
            <v>15948</v>
          </cell>
          <cell r="Q206">
            <v>642527</v>
          </cell>
          <cell r="R206">
            <v>550057</v>
          </cell>
          <cell r="S206">
            <v>0</v>
          </cell>
        </row>
        <row r="207">
          <cell r="A207">
            <v>200</v>
          </cell>
          <cell r="B207" t="str">
            <v>North Shropshire</v>
          </cell>
          <cell r="C207" t="str">
            <v>E3232</v>
          </cell>
          <cell r="E207">
            <v>4104</v>
          </cell>
          <cell r="F207">
            <v>51547</v>
          </cell>
          <cell r="G207">
            <v>2110</v>
          </cell>
          <cell r="H207">
            <v>61</v>
          </cell>
          <cell r="I207">
            <v>88698</v>
          </cell>
          <cell r="K207">
            <v>1025539</v>
          </cell>
          <cell r="L207">
            <v>0</v>
          </cell>
          <cell r="N207">
            <v>276152</v>
          </cell>
          <cell r="O207">
            <v>7161</v>
          </cell>
          <cell r="P207">
            <v>62082</v>
          </cell>
          <cell r="Q207">
            <v>535414</v>
          </cell>
          <cell r="R207">
            <v>84898</v>
          </cell>
          <cell r="S207">
            <v>0</v>
          </cell>
        </row>
        <row r="208">
          <cell r="A208">
            <v>201</v>
          </cell>
          <cell r="B208" t="str">
            <v>North Somerset</v>
          </cell>
          <cell r="C208" t="str">
            <v>E0104</v>
          </cell>
          <cell r="E208">
            <v>7994</v>
          </cell>
          <cell r="F208">
            <v>171071</v>
          </cell>
          <cell r="G208">
            <v>0</v>
          </cell>
          <cell r="H208">
            <v>0</v>
          </cell>
          <cell r="I208">
            <v>245396</v>
          </cell>
          <cell r="K208">
            <v>1163138</v>
          </cell>
          <cell r="L208">
            <v>5811</v>
          </cell>
          <cell r="N208">
            <v>1089106</v>
          </cell>
          <cell r="O208">
            <v>0</v>
          </cell>
          <cell r="P208">
            <v>50000</v>
          </cell>
          <cell r="Q208">
            <v>2014436</v>
          </cell>
          <cell r="R208">
            <v>1461907</v>
          </cell>
          <cell r="S208">
            <v>0</v>
          </cell>
        </row>
        <row r="209">
          <cell r="A209">
            <v>202</v>
          </cell>
          <cell r="B209" t="str">
            <v>North Tyneside</v>
          </cell>
          <cell r="C209" t="str">
            <v>E4503</v>
          </cell>
          <cell r="E209">
            <v>25505</v>
          </cell>
          <cell r="F209">
            <v>33410</v>
          </cell>
          <cell r="G209">
            <v>0</v>
          </cell>
          <cell r="H209">
            <v>0</v>
          </cell>
          <cell r="I209">
            <v>223600</v>
          </cell>
          <cell r="K209">
            <v>1682860</v>
          </cell>
          <cell r="L209">
            <v>1146</v>
          </cell>
          <cell r="N209">
            <v>858613</v>
          </cell>
          <cell r="O209">
            <v>0</v>
          </cell>
          <cell r="P209">
            <v>187622</v>
          </cell>
          <cell r="Q209">
            <v>2307511</v>
          </cell>
          <cell r="R209">
            <v>1158971.04</v>
          </cell>
          <cell r="S209">
            <v>0</v>
          </cell>
        </row>
        <row r="210">
          <cell r="A210">
            <v>203</v>
          </cell>
          <cell r="B210" t="str">
            <v>North Warwickshire</v>
          </cell>
          <cell r="C210" t="str">
            <v>E3731</v>
          </cell>
          <cell r="E210">
            <v>3326</v>
          </cell>
          <cell r="F210">
            <v>14229</v>
          </cell>
          <cell r="G210">
            <v>0</v>
          </cell>
          <cell r="H210">
            <v>0</v>
          </cell>
          <cell r="I210">
            <v>99637</v>
          </cell>
          <cell r="K210">
            <v>2037214</v>
          </cell>
          <cell r="L210">
            <v>182</v>
          </cell>
          <cell r="N210">
            <v>255208</v>
          </cell>
          <cell r="O210">
            <v>9175</v>
          </cell>
          <cell r="P210">
            <v>0</v>
          </cell>
          <cell r="Q210">
            <v>809407</v>
          </cell>
          <cell r="R210">
            <v>854951</v>
          </cell>
          <cell r="S210">
            <v>0</v>
          </cell>
        </row>
        <row r="211">
          <cell r="A211">
            <v>204</v>
          </cell>
          <cell r="B211" t="str">
            <v>North West Leicestershire</v>
          </cell>
          <cell r="C211" t="str">
            <v>E2437</v>
          </cell>
          <cell r="E211">
            <v>7831</v>
          </cell>
          <cell r="F211">
            <v>44238</v>
          </cell>
          <cell r="G211">
            <v>6640</v>
          </cell>
          <cell r="H211">
            <v>1682</v>
          </cell>
          <cell r="I211">
            <v>141098</v>
          </cell>
          <cell r="K211">
            <v>1491928</v>
          </cell>
          <cell r="L211">
            <v>221</v>
          </cell>
          <cell r="N211">
            <v>338356</v>
          </cell>
          <cell r="O211">
            <v>8853</v>
          </cell>
          <cell r="P211">
            <v>47824</v>
          </cell>
          <cell r="Q211">
            <v>1465067</v>
          </cell>
          <cell r="R211">
            <v>1279789</v>
          </cell>
          <cell r="S211">
            <v>0</v>
          </cell>
        </row>
        <row r="212">
          <cell r="A212">
            <v>205</v>
          </cell>
          <cell r="B212" t="str">
            <v>North Wiltshire</v>
          </cell>
          <cell r="C212" t="str">
            <v>E3932</v>
          </cell>
          <cell r="E212">
            <v>0</v>
          </cell>
          <cell r="F212">
            <v>86314</v>
          </cell>
          <cell r="G212">
            <v>2139</v>
          </cell>
          <cell r="H212">
            <v>5687</v>
          </cell>
          <cell r="I212">
            <v>157094</v>
          </cell>
          <cell r="K212">
            <v>853097</v>
          </cell>
          <cell r="L212">
            <v>604</v>
          </cell>
          <cell r="N212">
            <v>778754</v>
          </cell>
          <cell r="O212">
            <v>14873</v>
          </cell>
          <cell r="P212">
            <v>16789</v>
          </cell>
          <cell r="Q212">
            <v>932073</v>
          </cell>
          <cell r="R212">
            <v>220949</v>
          </cell>
          <cell r="S212">
            <v>0</v>
          </cell>
        </row>
        <row r="213">
          <cell r="A213">
            <v>206</v>
          </cell>
          <cell r="B213" t="str">
            <v>Northampton</v>
          </cell>
          <cell r="C213" t="str">
            <v>E2835</v>
          </cell>
          <cell r="E213">
            <v>24541</v>
          </cell>
          <cell r="F213">
            <v>110175</v>
          </cell>
          <cell r="G213">
            <v>0</v>
          </cell>
          <cell r="H213">
            <v>0</v>
          </cell>
          <cell r="I213">
            <v>318852</v>
          </cell>
          <cell r="K213">
            <v>1310695</v>
          </cell>
          <cell r="L213">
            <v>311</v>
          </cell>
          <cell r="N213">
            <v>2020682</v>
          </cell>
          <cell r="O213">
            <v>492</v>
          </cell>
          <cell r="P213">
            <v>570000</v>
          </cell>
          <cell r="Q213">
            <v>8611050</v>
          </cell>
          <cell r="R213">
            <v>1540753</v>
          </cell>
          <cell r="S213">
            <v>0</v>
          </cell>
        </row>
        <row r="214">
          <cell r="A214">
            <v>207</v>
          </cell>
          <cell r="B214" t="str">
            <v>Norwich</v>
          </cell>
          <cell r="C214" t="str">
            <v>E2636</v>
          </cell>
          <cell r="E214">
            <v>1962</v>
          </cell>
          <cell r="F214">
            <v>17982</v>
          </cell>
          <cell r="G214">
            <v>0</v>
          </cell>
          <cell r="H214">
            <v>0</v>
          </cell>
          <cell r="I214">
            <v>292702</v>
          </cell>
          <cell r="K214">
            <v>1466201</v>
          </cell>
          <cell r="L214">
            <v>0</v>
          </cell>
          <cell r="N214">
            <v>2192365</v>
          </cell>
          <cell r="O214">
            <v>0</v>
          </cell>
          <cell r="P214">
            <v>0</v>
          </cell>
          <cell r="Q214">
            <v>4967947</v>
          </cell>
          <cell r="R214">
            <v>1170043</v>
          </cell>
          <cell r="S214">
            <v>0</v>
          </cell>
        </row>
        <row r="215">
          <cell r="A215">
            <v>208</v>
          </cell>
          <cell r="B215" t="str">
            <v>Nottingham</v>
          </cell>
          <cell r="C215" t="str">
            <v>E3001</v>
          </cell>
          <cell r="E215">
            <v>20125</v>
          </cell>
          <cell r="F215">
            <v>101465</v>
          </cell>
          <cell r="G215">
            <v>0</v>
          </cell>
          <cell r="H215">
            <v>0</v>
          </cell>
          <cell r="I215">
            <v>522947</v>
          </cell>
          <cell r="K215">
            <v>2168801</v>
          </cell>
          <cell r="L215">
            <v>2853</v>
          </cell>
          <cell r="N215">
            <v>5517950</v>
          </cell>
          <cell r="O215">
            <v>0</v>
          </cell>
          <cell r="P215">
            <v>284616</v>
          </cell>
          <cell r="Q215">
            <v>11842379</v>
          </cell>
          <cell r="R215">
            <v>11500000</v>
          </cell>
          <cell r="S215">
            <v>0</v>
          </cell>
        </row>
        <row r="216">
          <cell r="A216">
            <v>209</v>
          </cell>
          <cell r="B216" t="str">
            <v>Nuneaton and Bedworth</v>
          </cell>
          <cell r="C216" t="str">
            <v>E3732</v>
          </cell>
          <cell r="E216">
            <v>5500</v>
          </cell>
          <cell r="F216">
            <v>30000</v>
          </cell>
          <cell r="G216">
            <v>2000</v>
          </cell>
          <cell r="H216">
            <v>0</v>
          </cell>
          <cell r="I216">
            <v>144238</v>
          </cell>
          <cell r="K216">
            <v>1500034</v>
          </cell>
          <cell r="L216">
            <v>0</v>
          </cell>
          <cell r="N216">
            <v>650000</v>
          </cell>
          <cell r="O216">
            <v>2500</v>
          </cell>
          <cell r="P216">
            <v>15000</v>
          </cell>
          <cell r="Q216">
            <v>1650000</v>
          </cell>
          <cell r="R216">
            <v>474448</v>
          </cell>
          <cell r="S216">
            <v>0</v>
          </cell>
        </row>
        <row r="217">
          <cell r="A217">
            <v>210</v>
          </cell>
          <cell r="B217" t="str">
            <v>Oadby and Wigston</v>
          </cell>
          <cell r="C217" t="str">
            <v>E2438</v>
          </cell>
          <cell r="E217">
            <v>5394</v>
          </cell>
          <cell r="F217">
            <v>2961</v>
          </cell>
          <cell r="G217">
            <v>0</v>
          </cell>
          <cell r="H217">
            <v>0</v>
          </cell>
          <cell r="I217">
            <v>58135</v>
          </cell>
          <cell r="K217">
            <v>208377</v>
          </cell>
          <cell r="L217">
            <v>0</v>
          </cell>
          <cell r="N217">
            <v>289677</v>
          </cell>
          <cell r="O217">
            <v>0</v>
          </cell>
          <cell r="P217">
            <v>0</v>
          </cell>
          <cell r="Q217">
            <v>520317</v>
          </cell>
          <cell r="R217">
            <v>98582</v>
          </cell>
          <cell r="S217">
            <v>0</v>
          </cell>
        </row>
        <row r="218">
          <cell r="A218">
            <v>211</v>
          </cell>
          <cell r="B218" t="str">
            <v>Oldham</v>
          </cell>
          <cell r="C218" t="str">
            <v>E4204</v>
          </cell>
          <cell r="E218">
            <v>33159</v>
          </cell>
          <cell r="F218">
            <v>87861</v>
          </cell>
          <cell r="G218">
            <v>468</v>
          </cell>
          <cell r="H218">
            <v>895</v>
          </cell>
          <cell r="I218">
            <v>319554</v>
          </cell>
          <cell r="K218">
            <v>3249133</v>
          </cell>
          <cell r="L218">
            <v>316</v>
          </cell>
          <cell r="N218">
            <v>1219860</v>
          </cell>
          <cell r="O218">
            <v>5022</v>
          </cell>
          <cell r="P218">
            <v>197156</v>
          </cell>
          <cell r="Q218">
            <v>2925401</v>
          </cell>
          <cell r="R218">
            <v>1640110</v>
          </cell>
          <cell r="S218">
            <v>0</v>
          </cell>
        </row>
        <row r="219">
          <cell r="A219">
            <v>212</v>
          </cell>
          <cell r="B219" t="str">
            <v>Oswestry</v>
          </cell>
          <cell r="C219" t="str">
            <v>E3233</v>
          </cell>
          <cell r="E219">
            <v>16894</v>
          </cell>
          <cell r="F219">
            <v>14469</v>
          </cell>
          <cell r="G219">
            <v>101</v>
          </cell>
          <cell r="H219">
            <v>0</v>
          </cell>
          <cell r="I219">
            <v>57997</v>
          </cell>
          <cell r="K219">
            <v>605507</v>
          </cell>
          <cell r="L219">
            <v>0</v>
          </cell>
          <cell r="N219">
            <v>373581</v>
          </cell>
          <cell r="O219">
            <v>4956</v>
          </cell>
          <cell r="P219">
            <v>0</v>
          </cell>
          <cell r="Q219">
            <v>308889</v>
          </cell>
          <cell r="R219">
            <v>383853.33</v>
          </cell>
          <cell r="S219">
            <v>0</v>
          </cell>
        </row>
        <row r="220">
          <cell r="A220">
            <v>213</v>
          </cell>
          <cell r="B220" t="str">
            <v>Oxford</v>
          </cell>
          <cell r="C220" t="str">
            <v>E3132</v>
          </cell>
          <cell r="E220">
            <v>5981</v>
          </cell>
          <cell r="F220">
            <v>58413</v>
          </cell>
          <cell r="G220">
            <v>0</v>
          </cell>
          <cell r="H220">
            <v>0</v>
          </cell>
          <cell r="I220">
            <v>220007</v>
          </cell>
          <cell r="K220">
            <v>2597042</v>
          </cell>
          <cell r="L220">
            <v>8603</v>
          </cell>
          <cell r="N220">
            <v>6954216</v>
          </cell>
          <cell r="O220">
            <v>0</v>
          </cell>
          <cell r="P220">
            <v>4015</v>
          </cell>
          <cell r="Q220">
            <v>1323296</v>
          </cell>
          <cell r="R220">
            <v>1019956</v>
          </cell>
          <cell r="S220">
            <v>0</v>
          </cell>
        </row>
        <row r="221">
          <cell r="A221">
            <v>214</v>
          </cell>
          <cell r="B221" t="str">
            <v>Pendle</v>
          </cell>
          <cell r="C221" t="str">
            <v>E2338</v>
          </cell>
          <cell r="E221">
            <v>2776</v>
          </cell>
          <cell r="F221">
            <v>69592</v>
          </cell>
          <cell r="G221">
            <v>1467</v>
          </cell>
          <cell r="H221">
            <v>0</v>
          </cell>
          <cell r="I221">
            <v>140409</v>
          </cell>
          <cell r="K221">
            <v>633004</v>
          </cell>
          <cell r="L221">
            <v>787</v>
          </cell>
          <cell r="N221">
            <v>323775</v>
          </cell>
          <cell r="O221">
            <v>1956</v>
          </cell>
          <cell r="P221">
            <v>6094</v>
          </cell>
          <cell r="Q221">
            <v>756207</v>
          </cell>
          <cell r="R221">
            <v>1377182.82</v>
          </cell>
          <cell r="S221">
            <v>0</v>
          </cell>
        </row>
        <row r="222">
          <cell r="A222">
            <v>215</v>
          </cell>
          <cell r="B222" t="str">
            <v>Penwith</v>
          </cell>
          <cell r="C222" t="str">
            <v>E0835</v>
          </cell>
          <cell r="E222">
            <v>14331</v>
          </cell>
          <cell r="F222">
            <v>66036</v>
          </cell>
          <cell r="G222">
            <v>6000</v>
          </cell>
          <cell r="H222">
            <v>3000</v>
          </cell>
          <cell r="I222">
            <v>156575</v>
          </cell>
          <cell r="K222">
            <v>354825</v>
          </cell>
          <cell r="L222">
            <v>254</v>
          </cell>
          <cell r="N222">
            <v>359531</v>
          </cell>
          <cell r="O222">
            <v>21531</v>
          </cell>
          <cell r="P222">
            <v>0</v>
          </cell>
          <cell r="Q222">
            <v>592695</v>
          </cell>
          <cell r="R222">
            <v>417000</v>
          </cell>
          <cell r="S222">
            <v>0</v>
          </cell>
        </row>
        <row r="223">
          <cell r="A223">
            <v>216</v>
          </cell>
          <cell r="B223" t="str">
            <v>Peterborough</v>
          </cell>
          <cell r="C223" t="str">
            <v>E0501</v>
          </cell>
          <cell r="E223">
            <v>31612</v>
          </cell>
          <cell r="F223">
            <v>125514</v>
          </cell>
          <cell r="G223">
            <v>8259</v>
          </cell>
          <cell r="H223">
            <v>5179</v>
          </cell>
          <cell r="I223">
            <v>247048</v>
          </cell>
          <cell r="K223">
            <v>1424719</v>
          </cell>
          <cell r="L223">
            <v>6373</v>
          </cell>
          <cell r="N223">
            <v>1507812</v>
          </cell>
          <cell r="O223">
            <v>5015</v>
          </cell>
          <cell r="P223">
            <v>503609</v>
          </cell>
          <cell r="Q223">
            <v>3256364</v>
          </cell>
          <cell r="R223">
            <v>1777059</v>
          </cell>
          <cell r="S223">
            <v>0</v>
          </cell>
        </row>
        <row r="224">
          <cell r="A224">
            <v>217</v>
          </cell>
          <cell r="B224" t="str">
            <v>Plymouth</v>
          </cell>
          <cell r="C224" t="str">
            <v>E1101</v>
          </cell>
          <cell r="E224">
            <v>29512</v>
          </cell>
          <cell r="F224">
            <v>111586</v>
          </cell>
          <cell r="G224">
            <v>0</v>
          </cell>
          <cell r="H224">
            <v>0</v>
          </cell>
          <cell r="I224">
            <v>311553</v>
          </cell>
          <cell r="K224">
            <v>2030643</v>
          </cell>
          <cell r="L224">
            <v>3602</v>
          </cell>
          <cell r="N224">
            <v>2980717</v>
          </cell>
          <cell r="O224">
            <v>0</v>
          </cell>
          <cell r="P224">
            <v>45000</v>
          </cell>
          <cell r="Q224">
            <v>6104024</v>
          </cell>
          <cell r="R224">
            <v>2684404</v>
          </cell>
          <cell r="S224">
            <v>0</v>
          </cell>
        </row>
        <row r="225">
          <cell r="A225">
            <v>218</v>
          </cell>
          <cell r="B225" t="str">
            <v>Poole</v>
          </cell>
          <cell r="C225" t="str">
            <v>E1201</v>
          </cell>
          <cell r="E225">
            <v>31962</v>
          </cell>
          <cell r="F225">
            <v>20441</v>
          </cell>
          <cell r="G225">
            <v>0</v>
          </cell>
          <cell r="H225">
            <v>0</v>
          </cell>
          <cell r="I225">
            <v>199651</v>
          </cell>
          <cell r="K225">
            <v>1267800</v>
          </cell>
          <cell r="L225">
            <v>13623</v>
          </cell>
          <cell r="N225">
            <v>1700378</v>
          </cell>
          <cell r="O225">
            <v>0</v>
          </cell>
          <cell r="P225">
            <v>48808</v>
          </cell>
          <cell r="Q225">
            <v>2127258</v>
          </cell>
          <cell r="R225">
            <v>1501226</v>
          </cell>
          <cell r="S225">
            <v>0</v>
          </cell>
        </row>
        <row r="226">
          <cell r="A226">
            <v>219</v>
          </cell>
          <cell r="B226" t="str">
            <v>Portsmouth</v>
          </cell>
          <cell r="C226" t="str">
            <v>E1701</v>
          </cell>
          <cell r="E226">
            <v>4974</v>
          </cell>
          <cell r="F226">
            <v>17162</v>
          </cell>
          <cell r="G226">
            <v>0</v>
          </cell>
          <cell r="H226">
            <v>0</v>
          </cell>
          <cell r="I226">
            <v>288999</v>
          </cell>
          <cell r="K226">
            <v>1933632</v>
          </cell>
          <cell r="L226">
            <v>2561</v>
          </cell>
          <cell r="N226">
            <v>2796639</v>
          </cell>
          <cell r="O226">
            <v>0</v>
          </cell>
          <cell r="P226">
            <v>546483</v>
          </cell>
          <cell r="Q226">
            <v>2818338</v>
          </cell>
          <cell r="R226">
            <v>8611574</v>
          </cell>
          <cell r="S226">
            <v>0</v>
          </cell>
        </row>
        <row r="227">
          <cell r="A227">
            <v>220</v>
          </cell>
          <cell r="B227" t="str">
            <v>Preston</v>
          </cell>
          <cell r="C227" t="str">
            <v>E2339</v>
          </cell>
          <cell r="E227">
            <v>4197</v>
          </cell>
          <cell r="F227">
            <v>48807</v>
          </cell>
          <cell r="G227">
            <v>405</v>
          </cell>
          <cell r="H227">
            <v>0</v>
          </cell>
          <cell r="I227">
            <v>232053</v>
          </cell>
          <cell r="K227">
            <v>1422771</v>
          </cell>
          <cell r="L227">
            <v>10143</v>
          </cell>
          <cell r="N227">
            <v>1750711</v>
          </cell>
          <cell r="O227">
            <v>4747</v>
          </cell>
          <cell r="P227">
            <v>57619</v>
          </cell>
          <cell r="Q227">
            <v>1809892</v>
          </cell>
          <cell r="R227">
            <v>2292005</v>
          </cell>
          <cell r="S227">
            <v>0</v>
          </cell>
        </row>
        <row r="228">
          <cell r="A228">
            <v>221</v>
          </cell>
          <cell r="B228" t="str">
            <v>Purbeck</v>
          </cell>
          <cell r="C228" t="str">
            <v>E1236</v>
          </cell>
          <cell r="E228">
            <v>3500</v>
          </cell>
          <cell r="F228">
            <v>15400</v>
          </cell>
          <cell r="G228">
            <v>1000</v>
          </cell>
          <cell r="H228">
            <v>1000</v>
          </cell>
          <cell r="I228">
            <v>92393</v>
          </cell>
          <cell r="K228">
            <v>2420555</v>
          </cell>
          <cell r="L228">
            <v>0</v>
          </cell>
          <cell r="N228">
            <v>179500</v>
          </cell>
          <cell r="O228">
            <v>8300</v>
          </cell>
          <cell r="P228">
            <v>0</v>
          </cell>
          <cell r="Q228">
            <v>440000</v>
          </cell>
          <cell r="R228">
            <v>319000</v>
          </cell>
          <cell r="S228">
            <v>0</v>
          </cell>
        </row>
        <row r="229">
          <cell r="A229">
            <v>222</v>
          </cell>
          <cell r="B229" t="str">
            <v>Reading</v>
          </cell>
          <cell r="C229" t="str">
            <v>E0303</v>
          </cell>
          <cell r="E229">
            <v>7825</v>
          </cell>
          <cell r="F229">
            <v>14100</v>
          </cell>
          <cell r="G229">
            <v>0</v>
          </cell>
          <cell r="H229">
            <v>0</v>
          </cell>
          <cell r="I229">
            <v>270987</v>
          </cell>
          <cell r="K229">
            <v>861069</v>
          </cell>
          <cell r="L229">
            <v>9232</v>
          </cell>
          <cell r="N229">
            <v>1555995</v>
          </cell>
          <cell r="O229">
            <v>0</v>
          </cell>
          <cell r="P229">
            <v>112840</v>
          </cell>
          <cell r="Q229">
            <v>5751634</v>
          </cell>
          <cell r="R229">
            <v>3741281</v>
          </cell>
          <cell r="S229">
            <v>0</v>
          </cell>
        </row>
        <row r="230">
          <cell r="A230">
            <v>223</v>
          </cell>
          <cell r="B230" t="str">
            <v>Redbridge</v>
          </cell>
          <cell r="C230" t="str">
            <v>E5046</v>
          </cell>
          <cell r="E230">
            <v>0</v>
          </cell>
          <cell r="F230">
            <v>31896</v>
          </cell>
          <cell r="G230">
            <v>0</v>
          </cell>
          <cell r="H230">
            <v>0</v>
          </cell>
          <cell r="I230">
            <v>311563</v>
          </cell>
          <cell r="K230">
            <v>2610153</v>
          </cell>
          <cell r="L230">
            <v>31588</v>
          </cell>
          <cell r="N230">
            <v>1102199</v>
          </cell>
          <cell r="O230">
            <v>0</v>
          </cell>
          <cell r="P230">
            <v>0</v>
          </cell>
          <cell r="Q230">
            <v>3066930</v>
          </cell>
          <cell r="R230">
            <v>1947491</v>
          </cell>
          <cell r="S230">
            <v>0</v>
          </cell>
        </row>
        <row r="231">
          <cell r="A231">
            <v>224</v>
          </cell>
          <cell r="B231" t="str">
            <v>Redcar and Cleveland</v>
          </cell>
          <cell r="C231" t="str">
            <v>E0703</v>
          </cell>
          <cell r="E231">
            <v>4592</v>
          </cell>
          <cell r="F231">
            <v>11364</v>
          </cell>
          <cell r="G231">
            <v>28726</v>
          </cell>
          <cell r="H231">
            <v>0</v>
          </cell>
          <cell r="I231">
            <v>192362</v>
          </cell>
          <cell r="K231">
            <v>918763</v>
          </cell>
          <cell r="L231">
            <v>1533</v>
          </cell>
          <cell r="N231">
            <v>606864</v>
          </cell>
          <cell r="O231">
            <v>5329</v>
          </cell>
          <cell r="P231">
            <v>35080</v>
          </cell>
          <cell r="Q231">
            <v>660423</v>
          </cell>
          <cell r="R231">
            <v>2485179</v>
          </cell>
          <cell r="S231">
            <v>0</v>
          </cell>
        </row>
        <row r="232">
          <cell r="A232">
            <v>225</v>
          </cell>
          <cell r="B232" t="str">
            <v>Redditch</v>
          </cell>
          <cell r="C232" t="str">
            <v>E1835</v>
          </cell>
          <cell r="E232">
            <v>8911</v>
          </cell>
          <cell r="F232">
            <v>14510</v>
          </cell>
          <cell r="G232">
            <v>0</v>
          </cell>
          <cell r="H232">
            <v>0</v>
          </cell>
          <cell r="I232">
            <v>122138</v>
          </cell>
          <cell r="K232">
            <v>1823825</v>
          </cell>
          <cell r="L232">
            <v>0</v>
          </cell>
          <cell r="N232">
            <v>471398</v>
          </cell>
          <cell r="O232">
            <v>0</v>
          </cell>
          <cell r="P232">
            <v>0</v>
          </cell>
          <cell r="Q232">
            <v>1142854</v>
          </cell>
          <cell r="R232">
            <v>316352</v>
          </cell>
          <cell r="S232">
            <v>0</v>
          </cell>
        </row>
        <row r="233">
          <cell r="A233">
            <v>226</v>
          </cell>
          <cell r="B233" t="str">
            <v>Reigate and Banstead</v>
          </cell>
          <cell r="C233" t="str">
            <v>E3635</v>
          </cell>
          <cell r="E233">
            <v>5279</v>
          </cell>
          <cell r="F233">
            <v>11119</v>
          </cell>
          <cell r="G233">
            <v>0</v>
          </cell>
          <cell r="H233">
            <v>0</v>
          </cell>
          <cell r="I233">
            <v>196899</v>
          </cell>
          <cell r="K233">
            <v>882583</v>
          </cell>
          <cell r="L233">
            <v>809</v>
          </cell>
          <cell r="N233">
            <v>1068773</v>
          </cell>
          <cell r="O233">
            <v>0</v>
          </cell>
          <cell r="P233">
            <v>130935</v>
          </cell>
          <cell r="Q233">
            <v>3216065</v>
          </cell>
          <cell r="R233">
            <v>798293</v>
          </cell>
          <cell r="S233">
            <v>0</v>
          </cell>
        </row>
        <row r="234">
          <cell r="A234">
            <v>227</v>
          </cell>
          <cell r="B234" t="str">
            <v>Restormel</v>
          </cell>
          <cell r="C234" t="str">
            <v>E0836</v>
          </cell>
          <cell r="E234">
            <v>51061</v>
          </cell>
          <cell r="F234">
            <v>71879</v>
          </cell>
          <cell r="G234">
            <v>2000</v>
          </cell>
          <cell r="H234">
            <v>0</v>
          </cell>
          <cell r="I234">
            <v>178214</v>
          </cell>
          <cell r="K234">
            <v>552324</v>
          </cell>
          <cell r="L234">
            <v>718</v>
          </cell>
          <cell r="N234">
            <v>405343</v>
          </cell>
          <cell r="O234">
            <v>17496</v>
          </cell>
          <cell r="P234">
            <v>0</v>
          </cell>
          <cell r="Q234">
            <v>625277</v>
          </cell>
          <cell r="R234">
            <v>479291</v>
          </cell>
          <cell r="S234">
            <v>0</v>
          </cell>
        </row>
        <row r="235">
          <cell r="A235">
            <v>228</v>
          </cell>
          <cell r="B235" t="str">
            <v>Ribble Valley</v>
          </cell>
          <cell r="C235" t="str">
            <v>E2340</v>
          </cell>
          <cell r="E235">
            <v>3643</v>
          </cell>
          <cell r="F235">
            <v>10809</v>
          </cell>
          <cell r="G235">
            <v>774</v>
          </cell>
          <cell r="H235">
            <v>0</v>
          </cell>
          <cell r="I235">
            <v>77501</v>
          </cell>
          <cell r="K235">
            <v>614166</v>
          </cell>
          <cell r="L235">
            <v>0</v>
          </cell>
          <cell r="N235">
            <v>421513</v>
          </cell>
          <cell r="O235">
            <v>8272</v>
          </cell>
          <cell r="P235">
            <v>420</v>
          </cell>
          <cell r="Q235">
            <v>186898</v>
          </cell>
          <cell r="R235">
            <v>310293</v>
          </cell>
          <cell r="S235">
            <v>0</v>
          </cell>
        </row>
        <row r="236">
          <cell r="A236">
            <v>229</v>
          </cell>
          <cell r="B236" t="str">
            <v>Richmond upon Thames</v>
          </cell>
          <cell r="C236" t="str">
            <v>E5047</v>
          </cell>
          <cell r="E236">
            <v>17856</v>
          </cell>
          <cell r="F236">
            <v>139213</v>
          </cell>
          <cell r="G236">
            <v>0</v>
          </cell>
          <cell r="H236">
            <v>0</v>
          </cell>
          <cell r="I236">
            <v>289654</v>
          </cell>
          <cell r="K236">
            <v>2027933</v>
          </cell>
          <cell r="L236">
            <v>5190</v>
          </cell>
          <cell r="N236">
            <v>2041066</v>
          </cell>
          <cell r="O236">
            <v>0</v>
          </cell>
          <cell r="P236">
            <v>18496</v>
          </cell>
          <cell r="Q236">
            <v>2867788</v>
          </cell>
          <cell r="R236">
            <v>4459455</v>
          </cell>
          <cell r="S236">
            <v>0</v>
          </cell>
        </row>
        <row r="237">
          <cell r="A237">
            <v>230</v>
          </cell>
          <cell r="B237" t="str">
            <v>Richmondshire</v>
          </cell>
          <cell r="C237" t="str">
            <v>E2734</v>
          </cell>
          <cell r="E237">
            <v>3426</v>
          </cell>
          <cell r="F237">
            <v>11733</v>
          </cell>
          <cell r="G237">
            <v>3314</v>
          </cell>
          <cell r="H237">
            <v>405</v>
          </cell>
          <cell r="I237">
            <v>89494</v>
          </cell>
          <cell r="K237">
            <v>775281</v>
          </cell>
          <cell r="L237">
            <v>0</v>
          </cell>
          <cell r="N237">
            <v>249366</v>
          </cell>
          <cell r="O237">
            <v>9150</v>
          </cell>
          <cell r="P237">
            <v>7000</v>
          </cell>
          <cell r="Q237">
            <v>507957</v>
          </cell>
          <cell r="R237">
            <v>729160</v>
          </cell>
          <cell r="S237">
            <v>0</v>
          </cell>
        </row>
        <row r="238">
          <cell r="A238">
            <v>231</v>
          </cell>
          <cell r="B238" t="str">
            <v>Rochdale</v>
          </cell>
          <cell r="C238" t="str">
            <v>E4205</v>
          </cell>
          <cell r="E238">
            <v>31037</v>
          </cell>
          <cell r="F238">
            <v>58830</v>
          </cell>
          <cell r="G238">
            <v>0</v>
          </cell>
          <cell r="H238">
            <v>0</v>
          </cell>
          <cell r="I238">
            <v>307987</v>
          </cell>
          <cell r="K238">
            <v>3242677</v>
          </cell>
          <cell r="L238">
            <v>1045</v>
          </cell>
          <cell r="N238">
            <v>1277499</v>
          </cell>
          <cell r="O238">
            <v>0</v>
          </cell>
          <cell r="P238">
            <v>55000</v>
          </cell>
          <cell r="Q238">
            <v>2760429</v>
          </cell>
          <cell r="R238">
            <v>733071</v>
          </cell>
          <cell r="S238">
            <v>0</v>
          </cell>
        </row>
        <row r="239">
          <cell r="A239">
            <v>232</v>
          </cell>
          <cell r="B239" t="str">
            <v>Rochford</v>
          </cell>
          <cell r="C239" t="str">
            <v>E1540</v>
          </cell>
          <cell r="E239">
            <v>5238</v>
          </cell>
          <cell r="F239">
            <v>10357</v>
          </cell>
          <cell r="G239">
            <v>227</v>
          </cell>
          <cell r="H239">
            <v>0</v>
          </cell>
          <cell r="I239">
            <v>86404</v>
          </cell>
          <cell r="K239">
            <v>233843</v>
          </cell>
          <cell r="L239">
            <v>0</v>
          </cell>
          <cell r="N239">
            <v>478121</v>
          </cell>
          <cell r="O239">
            <v>1326</v>
          </cell>
          <cell r="P239">
            <v>30976</v>
          </cell>
          <cell r="Q239">
            <v>578628</v>
          </cell>
          <cell r="R239">
            <v>335961</v>
          </cell>
          <cell r="S239">
            <v>0</v>
          </cell>
        </row>
        <row r="240">
          <cell r="A240">
            <v>233</v>
          </cell>
          <cell r="B240" t="str">
            <v>Rossendale</v>
          </cell>
          <cell r="C240" t="str">
            <v>E2341</v>
          </cell>
          <cell r="E240">
            <v>2654</v>
          </cell>
          <cell r="F240">
            <v>30315</v>
          </cell>
          <cell r="G240">
            <v>698</v>
          </cell>
          <cell r="H240">
            <v>619</v>
          </cell>
          <cell r="I240">
            <v>113135</v>
          </cell>
          <cell r="K240">
            <v>804522</v>
          </cell>
          <cell r="L240">
            <v>3</v>
          </cell>
          <cell r="N240">
            <v>222715</v>
          </cell>
          <cell r="O240">
            <v>0</v>
          </cell>
          <cell r="P240">
            <v>35027</v>
          </cell>
          <cell r="Q240">
            <v>922379</v>
          </cell>
          <cell r="R240">
            <v>969888</v>
          </cell>
          <cell r="S240">
            <v>0</v>
          </cell>
        </row>
        <row r="241">
          <cell r="A241">
            <v>234</v>
          </cell>
          <cell r="B241" t="str">
            <v>Rother</v>
          </cell>
          <cell r="C241" t="str">
            <v>E1436</v>
          </cell>
          <cell r="E241">
            <v>1360</v>
          </cell>
          <cell r="F241">
            <v>4742</v>
          </cell>
          <cell r="G241">
            <v>5012</v>
          </cell>
          <cell r="H241">
            <v>1620</v>
          </cell>
          <cell r="I241">
            <v>138542</v>
          </cell>
          <cell r="K241">
            <v>1077331</v>
          </cell>
          <cell r="L241">
            <v>747</v>
          </cell>
          <cell r="N241">
            <v>587080</v>
          </cell>
          <cell r="O241">
            <v>17903</v>
          </cell>
          <cell r="P241">
            <v>35172</v>
          </cell>
          <cell r="Q241">
            <v>655244</v>
          </cell>
          <cell r="R241">
            <v>212222</v>
          </cell>
          <cell r="S241">
            <v>0</v>
          </cell>
        </row>
        <row r="242">
          <cell r="A242">
            <v>235</v>
          </cell>
          <cell r="B242" t="str">
            <v>Rotherham</v>
          </cell>
          <cell r="C242" t="str">
            <v>E4403</v>
          </cell>
          <cell r="E242">
            <v>0</v>
          </cell>
          <cell r="F242">
            <v>54080</v>
          </cell>
          <cell r="G242">
            <v>2003</v>
          </cell>
          <cell r="H242">
            <v>0</v>
          </cell>
          <cell r="I242">
            <v>296040</v>
          </cell>
          <cell r="K242">
            <v>2132716</v>
          </cell>
          <cell r="L242">
            <v>0</v>
          </cell>
          <cell r="N242">
            <v>887712</v>
          </cell>
          <cell r="O242">
            <v>4660</v>
          </cell>
          <cell r="P242">
            <v>10000</v>
          </cell>
          <cell r="Q242">
            <v>3772080</v>
          </cell>
          <cell r="R242">
            <v>3031974</v>
          </cell>
          <cell r="S242">
            <v>0</v>
          </cell>
        </row>
        <row r="243">
          <cell r="A243">
            <v>236</v>
          </cell>
          <cell r="B243" t="str">
            <v>Rugby</v>
          </cell>
          <cell r="C243" t="str">
            <v>E3733</v>
          </cell>
          <cell r="E243">
            <v>5600</v>
          </cell>
          <cell r="F243">
            <v>9615</v>
          </cell>
          <cell r="G243">
            <v>1388</v>
          </cell>
          <cell r="H243">
            <v>0</v>
          </cell>
          <cell r="I243">
            <v>129908</v>
          </cell>
          <cell r="K243">
            <v>861365</v>
          </cell>
          <cell r="L243">
            <v>191</v>
          </cell>
          <cell r="N243">
            <v>1063630</v>
          </cell>
          <cell r="O243">
            <v>6714</v>
          </cell>
          <cell r="P243">
            <v>32301</v>
          </cell>
          <cell r="Q243">
            <v>1004818</v>
          </cell>
          <cell r="R243">
            <v>343793</v>
          </cell>
          <cell r="S243">
            <v>0</v>
          </cell>
        </row>
        <row r="244">
          <cell r="A244">
            <v>237</v>
          </cell>
          <cell r="B244" t="str">
            <v>Runnymede</v>
          </cell>
          <cell r="C244" t="str">
            <v>E3636</v>
          </cell>
          <cell r="E244">
            <v>2513</v>
          </cell>
          <cell r="F244">
            <v>15580</v>
          </cell>
          <cell r="G244">
            <v>1304</v>
          </cell>
          <cell r="H244">
            <v>0</v>
          </cell>
          <cell r="I244">
            <v>128544</v>
          </cell>
          <cell r="K244">
            <v>684471</v>
          </cell>
          <cell r="L244">
            <v>6470</v>
          </cell>
          <cell r="N244">
            <v>1448016</v>
          </cell>
          <cell r="O244">
            <v>0</v>
          </cell>
          <cell r="P244">
            <v>0</v>
          </cell>
          <cell r="Q244">
            <v>1110000</v>
          </cell>
          <cell r="R244">
            <v>735001</v>
          </cell>
          <cell r="S244">
            <v>0</v>
          </cell>
        </row>
        <row r="245">
          <cell r="A245">
            <v>238</v>
          </cell>
          <cell r="B245" t="str">
            <v>Rushcliffe</v>
          </cell>
          <cell r="C245" t="str">
            <v>E3038</v>
          </cell>
          <cell r="E245">
            <v>3583</v>
          </cell>
          <cell r="F245">
            <v>45000</v>
          </cell>
          <cell r="G245">
            <v>3236</v>
          </cell>
          <cell r="H245">
            <v>56740</v>
          </cell>
          <cell r="I245">
            <v>100141</v>
          </cell>
          <cell r="K245">
            <v>677121</v>
          </cell>
          <cell r="L245">
            <v>1641</v>
          </cell>
          <cell r="N245">
            <v>736522</v>
          </cell>
          <cell r="O245">
            <v>3589</v>
          </cell>
          <cell r="P245">
            <v>0</v>
          </cell>
          <cell r="Q245">
            <v>525694</v>
          </cell>
          <cell r="R245">
            <v>689447</v>
          </cell>
          <cell r="S245">
            <v>0</v>
          </cell>
        </row>
        <row r="246">
          <cell r="A246">
            <v>239</v>
          </cell>
          <cell r="B246" t="str">
            <v>Rushmoor</v>
          </cell>
          <cell r="C246" t="str">
            <v>E1740</v>
          </cell>
          <cell r="E246">
            <v>6193</v>
          </cell>
          <cell r="F246">
            <v>29755</v>
          </cell>
          <cell r="G246">
            <v>0</v>
          </cell>
          <cell r="H246">
            <v>0</v>
          </cell>
          <cell r="I246">
            <v>126792</v>
          </cell>
          <cell r="K246">
            <v>518458</v>
          </cell>
          <cell r="L246">
            <v>2390</v>
          </cell>
          <cell r="N246">
            <v>722595</v>
          </cell>
          <cell r="O246">
            <v>0</v>
          </cell>
          <cell r="P246">
            <v>268470</v>
          </cell>
          <cell r="Q246">
            <v>776219</v>
          </cell>
          <cell r="R246">
            <v>1189842</v>
          </cell>
          <cell r="S246">
            <v>0</v>
          </cell>
        </row>
        <row r="247">
          <cell r="A247">
            <v>240</v>
          </cell>
          <cell r="B247" t="str">
            <v>Rutland</v>
          </cell>
          <cell r="C247" t="str">
            <v>E2402</v>
          </cell>
          <cell r="E247">
            <v>1551</v>
          </cell>
          <cell r="F247">
            <v>22879</v>
          </cell>
          <cell r="G247">
            <v>10941</v>
          </cell>
          <cell r="H247">
            <v>1011</v>
          </cell>
          <cell r="I247">
            <v>51243</v>
          </cell>
          <cell r="K247">
            <v>372998</v>
          </cell>
          <cell r="L247">
            <v>11</v>
          </cell>
          <cell r="N247">
            <v>436706</v>
          </cell>
          <cell r="O247">
            <v>5835</v>
          </cell>
          <cell r="P247">
            <v>0</v>
          </cell>
          <cell r="Q247">
            <v>339085</v>
          </cell>
          <cell r="R247">
            <v>350000</v>
          </cell>
          <cell r="S247">
            <v>0</v>
          </cell>
        </row>
        <row r="248">
          <cell r="A248">
            <v>241</v>
          </cell>
          <cell r="B248" t="str">
            <v>Ryedale</v>
          </cell>
          <cell r="C248" t="str">
            <v>E2755</v>
          </cell>
          <cell r="E248">
            <v>10437</v>
          </cell>
          <cell r="F248">
            <v>78982</v>
          </cell>
          <cell r="G248">
            <v>7500</v>
          </cell>
          <cell r="H248">
            <v>1500</v>
          </cell>
          <cell r="I248">
            <v>101796</v>
          </cell>
          <cell r="K248">
            <v>1218117</v>
          </cell>
          <cell r="L248">
            <v>378</v>
          </cell>
          <cell r="N248">
            <v>393273</v>
          </cell>
          <cell r="O248">
            <v>11000</v>
          </cell>
          <cell r="P248">
            <v>45000</v>
          </cell>
          <cell r="Q248">
            <v>246484</v>
          </cell>
          <cell r="R248">
            <v>485682</v>
          </cell>
          <cell r="S248">
            <v>0</v>
          </cell>
        </row>
        <row r="249">
          <cell r="A249">
            <v>242</v>
          </cell>
          <cell r="B249" t="str">
            <v>Salford</v>
          </cell>
          <cell r="C249" t="str">
            <v>E4206</v>
          </cell>
          <cell r="E249">
            <v>21749</v>
          </cell>
          <cell r="F249">
            <v>147686</v>
          </cell>
          <cell r="G249">
            <v>0</v>
          </cell>
          <cell r="H249">
            <v>0</v>
          </cell>
          <cell r="I249">
            <v>384991</v>
          </cell>
          <cell r="K249">
            <v>4074231</v>
          </cell>
          <cell r="L249">
            <v>0</v>
          </cell>
          <cell r="N249">
            <v>3196206</v>
          </cell>
          <cell r="O249">
            <v>0</v>
          </cell>
          <cell r="P249">
            <v>183448</v>
          </cell>
          <cell r="Q249">
            <v>8822425</v>
          </cell>
          <cell r="R249">
            <v>4898773</v>
          </cell>
          <cell r="S249">
            <v>0</v>
          </cell>
        </row>
        <row r="250">
          <cell r="A250">
            <v>243</v>
          </cell>
          <cell r="B250" t="str">
            <v>Salisbury</v>
          </cell>
          <cell r="C250" t="str">
            <v>E3933</v>
          </cell>
          <cell r="E250">
            <v>11500</v>
          </cell>
          <cell r="F250">
            <v>69000</v>
          </cell>
          <cell r="G250">
            <v>16326</v>
          </cell>
          <cell r="H250">
            <v>1045</v>
          </cell>
          <cell r="I250">
            <v>155728</v>
          </cell>
          <cell r="K250">
            <v>896093</v>
          </cell>
          <cell r="L250">
            <v>2808</v>
          </cell>
          <cell r="N250">
            <v>834182</v>
          </cell>
          <cell r="O250">
            <v>17834</v>
          </cell>
          <cell r="P250">
            <v>0</v>
          </cell>
          <cell r="Q250">
            <v>630040</v>
          </cell>
          <cell r="R250">
            <v>817309</v>
          </cell>
          <cell r="S250">
            <v>0</v>
          </cell>
        </row>
        <row r="251">
          <cell r="A251">
            <v>244</v>
          </cell>
          <cell r="B251" t="str">
            <v>Sandwell</v>
          </cell>
          <cell r="C251" t="str">
            <v>E4604</v>
          </cell>
          <cell r="E251">
            <v>18572</v>
          </cell>
          <cell r="F251">
            <v>49499</v>
          </cell>
          <cell r="G251">
            <v>0</v>
          </cell>
          <cell r="H251">
            <v>0</v>
          </cell>
          <cell r="I251">
            <v>496349</v>
          </cell>
          <cell r="K251">
            <v>5488327</v>
          </cell>
          <cell r="L251">
            <v>0</v>
          </cell>
          <cell r="N251">
            <v>1526387</v>
          </cell>
          <cell r="O251">
            <v>0</v>
          </cell>
          <cell r="P251">
            <v>91656</v>
          </cell>
          <cell r="Q251">
            <v>7916544</v>
          </cell>
          <cell r="R251">
            <v>2398679</v>
          </cell>
          <cell r="S251">
            <v>0</v>
          </cell>
        </row>
        <row r="252">
          <cell r="A252">
            <v>245</v>
          </cell>
          <cell r="B252" t="str">
            <v>Scarborough</v>
          </cell>
          <cell r="C252" t="str">
            <v>E2736</v>
          </cell>
          <cell r="E252">
            <v>9144</v>
          </cell>
          <cell r="F252">
            <v>42684</v>
          </cell>
          <cell r="G252">
            <v>331</v>
          </cell>
          <cell r="H252">
            <v>0</v>
          </cell>
          <cell r="I252">
            <v>237448</v>
          </cell>
          <cell r="K252">
            <v>1601654</v>
          </cell>
          <cell r="L252">
            <v>153</v>
          </cell>
          <cell r="N252">
            <v>652546</v>
          </cell>
          <cell r="O252">
            <v>6477</v>
          </cell>
          <cell r="P252">
            <v>0</v>
          </cell>
          <cell r="Q252">
            <v>507424</v>
          </cell>
          <cell r="R252">
            <v>2389715.8199999998</v>
          </cell>
          <cell r="S252">
            <v>0</v>
          </cell>
        </row>
        <row r="253">
          <cell r="A253">
            <v>246</v>
          </cell>
          <cell r="B253" t="str">
            <v>Sedgefield</v>
          </cell>
          <cell r="C253" t="str">
            <v>E1336</v>
          </cell>
          <cell r="E253">
            <v>15049</v>
          </cell>
          <cell r="F253">
            <v>574</v>
          </cell>
          <cell r="G253">
            <v>0</v>
          </cell>
          <cell r="H253">
            <v>0</v>
          </cell>
          <cell r="I253">
            <v>109200</v>
          </cell>
          <cell r="K253">
            <v>998809</v>
          </cell>
          <cell r="L253">
            <v>529</v>
          </cell>
          <cell r="N253">
            <v>240710</v>
          </cell>
          <cell r="O253">
            <v>2510</v>
          </cell>
          <cell r="P253">
            <v>244705</v>
          </cell>
          <cell r="Q253">
            <v>781828</v>
          </cell>
          <cell r="R253">
            <v>648454</v>
          </cell>
          <cell r="S253">
            <v>0</v>
          </cell>
        </row>
        <row r="254">
          <cell r="A254">
            <v>247</v>
          </cell>
          <cell r="B254" t="str">
            <v>Sedgemoor</v>
          </cell>
          <cell r="C254" t="str">
            <v>E3332</v>
          </cell>
          <cell r="E254">
            <v>11720</v>
          </cell>
          <cell r="F254">
            <v>45868</v>
          </cell>
          <cell r="G254">
            <v>12154</v>
          </cell>
          <cell r="H254">
            <v>2169</v>
          </cell>
          <cell r="I254">
            <v>165013</v>
          </cell>
          <cell r="K254">
            <v>799903</v>
          </cell>
          <cell r="L254">
            <v>0</v>
          </cell>
          <cell r="N254">
            <v>547086</v>
          </cell>
          <cell r="O254">
            <v>18286</v>
          </cell>
          <cell r="P254">
            <v>1818</v>
          </cell>
          <cell r="Q254">
            <v>1106324</v>
          </cell>
          <cell r="R254">
            <v>685706</v>
          </cell>
          <cell r="S254">
            <v>0</v>
          </cell>
        </row>
        <row r="255">
          <cell r="A255">
            <v>248</v>
          </cell>
          <cell r="B255" t="str">
            <v>Sefton</v>
          </cell>
          <cell r="C255" t="str">
            <v>E4304</v>
          </cell>
          <cell r="E255">
            <v>62186</v>
          </cell>
          <cell r="F255">
            <v>30579</v>
          </cell>
          <cell r="G255">
            <v>0</v>
          </cell>
          <cell r="H255">
            <v>0</v>
          </cell>
          <cell r="I255">
            <v>358543</v>
          </cell>
          <cell r="K255">
            <v>3374106</v>
          </cell>
          <cell r="L255">
            <v>7261</v>
          </cell>
          <cell r="N255">
            <v>2157567</v>
          </cell>
          <cell r="O255">
            <v>1176</v>
          </cell>
          <cell r="P255">
            <v>38190</v>
          </cell>
          <cell r="Q255">
            <v>2510860</v>
          </cell>
          <cell r="R255">
            <v>2659384</v>
          </cell>
          <cell r="S255">
            <v>0</v>
          </cell>
        </row>
        <row r="256">
          <cell r="A256">
            <v>249</v>
          </cell>
          <cell r="B256" t="str">
            <v>Selby</v>
          </cell>
          <cell r="C256" t="str">
            <v>E2757</v>
          </cell>
          <cell r="E256">
            <v>6700</v>
          </cell>
          <cell r="F256">
            <v>51274</v>
          </cell>
          <cell r="G256">
            <v>2696</v>
          </cell>
          <cell r="H256">
            <v>3401</v>
          </cell>
          <cell r="I256">
            <v>102072</v>
          </cell>
          <cell r="K256">
            <v>797058</v>
          </cell>
          <cell r="L256">
            <v>981</v>
          </cell>
          <cell r="N256">
            <v>306177</v>
          </cell>
          <cell r="O256">
            <v>10976</v>
          </cell>
          <cell r="P256">
            <v>63576</v>
          </cell>
          <cell r="Q256">
            <v>809649</v>
          </cell>
          <cell r="R256">
            <v>1905117</v>
          </cell>
          <cell r="S256">
            <v>0</v>
          </cell>
        </row>
        <row r="257">
          <cell r="A257">
            <v>250</v>
          </cell>
          <cell r="B257" t="str">
            <v>Sevenoaks</v>
          </cell>
          <cell r="C257" t="str">
            <v>E2239</v>
          </cell>
          <cell r="E257">
            <v>2802</v>
          </cell>
          <cell r="F257">
            <v>61491</v>
          </cell>
          <cell r="G257">
            <v>0</v>
          </cell>
          <cell r="H257">
            <v>15750</v>
          </cell>
          <cell r="I257">
            <v>163425</v>
          </cell>
          <cell r="K257">
            <v>1551689</v>
          </cell>
          <cell r="L257">
            <v>221</v>
          </cell>
          <cell r="N257">
            <v>1041602</v>
          </cell>
          <cell r="O257">
            <v>12000</v>
          </cell>
          <cell r="P257">
            <v>738</v>
          </cell>
          <cell r="Q257">
            <v>955381</v>
          </cell>
          <cell r="R257">
            <v>1224826</v>
          </cell>
          <cell r="S257">
            <v>0</v>
          </cell>
        </row>
        <row r="258">
          <cell r="A258">
            <v>251</v>
          </cell>
          <cell r="B258" t="str">
            <v>Sheffield</v>
          </cell>
          <cell r="C258" t="str">
            <v>E4404</v>
          </cell>
          <cell r="E258">
            <v>66975</v>
          </cell>
          <cell r="F258">
            <v>893063</v>
          </cell>
          <cell r="G258">
            <v>0</v>
          </cell>
          <cell r="H258">
            <v>0</v>
          </cell>
          <cell r="I258">
            <v>779613</v>
          </cell>
          <cell r="K258">
            <v>5446997</v>
          </cell>
          <cell r="L258">
            <v>585</v>
          </cell>
          <cell r="N258">
            <v>7618866</v>
          </cell>
          <cell r="O258">
            <v>1820</v>
          </cell>
          <cell r="P258">
            <v>544608</v>
          </cell>
          <cell r="Q258">
            <v>9141297</v>
          </cell>
          <cell r="R258">
            <v>5121541</v>
          </cell>
          <cell r="S258">
            <v>0</v>
          </cell>
        </row>
        <row r="259">
          <cell r="A259">
            <v>252</v>
          </cell>
          <cell r="B259" t="str">
            <v>Shepway</v>
          </cell>
          <cell r="C259" t="str">
            <v>E2240</v>
          </cell>
          <cell r="E259">
            <v>18060</v>
          </cell>
          <cell r="F259">
            <v>73785</v>
          </cell>
          <cell r="G259">
            <v>0</v>
          </cell>
          <cell r="H259">
            <v>3608</v>
          </cell>
          <cell r="I259">
            <v>162648</v>
          </cell>
          <cell r="K259">
            <v>889092</v>
          </cell>
          <cell r="L259">
            <v>468</v>
          </cell>
          <cell r="N259">
            <v>830845</v>
          </cell>
          <cell r="O259">
            <v>13153</v>
          </cell>
          <cell r="P259">
            <v>20144</v>
          </cell>
          <cell r="Q259">
            <v>1390176</v>
          </cell>
          <cell r="R259">
            <v>774958</v>
          </cell>
          <cell r="S259">
            <v>0</v>
          </cell>
        </row>
        <row r="260">
          <cell r="A260">
            <v>253</v>
          </cell>
          <cell r="B260" t="str">
            <v>Shrewsbury and Atcham</v>
          </cell>
          <cell r="C260" t="str">
            <v>E3234</v>
          </cell>
          <cell r="E260">
            <v>8977</v>
          </cell>
          <cell r="F260">
            <v>17438</v>
          </cell>
          <cell r="G260">
            <v>1873</v>
          </cell>
          <cell r="H260">
            <v>0</v>
          </cell>
          <cell r="I260">
            <v>164640</v>
          </cell>
          <cell r="K260">
            <v>1159323</v>
          </cell>
          <cell r="L260">
            <v>9271</v>
          </cell>
          <cell r="N260">
            <v>835277</v>
          </cell>
          <cell r="O260">
            <v>4996</v>
          </cell>
          <cell r="P260">
            <v>6112</v>
          </cell>
          <cell r="Q260">
            <v>1703265</v>
          </cell>
          <cell r="R260">
            <v>1309899</v>
          </cell>
          <cell r="S260">
            <v>0</v>
          </cell>
        </row>
        <row r="261">
          <cell r="A261">
            <v>254</v>
          </cell>
          <cell r="B261" t="str">
            <v>Slough</v>
          </cell>
          <cell r="C261" t="str">
            <v>E0304</v>
          </cell>
          <cell r="E261">
            <v>6255</v>
          </cell>
          <cell r="F261">
            <v>43462</v>
          </cell>
          <cell r="G261">
            <v>0</v>
          </cell>
          <cell r="H261">
            <v>0</v>
          </cell>
          <cell r="I261">
            <v>241588</v>
          </cell>
          <cell r="K261">
            <v>689022</v>
          </cell>
          <cell r="L261">
            <v>2203</v>
          </cell>
          <cell r="N261">
            <v>1301546</v>
          </cell>
          <cell r="O261">
            <v>0</v>
          </cell>
          <cell r="P261">
            <v>66647</v>
          </cell>
          <cell r="Q261">
            <v>6578255</v>
          </cell>
          <cell r="R261">
            <v>2618223</v>
          </cell>
          <cell r="S261">
            <v>0</v>
          </cell>
        </row>
        <row r="262">
          <cell r="A262">
            <v>255</v>
          </cell>
          <cell r="B262" t="str">
            <v>Solihull</v>
          </cell>
          <cell r="C262" t="str">
            <v>E4605</v>
          </cell>
          <cell r="E262">
            <v>2940</v>
          </cell>
          <cell r="F262">
            <v>4780</v>
          </cell>
          <cell r="G262">
            <v>3293</v>
          </cell>
          <cell r="H262">
            <v>0</v>
          </cell>
          <cell r="I262">
            <v>219266</v>
          </cell>
          <cell r="K262">
            <v>4777386</v>
          </cell>
          <cell r="L262">
            <v>3709</v>
          </cell>
          <cell r="N262">
            <v>1292714</v>
          </cell>
          <cell r="O262">
            <v>3944</v>
          </cell>
          <cell r="P262">
            <v>0</v>
          </cell>
          <cell r="Q262">
            <v>2037350</v>
          </cell>
          <cell r="R262">
            <v>2114550</v>
          </cell>
          <cell r="S262">
            <v>0</v>
          </cell>
        </row>
        <row r="263">
          <cell r="A263">
            <v>256</v>
          </cell>
          <cell r="B263" t="str">
            <v>South Bedfordshire</v>
          </cell>
          <cell r="C263" t="str">
            <v>E0234</v>
          </cell>
          <cell r="E263">
            <v>12075</v>
          </cell>
          <cell r="F263">
            <v>88530</v>
          </cell>
          <cell r="G263">
            <v>5028</v>
          </cell>
          <cell r="H263">
            <v>6645</v>
          </cell>
          <cell r="I263">
            <v>164375</v>
          </cell>
          <cell r="K263">
            <v>464288</v>
          </cell>
          <cell r="L263">
            <v>1706</v>
          </cell>
          <cell r="N263">
            <v>612832</v>
          </cell>
          <cell r="O263">
            <v>6704</v>
          </cell>
          <cell r="P263">
            <v>83937</v>
          </cell>
          <cell r="Q263">
            <v>2580488</v>
          </cell>
          <cell r="R263">
            <v>1054733</v>
          </cell>
          <cell r="S263">
            <v>0</v>
          </cell>
        </row>
        <row r="264">
          <cell r="A264">
            <v>257</v>
          </cell>
          <cell r="B264" t="str">
            <v>South Bucks</v>
          </cell>
          <cell r="C264" t="str">
            <v>E0434</v>
          </cell>
          <cell r="E264">
            <v>2264</v>
          </cell>
          <cell r="F264">
            <v>55180</v>
          </cell>
          <cell r="G264">
            <v>0</v>
          </cell>
          <cell r="H264">
            <v>0</v>
          </cell>
          <cell r="I264">
            <v>106855</v>
          </cell>
          <cell r="K264">
            <v>568396</v>
          </cell>
          <cell r="L264">
            <v>28</v>
          </cell>
          <cell r="N264">
            <v>679218</v>
          </cell>
          <cell r="O264">
            <v>0</v>
          </cell>
          <cell r="P264">
            <v>0</v>
          </cell>
          <cell r="Q264">
            <v>579062</v>
          </cell>
          <cell r="R264">
            <v>1159181</v>
          </cell>
          <cell r="S264">
            <v>0</v>
          </cell>
        </row>
        <row r="265">
          <cell r="A265">
            <v>258</v>
          </cell>
          <cell r="B265" t="str">
            <v>South Cambridgeshire</v>
          </cell>
          <cell r="C265" t="str">
            <v>E0536</v>
          </cell>
          <cell r="E265">
            <v>40000</v>
          </cell>
          <cell r="F265">
            <v>109000</v>
          </cell>
          <cell r="G265">
            <v>36000</v>
          </cell>
          <cell r="H265">
            <v>10000</v>
          </cell>
          <cell r="I265">
            <v>153448</v>
          </cell>
          <cell r="K265">
            <v>1258500</v>
          </cell>
          <cell r="L265">
            <v>89</v>
          </cell>
          <cell r="N265">
            <v>1835000</v>
          </cell>
          <cell r="O265">
            <v>21600</v>
          </cell>
          <cell r="P265">
            <v>36000</v>
          </cell>
          <cell r="Q265">
            <v>782000</v>
          </cell>
          <cell r="R265">
            <v>794927</v>
          </cell>
          <cell r="S265">
            <v>0</v>
          </cell>
        </row>
        <row r="266">
          <cell r="A266">
            <v>259</v>
          </cell>
          <cell r="B266" t="str">
            <v>South Derbyshire</v>
          </cell>
          <cell r="C266" t="str">
            <v>E1039</v>
          </cell>
          <cell r="E266">
            <v>0</v>
          </cell>
          <cell r="F266">
            <v>7416</v>
          </cell>
          <cell r="G266">
            <v>535</v>
          </cell>
          <cell r="H266">
            <v>0</v>
          </cell>
          <cell r="I266">
            <v>94465</v>
          </cell>
          <cell r="K266">
            <v>475903</v>
          </cell>
          <cell r="L266">
            <v>228</v>
          </cell>
          <cell r="N266">
            <v>386690</v>
          </cell>
          <cell r="O266">
            <v>15692</v>
          </cell>
          <cell r="P266">
            <v>9333</v>
          </cell>
          <cell r="Q266">
            <v>478750</v>
          </cell>
          <cell r="R266">
            <v>562408</v>
          </cell>
          <cell r="S266">
            <v>0</v>
          </cell>
        </row>
        <row r="267">
          <cell r="A267">
            <v>260</v>
          </cell>
          <cell r="B267" t="str">
            <v>South Gloucestershire</v>
          </cell>
          <cell r="C267" t="str">
            <v>E0103</v>
          </cell>
          <cell r="E267">
            <v>11000</v>
          </cell>
          <cell r="F267">
            <v>127240</v>
          </cell>
          <cell r="G267">
            <v>0</v>
          </cell>
          <cell r="H267">
            <v>0</v>
          </cell>
          <cell r="I267">
            <v>273640</v>
          </cell>
          <cell r="K267">
            <v>1750014</v>
          </cell>
          <cell r="L267">
            <v>0</v>
          </cell>
          <cell r="N267">
            <v>1470227</v>
          </cell>
          <cell r="O267">
            <v>10439</v>
          </cell>
          <cell r="P267">
            <v>24934</v>
          </cell>
          <cell r="Q267">
            <v>3719165</v>
          </cell>
          <cell r="R267">
            <v>3055036</v>
          </cell>
          <cell r="S267">
            <v>0</v>
          </cell>
        </row>
        <row r="268">
          <cell r="A268">
            <v>261</v>
          </cell>
          <cell r="B268" t="str">
            <v>South Hams</v>
          </cell>
          <cell r="C268" t="str">
            <v>E1136</v>
          </cell>
          <cell r="E268">
            <v>14147</v>
          </cell>
          <cell r="F268">
            <v>30208</v>
          </cell>
          <cell r="G268">
            <v>822</v>
          </cell>
          <cell r="H268">
            <v>0</v>
          </cell>
          <cell r="I268">
            <v>169055</v>
          </cell>
          <cell r="K268">
            <v>1349525</v>
          </cell>
          <cell r="L268">
            <v>0</v>
          </cell>
          <cell r="N268">
            <v>354954</v>
          </cell>
          <cell r="O268">
            <v>24384</v>
          </cell>
          <cell r="P268">
            <v>41235</v>
          </cell>
          <cell r="Q268">
            <v>603521</v>
          </cell>
          <cell r="R268">
            <v>500074</v>
          </cell>
          <cell r="S268">
            <v>0</v>
          </cell>
        </row>
        <row r="269">
          <cell r="A269">
            <v>262</v>
          </cell>
          <cell r="B269" t="str">
            <v>South Holland</v>
          </cell>
          <cell r="C269" t="str">
            <v>E2535</v>
          </cell>
          <cell r="E269">
            <v>20239</v>
          </cell>
          <cell r="F269">
            <v>62870</v>
          </cell>
          <cell r="G269">
            <v>7255</v>
          </cell>
          <cell r="H269">
            <v>1209</v>
          </cell>
          <cell r="I269">
            <v>104422</v>
          </cell>
          <cell r="K269">
            <v>687735</v>
          </cell>
          <cell r="L269">
            <v>0</v>
          </cell>
          <cell r="N269">
            <v>323836</v>
          </cell>
          <cell r="O269">
            <v>9674</v>
          </cell>
          <cell r="P269">
            <v>0</v>
          </cell>
          <cell r="Q269">
            <v>623148</v>
          </cell>
          <cell r="R269">
            <v>219381</v>
          </cell>
          <cell r="S269">
            <v>0</v>
          </cell>
        </row>
        <row r="270">
          <cell r="A270">
            <v>263</v>
          </cell>
          <cell r="B270" t="str">
            <v>South Kesteven</v>
          </cell>
          <cell r="C270" t="str">
            <v>E2536</v>
          </cell>
          <cell r="E270">
            <v>22500</v>
          </cell>
          <cell r="F270">
            <v>71250</v>
          </cell>
          <cell r="G270">
            <v>13500</v>
          </cell>
          <cell r="H270">
            <v>0</v>
          </cell>
          <cell r="I270">
            <v>193502</v>
          </cell>
          <cell r="K270">
            <v>1415928</v>
          </cell>
          <cell r="L270">
            <v>16535</v>
          </cell>
          <cell r="N270">
            <v>970000</v>
          </cell>
          <cell r="O270">
            <v>20000</v>
          </cell>
          <cell r="P270">
            <v>0</v>
          </cell>
          <cell r="Q270">
            <v>1991164</v>
          </cell>
          <cell r="R270">
            <v>705189</v>
          </cell>
          <cell r="S270">
            <v>0</v>
          </cell>
        </row>
        <row r="271">
          <cell r="A271">
            <v>264</v>
          </cell>
          <cell r="B271" t="str">
            <v>South Lakeland</v>
          </cell>
          <cell r="C271" t="str">
            <v>E0936</v>
          </cell>
          <cell r="E271">
            <v>3540</v>
          </cell>
          <cell r="F271">
            <v>35417</v>
          </cell>
          <cell r="G271">
            <v>7754</v>
          </cell>
          <cell r="H271">
            <v>0</v>
          </cell>
          <cell r="I271">
            <v>288251</v>
          </cell>
          <cell r="K271">
            <v>3061532</v>
          </cell>
          <cell r="L271">
            <v>3538</v>
          </cell>
          <cell r="N271">
            <v>1194374</v>
          </cell>
          <cell r="O271">
            <v>17834</v>
          </cell>
          <cell r="P271">
            <v>47925</v>
          </cell>
          <cell r="Q271">
            <v>989399</v>
          </cell>
          <cell r="R271">
            <v>661200</v>
          </cell>
          <cell r="S271">
            <v>0</v>
          </cell>
        </row>
        <row r="272">
          <cell r="A272">
            <v>265</v>
          </cell>
          <cell r="B272" t="str">
            <v>South Norfolk</v>
          </cell>
          <cell r="C272" t="str">
            <v>E2637</v>
          </cell>
          <cell r="E272">
            <v>3398</v>
          </cell>
          <cell r="F272">
            <v>76674</v>
          </cell>
          <cell r="G272">
            <v>16852</v>
          </cell>
          <cell r="H272">
            <v>4513</v>
          </cell>
          <cell r="I272">
            <v>138430</v>
          </cell>
          <cell r="K272">
            <v>780048</v>
          </cell>
          <cell r="L272">
            <v>442</v>
          </cell>
          <cell r="N272">
            <v>1159738</v>
          </cell>
          <cell r="O272">
            <v>22470</v>
          </cell>
          <cell r="P272">
            <v>6840</v>
          </cell>
          <cell r="Q272">
            <v>698358</v>
          </cell>
          <cell r="R272">
            <v>572305</v>
          </cell>
          <cell r="S272">
            <v>0</v>
          </cell>
        </row>
        <row r="273">
          <cell r="A273">
            <v>266</v>
          </cell>
          <cell r="B273" t="str">
            <v>South Northamptonshire</v>
          </cell>
          <cell r="C273" t="str">
            <v>E2836</v>
          </cell>
          <cell r="E273">
            <v>5133</v>
          </cell>
          <cell r="F273">
            <v>96350</v>
          </cell>
          <cell r="G273">
            <v>4974</v>
          </cell>
          <cell r="H273">
            <v>1000</v>
          </cell>
          <cell r="I273">
            <v>88453</v>
          </cell>
          <cell r="K273">
            <v>936030</v>
          </cell>
          <cell r="L273">
            <v>0</v>
          </cell>
          <cell r="N273">
            <v>145958</v>
          </cell>
          <cell r="O273">
            <v>18334</v>
          </cell>
          <cell r="P273">
            <v>7000</v>
          </cell>
          <cell r="Q273">
            <v>530908</v>
          </cell>
          <cell r="R273">
            <v>198784.98</v>
          </cell>
          <cell r="S273">
            <v>0</v>
          </cell>
        </row>
        <row r="274">
          <cell r="A274">
            <v>267</v>
          </cell>
          <cell r="B274" t="str">
            <v>South Oxfordshire</v>
          </cell>
          <cell r="C274" t="str">
            <v>E3133</v>
          </cell>
          <cell r="E274">
            <v>8592</v>
          </cell>
          <cell r="F274">
            <v>71405</v>
          </cell>
          <cell r="G274">
            <v>0</v>
          </cell>
          <cell r="H274">
            <v>3941</v>
          </cell>
          <cell r="I274">
            <v>174847</v>
          </cell>
          <cell r="K274">
            <v>672055</v>
          </cell>
          <cell r="L274">
            <v>3844</v>
          </cell>
          <cell r="N274">
            <v>1260050</v>
          </cell>
          <cell r="O274">
            <v>15014</v>
          </cell>
          <cell r="P274">
            <v>0</v>
          </cell>
          <cell r="Q274">
            <v>631742</v>
          </cell>
          <cell r="R274">
            <v>1169434</v>
          </cell>
          <cell r="S274">
            <v>0</v>
          </cell>
        </row>
        <row r="275">
          <cell r="A275">
            <v>268</v>
          </cell>
          <cell r="B275" t="str">
            <v>South Ribble</v>
          </cell>
          <cell r="C275" t="str">
            <v>E2342</v>
          </cell>
          <cell r="E275">
            <v>7547</v>
          </cell>
          <cell r="F275">
            <v>24301</v>
          </cell>
          <cell r="G275">
            <v>1585</v>
          </cell>
          <cell r="H275">
            <v>0</v>
          </cell>
          <cell r="I275">
            <v>115434</v>
          </cell>
          <cell r="K275">
            <v>690865</v>
          </cell>
          <cell r="L275">
            <v>18637</v>
          </cell>
          <cell r="N275">
            <v>572294</v>
          </cell>
          <cell r="O275">
            <v>3190</v>
          </cell>
          <cell r="P275">
            <v>46765</v>
          </cell>
          <cell r="Q275">
            <v>1195020</v>
          </cell>
          <cell r="R275">
            <v>1356230</v>
          </cell>
          <cell r="S275">
            <v>0</v>
          </cell>
        </row>
        <row r="276">
          <cell r="A276">
            <v>269</v>
          </cell>
          <cell r="B276" t="str">
            <v>South Shropshire</v>
          </cell>
          <cell r="C276" t="str">
            <v>E3235</v>
          </cell>
          <cell r="E276">
            <v>5491</v>
          </cell>
          <cell r="F276">
            <v>23931</v>
          </cell>
          <cell r="G276">
            <v>0</v>
          </cell>
          <cell r="H276">
            <v>1567</v>
          </cell>
          <cell r="I276">
            <v>73858</v>
          </cell>
          <cell r="K276">
            <v>597458</v>
          </cell>
          <cell r="L276">
            <v>874</v>
          </cell>
          <cell r="N276">
            <v>227719</v>
          </cell>
          <cell r="O276">
            <v>6308</v>
          </cell>
          <cell r="P276">
            <v>70470</v>
          </cell>
          <cell r="Q276">
            <v>335818</v>
          </cell>
          <cell r="R276">
            <v>178207.86</v>
          </cell>
          <cell r="S276">
            <v>0</v>
          </cell>
        </row>
        <row r="277">
          <cell r="A277">
            <v>270</v>
          </cell>
          <cell r="B277" t="str">
            <v>South Somerset</v>
          </cell>
          <cell r="C277" t="str">
            <v>E3334</v>
          </cell>
          <cell r="E277">
            <v>32734</v>
          </cell>
          <cell r="F277">
            <v>110542</v>
          </cell>
          <cell r="G277">
            <v>1020</v>
          </cell>
          <cell r="H277">
            <v>10394</v>
          </cell>
          <cell r="I277">
            <v>234840</v>
          </cell>
          <cell r="K277">
            <v>1390312</v>
          </cell>
          <cell r="L277">
            <v>2697</v>
          </cell>
          <cell r="N277">
            <v>1027499</v>
          </cell>
          <cell r="O277">
            <v>24590</v>
          </cell>
          <cell r="P277">
            <v>0</v>
          </cell>
          <cell r="Q277">
            <v>1276562</v>
          </cell>
          <cell r="R277">
            <v>638682</v>
          </cell>
          <cell r="S277">
            <v>0</v>
          </cell>
        </row>
        <row r="278">
          <cell r="A278">
            <v>271</v>
          </cell>
          <cell r="B278" t="str">
            <v>South Staffordshire</v>
          </cell>
          <cell r="C278" t="str">
            <v>E3435</v>
          </cell>
          <cell r="E278">
            <v>296</v>
          </cell>
          <cell r="F278">
            <v>110988</v>
          </cell>
          <cell r="G278">
            <v>5379</v>
          </cell>
          <cell r="H278">
            <v>0</v>
          </cell>
          <cell r="I278">
            <v>98328</v>
          </cell>
          <cell r="K278">
            <v>1632941</v>
          </cell>
          <cell r="L278">
            <v>506</v>
          </cell>
          <cell r="N278">
            <v>161089</v>
          </cell>
          <cell r="O278">
            <v>7172</v>
          </cell>
          <cell r="P278">
            <v>0</v>
          </cell>
          <cell r="Q278">
            <v>848368</v>
          </cell>
          <cell r="R278">
            <v>1314656.73</v>
          </cell>
          <cell r="S278">
            <v>0</v>
          </cell>
        </row>
        <row r="279">
          <cell r="A279">
            <v>272</v>
          </cell>
          <cell r="B279" t="str">
            <v>South Tyneside</v>
          </cell>
          <cell r="C279" t="str">
            <v>E4504</v>
          </cell>
          <cell r="E279">
            <v>20723</v>
          </cell>
          <cell r="F279">
            <v>56654</v>
          </cell>
          <cell r="G279">
            <v>0</v>
          </cell>
          <cell r="H279">
            <v>0</v>
          </cell>
          <cell r="I279">
            <v>161297</v>
          </cell>
          <cell r="K279">
            <v>997001</v>
          </cell>
          <cell r="L279">
            <v>160</v>
          </cell>
          <cell r="N279">
            <v>709487</v>
          </cell>
          <cell r="O279">
            <v>0</v>
          </cell>
          <cell r="P279">
            <v>20222</v>
          </cell>
          <cell r="Q279">
            <v>1041625</v>
          </cell>
          <cell r="R279">
            <v>376638</v>
          </cell>
          <cell r="S279">
            <v>0</v>
          </cell>
        </row>
        <row r="280">
          <cell r="A280">
            <v>273</v>
          </cell>
          <cell r="B280" t="str">
            <v>Southampton</v>
          </cell>
          <cell r="C280" t="str">
            <v>E1702</v>
          </cell>
          <cell r="E280">
            <v>0</v>
          </cell>
          <cell r="F280">
            <v>60596</v>
          </cell>
          <cell r="G280">
            <v>0</v>
          </cell>
          <cell r="H280">
            <v>0</v>
          </cell>
          <cell r="I280">
            <v>348430</v>
          </cell>
          <cell r="K280">
            <v>1526075</v>
          </cell>
          <cell r="L280">
            <v>38426</v>
          </cell>
          <cell r="N280">
            <v>4046884</v>
          </cell>
          <cell r="O280">
            <v>0</v>
          </cell>
          <cell r="P280">
            <v>83552</v>
          </cell>
          <cell r="Q280">
            <v>4463639</v>
          </cell>
          <cell r="R280">
            <v>1201055.58</v>
          </cell>
          <cell r="S280">
            <v>0</v>
          </cell>
        </row>
        <row r="281">
          <cell r="A281">
            <v>274</v>
          </cell>
          <cell r="B281" t="str">
            <v>Southend-on-Sea</v>
          </cell>
          <cell r="C281" t="str">
            <v>E1501</v>
          </cell>
          <cell r="E281">
            <v>9695</v>
          </cell>
          <cell r="F281">
            <v>11476</v>
          </cell>
          <cell r="G281">
            <v>0</v>
          </cell>
          <cell r="H281">
            <v>0</v>
          </cell>
          <cell r="I281">
            <v>268206</v>
          </cell>
          <cell r="K281">
            <v>483019</v>
          </cell>
          <cell r="L281">
            <v>525</v>
          </cell>
          <cell r="N281">
            <v>1269796</v>
          </cell>
          <cell r="O281">
            <v>0</v>
          </cell>
          <cell r="P281">
            <v>29125</v>
          </cell>
          <cell r="Q281">
            <v>2470206</v>
          </cell>
          <cell r="R281">
            <v>1741497</v>
          </cell>
          <cell r="S281">
            <v>0</v>
          </cell>
        </row>
        <row r="282">
          <cell r="A282">
            <v>275</v>
          </cell>
          <cell r="B282" t="str">
            <v>Southwark</v>
          </cell>
          <cell r="C282" t="str">
            <v>E5019</v>
          </cell>
          <cell r="E282">
            <v>29975</v>
          </cell>
          <cell r="F282">
            <v>165760</v>
          </cell>
          <cell r="G282">
            <v>0</v>
          </cell>
          <cell r="H282">
            <v>0</v>
          </cell>
          <cell r="I282">
            <v>621593</v>
          </cell>
          <cell r="K282">
            <v>3979109</v>
          </cell>
          <cell r="L282">
            <v>748997</v>
          </cell>
          <cell r="N282">
            <v>7375900</v>
          </cell>
          <cell r="O282">
            <v>0</v>
          </cell>
          <cell r="P282">
            <v>0</v>
          </cell>
          <cell r="Q282">
            <v>2313641</v>
          </cell>
          <cell r="R282">
            <v>16868270</v>
          </cell>
          <cell r="S282">
            <v>0</v>
          </cell>
        </row>
        <row r="283">
          <cell r="A283">
            <v>276</v>
          </cell>
          <cell r="B283" t="str">
            <v>Spelthorne</v>
          </cell>
          <cell r="C283" t="str">
            <v>E3637</v>
          </cell>
          <cell r="E283">
            <v>8484</v>
          </cell>
          <cell r="F283">
            <v>65655</v>
          </cell>
          <cell r="G283">
            <v>0</v>
          </cell>
          <cell r="H283">
            <v>0</v>
          </cell>
          <cell r="I283">
            <v>143087</v>
          </cell>
          <cell r="K283">
            <v>917196</v>
          </cell>
          <cell r="L283">
            <v>0</v>
          </cell>
          <cell r="N283">
            <v>690879</v>
          </cell>
          <cell r="O283">
            <v>0</v>
          </cell>
          <cell r="P283">
            <v>0</v>
          </cell>
          <cell r="Q283">
            <v>2417144</v>
          </cell>
          <cell r="R283">
            <v>812577</v>
          </cell>
          <cell r="S283">
            <v>0</v>
          </cell>
        </row>
        <row r="284">
          <cell r="A284">
            <v>277</v>
          </cell>
          <cell r="B284" t="str">
            <v>St Albans</v>
          </cell>
          <cell r="C284" t="str">
            <v>E1936</v>
          </cell>
          <cell r="E284">
            <v>7561</v>
          </cell>
          <cell r="F284">
            <v>63107</v>
          </cell>
          <cell r="G284">
            <v>3000</v>
          </cell>
          <cell r="H284">
            <v>0</v>
          </cell>
          <cell r="I284">
            <v>211542</v>
          </cell>
          <cell r="K284">
            <v>714557</v>
          </cell>
          <cell r="L284">
            <v>804</v>
          </cell>
          <cell r="N284">
            <v>2056798</v>
          </cell>
          <cell r="O284">
            <v>3704</v>
          </cell>
          <cell r="P284">
            <v>22193</v>
          </cell>
          <cell r="Q284">
            <v>3900305</v>
          </cell>
          <cell r="R284">
            <v>641852</v>
          </cell>
          <cell r="S284">
            <v>0</v>
          </cell>
        </row>
        <row r="285">
          <cell r="A285">
            <v>278</v>
          </cell>
          <cell r="B285" t="str">
            <v>St Edmundsbury</v>
          </cell>
          <cell r="C285" t="str">
            <v>E3535</v>
          </cell>
          <cell r="E285">
            <v>3913</v>
          </cell>
          <cell r="F285">
            <v>68486</v>
          </cell>
          <cell r="G285">
            <v>8514</v>
          </cell>
          <cell r="H285">
            <v>10286</v>
          </cell>
          <cell r="I285">
            <v>157263</v>
          </cell>
          <cell r="K285">
            <v>909359</v>
          </cell>
          <cell r="L285">
            <v>0</v>
          </cell>
          <cell r="N285">
            <v>921952</v>
          </cell>
          <cell r="O285">
            <v>11352</v>
          </cell>
          <cell r="P285">
            <v>16424</v>
          </cell>
          <cell r="Q285">
            <v>1409814</v>
          </cell>
          <cell r="R285">
            <v>771905</v>
          </cell>
          <cell r="S285">
            <v>0</v>
          </cell>
        </row>
        <row r="286">
          <cell r="A286">
            <v>279</v>
          </cell>
          <cell r="B286" t="str">
            <v>St Helens</v>
          </cell>
          <cell r="C286" t="str">
            <v>E4303</v>
          </cell>
          <cell r="E286">
            <v>36348</v>
          </cell>
          <cell r="F286">
            <v>40010</v>
          </cell>
          <cell r="G286">
            <v>0</v>
          </cell>
          <cell r="H286">
            <v>0</v>
          </cell>
          <cell r="I286">
            <v>212509</v>
          </cell>
          <cell r="K286">
            <v>2267997</v>
          </cell>
          <cell r="L286">
            <v>783</v>
          </cell>
          <cell r="N286">
            <v>1281971</v>
          </cell>
          <cell r="O286">
            <v>1299</v>
          </cell>
          <cell r="P286">
            <v>134289</v>
          </cell>
          <cell r="Q286">
            <v>2216415</v>
          </cell>
          <cell r="R286">
            <v>276782</v>
          </cell>
          <cell r="S286">
            <v>0</v>
          </cell>
        </row>
        <row r="287">
          <cell r="A287">
            <v>280</v>
          </cell>
          <cell r="B287" t="str">
            <v>Stafford</v>
          </cell>
          <cell r="C287" t="str">
            <v>E3436</v>
          </cell>
          <cell r="E287">
            <v>13060</v>
          </cell>
          <cell r="F287">
            <v>70440</v>
          </cell>
          <cell r="G287">
            <v>7353</v>
          </cell>
          <cell r="H287">
            <v>1000</v>
          </cell>
          <cell r="I287">
            <v>157382</v>
          </cell>
          <cell r="K287">
            <v>1258591</v>
          </cell>
          <cell r="L287">
            <v>444</v>
          </cell>
          <cell r="N287">
            <v>1071464</v>
          </cell>
          <cell r="O287">
            <v>9804</v>
          </cell>
          <cell r="P287">
            <v>77347</v>
          </cell>
          <cell r="Q287">
            <v>953745</v>
          </cell>
          <cell r="R287">
            <v>1124455</v>
          </cell>
          <cell r="S287">
            <v>0</v>
          </cell>
        </row>
        <row r="288">
          <cell r="A288">
            <v>281</v>
          </cell>
          <cell r="B288" t="str">
            <v>Staffordshire Moorlands</v>
          </cell>
          <cell r="C288" t="str">
            <v>E3437</v>
          </cell>
          <cell r="E288">
            <v>0</v>
          </cell>
          <cell r="F288">
            <v>3764</v>
          </cell>
          <cell r="G288">
            <v>14413</v>
          </cell>
          <cell r="H288">
            <v>2463</v>
          </cell>
          <cell r="I288">
            <v>122890</v>
          </cell>
          <cell r="K288">
            <v>1336327</v>
          </cell>
          <cell r="L288">
            <v>1979</v>
          </cell>
          <cell r="N288">
            <v>293096</v>
          </cell>
          <cell r="O288">
            <v>7687</v>
          </cell>
          <cell r="P288">
            <v>0</v>
          </cell>
          <cell r="Q288">
            <v>749206</v>
          </cell>
          <cell r="R288">
            <v>646005</v>
          </cell>
          <cell r="S288">
            <v>0</v>
          </cell>
        </row>
        <row r="289">
          <cell r="A289">
            <v>282</v>
          </cell>
          <cell r="B289" t="str">
            <v>Stevenage</v>
          </cell>
          <cell r="C289" t="str">
            <v>E1937</v>
          </cell>
          <cell r="E289">
            <v>15644</v>
          </cell>
          <cell r="F289">
            <v>213611</v>
          </cell>
          <cell r="G289">
            <v>0</v>
          </cell>
          <cell r="H289">
            <v>0</v>
          </cell>
          <cell r="I289">
            <v>107836</v>
          </cell>
          <cell r="K289">
            <v>2304017</v>
          </cell>
          <cell r="L289">
            <v>155665</v>
          </cell>
          <cell r="N289">
            <v>653387</v>
          </cell>
          <cell r="O289">
            <v>0</v>
          </cell>
          <cell r="P289">
            <v>122005</v>
          </cell>
          <cell r="Q289">
            <v>2059385</v>
          </cell>
          <cell r="R289">
            <v>1033918</v>
          </cell>
          <cell r="S289">
            <v>0</v>
          </cell>
        </row>
        <row r="290">
          <cell r="A290">
            <v>283</v>
          </cell>
          <cell r="B290" t="str">
            <v>Stockport</v>
          </cell>
          <cell r="C290" t="str">
            <v>E4207</v>
          </cell>
          <cell r="E290">
            <v>0</v>
          </cell>
          <cell r="F290">
            <v>49984</v>
          </cell>
          <cell r="G290">
            <v>0</v>
          </cell>
          <cell r="H290">
            <v>0</v>
          </cell>
          <cell r="I290">
            <v>416515</v>
          </cell>
          <cell r="K290">
            <v>2364154</v>
          </cell>
          <cell r="L290">
            <v>1357</v>
          </cell>
          <cell r="N290">
            <v>1545182</v>
          </cell>
          <cell r="O290">
            <v>816</v>
          </cell>
          <cell r="P290">
            <v>80774</v>
          </cell>
          <cell r="Q290">
            <v>4730304</v>
          </cell>
          <cell r="R290">
            <v>1560424.2</v>
          </cell>
          <cell r="S290">
            <v>0</v>
          </cell>
        </row>
        <row r="291">
          <cell r="A291">
            <v>284</v>
          </cell>
          <cell r="B291" t="str">
            <v>Stockton-on-Tees</v>
          </cell>
          <cell r="C291" t="str">
            <v>E0704</v>
          </cell>
          <cell r="E291">
            <v>13406</v>
          </cell>
          <cell r="F291">
            <v>74086</v>
          </cell>
          <cell r="G291">
            <v>1519</v>
          </cell>
          <cell r="H291">
            <v>0</v>
          </cell>
          <cell r="I291">
            <v>227153</v>
          </cell>
          <cell r="K291">
            <v>1331699</v>
          </cell>
          <cell r="L291">
            <v>4461</v>
          </cell>
          <cell r="N291">
            <v>1073105</v>
          </cell>
          <cell r="O291">
            <v>2025</v>
          </cell>
          <cell r="P291">
            <v>150000</v>
          </cell>
          <cell r="Q291">
            <v>2186464</v>
          </cell>
          <cell r="R291">
            <v>686407</v>
          </cell>
          <cell r="S291">
            <v>0</v>
          </cell>
        </row>
        <row r="292">
          <cell r="A292">
            <v>285</v>
          </cell>
          <cell r="B292" t="str">
            <v>Stoke-on-Trent</v>
          </cell>
          <cell r="C292" t="str">
            <v>E3401</v>
          </cell>
          <cell r="E292">
            <v>16619</v>
          </cell>
          <cell r="F292">
            <v>88422</v>
          </cell>
          <cell r="G292">
            <v>0</v>
          </cell>
          <cell r="H292">
            <v>0</v>
          </cell>
          <cell r="I292">
            <v>403671</v>
          </cell>
          <cell r="K292">
            <v>2295920</v>
          </cell>
          <cell r="L292">
            <v>23049</v>
          </cell>
          <cell r="N292">
            <v>1635274</v>
          </cell>
          <cell r="O292">
            <v>0</v>
          </cell>
          <cell r="P292">
            <v>0</v>
          </cell>
          <cell r="Q292">
            <v>4499326</v>
          </cell>
          <cell r="R292">
            <v>13491060</v>
          </cell>
          <cell r="S292">
            <v>0</v>
          </cell>
        </row>
        <row r="293">
          <cell r="A293">
            <v>286</v>
          </cell>
          <cell r="B293" t="str">
            <v>Stratford-on-Avon</v>
          </cell>
          <cell r="C293" t="str">
            <v>E3734</v>
          </cell>
          <cell r="E293">
            <v>0</v>
          </cell>
          <cell r="F293">
            <v>123985.91</v>
          </cell>
          <cell r="G293">
            <v>4000</v>
          </cell>
          <cell r="H293">
            <v>4000</v>
          </cell>
          <cell r="I293">
            <v>188308.27</v>
          </cell>
          <cell r="K293">
            <v>1863233</v>
          </cell>
          <cell r="L293">
            <v>15</v>
          </cell>
          <cell r="N293">
            <v>1431042.38</v>
          </cell>
          <cell r="O293">
            <v>17310.8</v>
          </cell>
          <cell r="P293">
            <v>155371</v>
          </cell>
          <cell r="Q293">
            <v>1173332.6399999999</v>
          </cell>
          <cell r="R293">
            <v>670259</v>
          </cell>
          <cell r="S293">
            <v>0</v>
          </cell>
        </row>
        <row r="294">
          <cell r="A294">
            <v>287</v>
          </cell>
          <cell r="B294" t="str">
            <v>Stroud</v>
          </cell>
          <cell r="C294" t="str">
            <v>E1635</v>
          </cell>
          <cell r="E294">
            <v>4438</v>
          </cell>
          <cell r="F294">
            <v>32722</v>
          </cell>
          <cell r="G294">
            <v>0</v>
          </cell>
          <cell r="H294">
            <v>0</v>
          </cell>
          <cell r="I294">
            <v>160355</v>
          </cell>
          <cell r="K294">
            <v>602613</v>
          </cell>
          <cell r="L294">
            <v>0</v>
          </cell>
          <cell r="N294">
            <v>756923</v>
          </cell>
          <cell r="O294">
            <v>13099</v>
          </cell>
          <cell r="P294">
            <v>205825</v>
          </cell>
          <cell r="Q294">
            <v>1601842</v>
          </cell>
          <cell r="R294">
            <v>630031.46</v>
          </cell>
          <cell r="S294">
            <v>0</v>
          </cell>
        </row>
        <row r="295">
          <cell r="A295">
            <v>288</v>
          </cell>
          <cell r="B295" t="str">
            <v>Suffolk Coastal</v>
          </cell>
          <cell r="C295" t="str">
            <v>E3536</v>
          </cell>
          <cell r="E295">
            <v>37103</v>
          </cell>
          <cell r="F295">
            <v>70476</v>
          </cell>
          <cell r="G295">
            <v>14715</v>
          </cell>
          <cell r="H295">
            <v>15253</v>
          </cell>
          <cell r="I295">
            <v>197306</v>
          </cell>
          <cell r="K295">
            <v>1235313</v>
          </cell>
          <cell r="L295">
            <v>1919</v>
          </cell>
          <cell r="N295">
            <v>806292</v>
          </cell>
          <cell r="O295">
            <v>15253</v>
          </cell>
          <cell r="P295">
            <v>75682</v>
          </cell>
          <cell r="Q295">
            <v>768667</v>
          </cell>
          <cell r="R295">
            <v>969713</v>
          </cell>
          <cell r="S295">
            <v>0</v>
          </cell>
        </row>
        <row r="296">
          <cell r="A296">
            <v>289</v>
          </cell>
          <cell r="B296" t="str">
            <v>Sunderland</v>
          </cell>
          <cell r="C296" t="str">
            <v>E4505</v>
          </cell>
          <cell r="E296">
            <v>31337.81</v>
          </cell>
          <cell r="F296">
            <v>74194.31</v>
          </cell>
          <cell r="G296">
            <v>0</v>
          </cell>
          <cell r="H296">
            <v>0</v>
          </cell>
          <cell r="I296">
            <v>323601.19</v>
          </cell>
          <cell r="K296">
            <v>2396370.59</v>
          </cell>
          <cell r="L296">
            <v>1526.71</v>
          </cell>
          <cell r="N296">
            <v>2268486.5699999998</v>
          </cell>
          <cell r="O296">
            <v>427.14</v>
          </cell>
          <cell r="P296">
            <v>214762.6</v>
          </cell>
          <cell r="Q296">
            <v>2810965.37</v>
          </cell>
          <cell r="R296">
            <v>1762058.5</v>
          </cell>
          <cell r="S296">
            <v>0</v>
          </cell>
        </row>
        <row r="297">
          <cell r="A297">
            <v>290</v>
          </cell>
          <cell r="B297" t="str">
            <v>Surrey Heath</v>
          </cell>
          <cell r="C297" t="str">
            <v>E3638</v>
          </cell>
          <cell r="E297">
            <v>5900</v>
          </cell>
          <cell r="F297">
            <v>56000</v>
          </cell>
          <cell r="G297">
            <v>0</v>
          </cell>
          <cell r="H297">
            <v>0</v>
          </cell>
          <cell r="I297">
            <v>130879</v>
          </cell>
          <cell r="K297">
            <v>873043</v>
          </cell>
          <cell r="L297">
            <v>54</v>
          </cell>
          <cell r="N297">
            <v>480000</v>
          </cell>
          <cell r="O297">
            <v>0</v>
          </cell>
          <cell r="P297">
            <v>30000</v>
          </cell>
          <cell r="Q297">
            <v>1225000</v>
          </cell>
          <cell r="R297">
            <v>263788</v>
          </cell>
          <cell r="S297">
            <v>0</v>
          </cell>
        </row>
        <row r="298">
          <cell r="A298">
            <v>291</v>
          </cell>
          <cell r="B298" t="str">
            <v>Sutton</v>
          </cell>
          <cell r="C298" t="str">
            <v>E5048</v>
          </cell>
          <cell r="E298">
            <v>0</v>
          </cell>
          <cell r="F298">
            <v>111184</v>
          </cell>
          <cell r="G298">
            <v>0</v>
          </cell>
          <cell r="H298">
            <v>0</v>
          </cell>
          <cell r="I298">
            <v>234978</v>
          </cell>
          <cell r="K298">
            <v>1006072</v>
          </cell>
          <cell r="L298">
            <v>1044</v>
          </cell>
          <cell r="N298">
            <v>1340954</v>
          </cell>
          <cell r="O298">
            <v>0</v>
          </cell>
          <cell r="P298">
            <v>0</v>
          </cell>
          <cell r="Q298">
            <v>1957944</v>
          </cell>
          <cell r="R298">
            <v>992371</v>
          </cell>
          <cell r="S298">
            <v>0</v>
          </cell>
        </row>
        <row r="299">
          <cell r="A299">
            <v>292</v>
          </cell>
          <cell r="B299" t="str">
            <v>Swale</v>
          </cell>
          <cell r="C299" t="str">
            <v>E2241</v>
          </cell>
          <cell r="E299">
            <v>14804</v>
          </cell>
          <cell r="F299">
            <v>71168</v>
          </cell>
          <cell r="G299">
            <v>4098</v>
          </cell>
          <cell r="H299">
            <v>0</v>
          </cell>
          <cell r="I299">
            <v>176296</v>
          </cell>
          <cell r="K299">
            <v>1441247</v>
          </cell>
          <cell r="L299">
            <v>37</v>
          </cell>
          <cell r="N299">
            <v>795446</v>
          </cell>
          <cell r="O299">
            <v>5464</v>
          </cell>
          <cell r="P299">
            <v>24989</v>
          </cell>
          <cell r="Q299">
            <v>2411202</v>
          </cell>
          <cell r="R299">
            <v>1076398.19</v>
          </cell>
          <cell r="S299">
            <v>0</v>
          </cell>
        </row>
        <row r="300">
          <cell r="A300">
            <v>293</v>
          </cell>
          <cell r="B300" t="str">
            <v>Swindon</v>
          </cell>
          <cell r="C300" t="str">
            <v>E3901</v>
          </cell>
          <cell r="E300">
            <v>28617.86</v>
          </cell>
          <cell r="F300">
            <v>77889.509999999995</v>
          </cell>
          <cell r="G300">
            <v>1161</v>
          </cell>
          <cell r="H300">
            <v>0</v>
          </cell>
          <cell r="I300">
            <v>279201</v>
          </cell>
          <cell r="K300">
            <v>817398.92</v>
          </cell>
          <cell r="L300">
            <v>53.17</v>
          </cell>
          <cell r="N300">
            <v>1228066</v>
          </cell>
          <cell r="O300">
            <v>2124</v>
          </cell>
          <cell r="P300">
            <v>127886.8</v>
          </cell>
          <cell r="Q300">
            <v>3731052.72</v>
          </cell>
          <cell r="R300">
            <v>1591699.04</v>
          </cell>
          <cell r="S300">
            <v>0</v>
          </cell>
        </row>
        <row r="301">
          <cell r="A301">
            <v>294</v>
          </cell>
          <cell r="B301" t="str">
            <v>Tameside</v>
          </cell>
          <cell r="C301" t="str">
            <v>E4208</v>
          </cell>
          <cell r="E301">
            <v>24222</v>
          </cell>
          <cell r="F301">
            <v>61667</v>
          </cell>
          <cell r="G301">
            <v>0</v>
          </cell>
          <cell r="H301">
            <v>0</v>
          </cell>
          <cell r="I301">
            <v>311345</v>
          </cell>
          <cell r="K301">
            <v>1631948</v>
          </cell>
          <cell r="L301">
            <v>295</v>
          </cell>
          <cell r="N301">
            <v>877234</v>
          </cell>
          <cell r="O301">
            <v>0</v>
          </cell>
          <cell r="P301">
            <v>149423</v>
          </cell>
          <cell r="Q301">
            <v>2429954</v>
          </cell>
          <cell r="R301">
            <v>2310747.67</v>
          </cell>
          <cell r="S301">
            <v>0</v>
          </cell>
        </row>
        <row r="302">
          <cell r="A302">
            <v>295</v>
          </cell>
          <cell r="B302" t="str">
            <v>Tamworth</v>
          </cell>
          <cell r="C302" t="str">
            <v>E3439</v>
          </cell>
          <cell r="E302">
            <v>2765.35</v>
          </cell>
          <cell r="F302">
            <v>24193.48</v>
          </cell>
          <cell r="G302">
            <v>0</v>
          </cell>
          <cell r="H302">
            <v>0</v>
          </cell>
          <cell r="I302">
            <v>95390.45</v>
          </cell>
          <cell r="K302">
            <v>1072002</v>
          </cell>
          <cell r="L302">
            <v>297</v>
          </cell>
          <cell r="N302">
            <v>241424.56</v>
          </cell>
          <cell r="O302">
            <v>0</v>
          </cell>
          <cell r="P302">
            <v>62341.9</v>
          </cell>
          <cell r="Q302">
            <v>791843.59</v>
          </cell>
          <cell r="R302">
            <v>1506395.6</v>
          </cell>
          <cell r="S302">
            <v>0</v>
          </cell>
        </row>
        <row r="303">
          <cell r="A303">
            <v>296</v>
          </cell>
          <cell r="B303" t="str">
            <v>Tandridge</v>
          </cell>
          <cell r="C303" t="str">
            <v>E3639</v>
          </cell>
          <cell r="E303">
            <v>3035</v>
          </cell>
          <cell r="F303">
            <v>29283</v>
          </cell>
          <cell r="G303">
            <v>3410</v>
          </cell>
          <cell r="H303">
            <v>586</v>
          </cell>
          <cell r="I303">
            <v>119627</v>
          </cell>
          <cell r="K303">
            <v>1136701</v>
          </cell>
          <cell r="L303">
            <v>0</v>
          </cell>
          <cell r="N303">
            <v>760744</v>
          </cell>
          <cell r="O303">
            <v>4548</v>
          </cell>
          <cell r="P303">
            <v>9340</v>
          </cell>
          <cell r="Q303">
            <v>814665</v>
          </cell>
          <cell r="R303">
            <v>289983</v>
          </cell>
          <cell r="S303">
            <v>0</v>
          </cell>
        </row>
        <row r="304">
          <cell r="A304">
            <v>297</v>
          </cell>
          <cell r="B304" t="str">
            <v>Taunton Deane</v>
          </cell>
          <cell r="C304" t="str">
            <v>E3333</v>
          </cell>
          <cell r="E304">
            <v>16513</v>
          </cell>
          <cell r="F304">
            <v>80681</v>
          </cell>
          <cell r="G304">
            <v>4875</v>
          </cell>
          <cell r="H304">
            <v>375</v>
          </cell>
          <cell r="I304">
            <v>161706</v>
          </cell>
          <cell r="K304">
            <v>729353</v>
          </cell>
          <cell r="L304">
            <v>5644</v>
          </cell>
          <cell r="N304">
            <v>1263085</v>
          </cell>
          <cell r="O304">
            <v>15000</v>
          </cell>
          <cell r="P304">
            <v>11000</v>
          </cell>
          <cell r="Q304">
            <v>1190657</v>
          </cell>
          <cell r="R304">
            <v>689352</v>
          </cell>
          <cell r="S304">
            <v>0</v>
          </cell>
        </row>
        <row r="305">
          <cell r="A305">
            <v>298</v>
          </cell>
          <cell r="B305" t="str">
            <v>Teesdale</v>
          </cell>
          <cell r="C305" t="str">
            <v>E1337</v>
          </cell>
          <cell r="E305">
            <v>718</v>
          </cell>
          <cell r="F305">
            <v>37238</v>
          </cell>
          <cell r="G305">
            <v>0</v>
          </cell>
          <cell r="H305">
            <v>0</v>
          </cell>
          <cell r="I305">
            <v>43447</v>
          </cell>
          <cell r="K305">
            <v>289807</v>
          </cell>
          <cell r="L305">
            <v>0</v>
          </cell>
          <cell r="N305">
            <v>119643</v>
          </cell>
          <cell r="O305">
            <v>5172</v>
          </cell>
          <cell r="P305">
            <v>1798</v>
          </cell>
          <cell r="Q305">
            <v>90702</v>
          </cell>
          <cell r="R305">
            <v>299197</v>
          </cell>
          <cell r="S305">
            <v>0</v>
          </cell>
        </row>
        <row r="306">
          <cell r="A306">
            <v>299</v>
          </cell>
          <cell r="B306" t="str">
            <v>Teignbridge</v>
          </cell>
          <cell r="C306" t="str">
            <v>E1137</v>
          </cell>
          <cell r="E306">
            <v>16122</v>
          </cell>
          <cell r="F306">
            <v>41934</v>
          </cell>
          <cell r="G306">
            <v>2508</v>
          </cell>
          <cell r="H306">
            <v>19447</v>
          </cell>
          <cell r="I306">
            <v>184161</v>
          </cell>
          <cell r="K306">
            <v>930153</v>
          </cell>
          <cell r="L306">
            <v>0</v>
          </cell>
          <cell r="N306">
            <v>662861</v>
          </cell>
          <cell r="O306">
            <v>16132</v>
          </cell>
          <cell r="P306">
            <v>12259</v>
          </cell>
          <cell r="Q306">
            <v>623834</v>
          </cell>
          <cell r="R306">
            <v>1168804</v>
          </cell>
          <cell r="S306">
            <v>0</v>
          </cell>
        </row>
        <row r="307">
          <cell r="A307">
            <v>300</v>
          </cell>
          <cell r="B307" t="str">
            <v>Telford and the Wrekin</v>
          </cell>
          <cell r="C307" t="str">
            <v>E3201</v>
          </cell>
          <cell r="E307">
            <v>15102</v>
          </cell>
          <cell r="F307">
            <v>15589</v>
          </cell>
          <cell r="G307">
            <v>2941</v>
          </cell>
          <cell r="H307">
            <v>602</v>
          </cell>
          <cell r="I307">
            <v>215564</v>
          </cell>
          <cell r="K307">
            <v>2064943</v>
          </cell>
          <cell r="L307">
            <v>5319</v>
          </cell>
          <cell r="N307">
            <v>1343155</v>
          </cell>
          <cell r="O307">
            <v>3921</v>
          </cell>
          <cell r="P307">
            <v>122970</v>
          </cell>
          <cell r="Q307">
            <v>2628474</v>
          </cell>
          <cell r="R307">
            <v>1277510</v>
          </cell>
          <cell r="S307">
            <v>0</v>
          </cell>
        </row>
        <row r="308">
          <cell r="A308">
            <v>301</v>
          </cell>
          <cell r="B308" t="str">
            <v>Tendring</v>
          </cell>
          <cell r="C308" t="str">
            <v>E1542</v>
          </cell>
          <cell r="E308">
            <v>313</v>
          </cell>
          <cell r="F308">
            <v>49076</v>
          </cell>
          <cell r="G308">
            <v>0</v>
          </cell>
          <cell r="H308">
            <v>0</v>
          </cell>
          <cell r="I308">
            <v>297926</v>
          </cell>
          <cell r="K308">
            <v>1071592</v>
          </cell>
          <cell r="L308">
            <v>238</v>
          </cell>
          <cell r="N308">
            <v>1035906</v>
          </cell>
          <cell r="O308">
            <v>15704</v>
          </cell>
          <cell r="P308">
            <v>1265</v>
          </cell>
          <cell r="Q308">
            <v>2568176</v>
          </cell>
          <cell r="R308">
            <v>437044</v>
          </cell>
          <cell r="S308">
            <v>0</v>
          </cell>
        </row>
        <row r="309">
          <cell r="A309">
            <v>302</v>
          </cell>
          <cell r="B309" t="str">
            <v>Test Valley</v>
          </cell>
          <cell r="C309" t="str">
            <v>E1742</v>
          </cell>
          <cell r="E309">
            <v>19477</v>
          </cell>
          <cell r="F309">
            <v>99823</v>
          </cell>
          <cell r="G309">
            <v>9176</v>
          </cell>
          <cell r="H309">
            <v>2251</v>
          </cell>
          <cell r="I309">
            <v>170443</v>
          </cell>
          <cell r="K309">
            <v>1265187</v>
          </cell>
          <cell r="L309">
            <v>295</v>
          </cell>
          <cell r="N309">
            <v>890575</v>
          </cell>
          <cell r="O309">
            <v>12235</v>
          </cell>
          <cell r="P309">
            <v>7034</v>
          </cell>
          <cell r="Q309">
            <v>1888977</v>
          </cell>
          <cell r="R309">
            <v>1063294</v>
          </cell>
          <cell r="S309">
            <v>0</v>
          </cell>
        </row>
        <row r="310">
          <cell r="A310">
            <v>303</v>
          </cell>
          <cell r="B310" t="str">
            <v>Tewkesbury</v>
          </cell>
          <cell r="C310" t="str">
            <v>E1636</v>
          </cell>
          <cell r="E310">
            <v>5540</v>
          </cell>
          <cell r="F310">
            <v>5501</v>
          </cell>
          <cell r="G310">
            <v>4674</v>
          </cell>
          <cell r="H310">
            <v>1996</v>
          </cell>
          <cell r="I310">
            <v>91939</v>
          </cell>
          <cell r="K310">
            <v>382538</v>
          </cell>
          <cell r="L310">
            <v>0</v>
          </cell>
          <cell r="N310">
            <v>341321</v>
          </cell>
          <cell r="O310">
            <v>6232</v>
          </cell>
          <cell r="P310">
            <v>1556</v>
          </cell>
          <cell r="Q310">
            <v>1120288</v>
          </cell>
          <cell r="R310">
            <v>246994</v>
          </cell>
          <cell r="S310">
            <v>0</v>
          </cell>
        </row>
        <row r="311">
          <cell r="A311">
            <v>304</v>
          </cell>
          <cell r="B311" t="str">
            <v>Thanet</v>
          </cell>
          <cell r="C311" t="str">
            <v>E2242</v>
          </cell>
          <cell r="E311">
            <v>7308</v>
          </cell>
          <cell r="F311">
            <v>57173</v>
          </cell>
          <cell r="G311">
            <v>794</v>
          </cell>
          <cell r="H311">
            <v>77</v>
          </cell>
          <cell r="I311">
            <v>205780</v>
          </cell>
          <cell r="K311">
            <v>847061</v>
          </cell>
          <cell r="L311">
            <v>13</v>
          </cell>
          <cell r="N311">
            <v>926442</v>
          </cell>
          <cell r="O311">
            <v>1938</v>
          </cell>
          <cell r="P311">
            <v>154530</v>
          </cell>
          <cell r="Q311">
            <v>1628020</v>
          </cell>
          <cell r="R311">
            <v>1038172</v>
          </cell>
          <cell r="S311">
            <v>0</v>
          </cell>
        </row>
        <row r="312">
          <cell r="A312">
            <v>305</v>
          </cell>
          <cell r="B312" t="str">
            <v>Three Rivers</v>
          </cell>
          <cell r="C312" t="str">
            <v>E1938</v>
          </cell>
          <cell r="E312">
            <v>5593</v>
          </cell>
          <cell r="F312">
            <v>47071</v>
          </cell>
          <cell r="G312">
            <v>10534</v>
          </cell>
          <cell r="H312">
            <v>34904</v>
          </cell>
          <cell r="I312">
            <v>101068</v>
          </cell>
          <cell r="K312">
            <v>355565</v>
          </cell>
          <cell r="L312">
            <v>145</v>
          </cell>
          <cell r="N312">
            <v>903665</v>
          </cell>
          <cell r="O312">
            <v>2690</v>
          </cell>
          <cell r="P312">
            <v>227802</v>
          </cell>
          <cell r="Q312">
            <v>1589591</v>
          </cell>
          <cell r="R312">
            <v>665257</v>
          </cell>
          <cell r="S312">
            <v>0</v>
          </cell>
        </row>
        <row r="313">
          <cell r="A313">
            <v>306</v>
          </cell>
          <cell r="B313" t="str">
            <v>Thurrock</v>
          </cell>
          <cell r="C313" t="str">
            <v>E1502</v>
          </cell>
          <cell r="E313">
            <v>3000</v>
          </cell>
          <cell r="F313">
            <v>24000</v>
          </cell>
          <cell r="G313">
            <v>1000</v>
          </cell>
          <cell r="H313">
            <v>1000</v>
          </cell>
          <cell r="I313">
            <v>228770</v>
          </cell>
          <cell r="K313">
            <v>1552271</v>
          </cell>
          <cell r="L313">
            <v>4688</v>
          </cell>
          <cell r="N313">
            <v>970000</v>
          </cell>
          <cell r="O313">
            <v>3000</v>
          </cell>
          <cell r="P313">
            <v>100000</v>
          </cell>
          <cell r="Q313">
            <v>5000000</v>
          </cell>
          <cell r="R313">
            <v>1395617</v>
          </cell>
          <cell r="S313">
            <v>0</v>
          </cell>
        </row>
        <row r="314">
          <cell r="A314">
            <v>307</v>
          </cell>
          <cell r="B314" t="str">
            <v>Tonbridge and Malling</v>
          </cell>
          <cell r="C314" t="str">
            <v>E2243</v>
          </cell>
          <cell r="E314">
            <v>9601</v>
          </cell>
          <cell r="F314">
            <v>59835</v>
          </cell>
          <cell r="G314">
            <v>3898</v>
          </cell>
          <cell r="H314">
            <v>4815</v>
          </cell>
          <cell r="I314">
            <v>159555</v>
          </cell>
          <cell r="K314">
            <v>1185138</v>
          </cell>
          <cell r="L314">
            <v>240</v>
          </cell>
          <cell r="N314">
            <v>1770465</v>
          </cell>
          <cell r="O314">
            <v>8666</v>
          </cell>
          <cell r="P314">
            <v>178297</v>
          </cell>
          <cell r="Q314">
            <v>1578747</v>
          </cell>
          <cell r="R314">
            <v>1242387</v>
          </cell>
          <cell r="S314">
            <v>0</v>
          </cell>
        </row>
        <row r="315">
          <cell r="A315">
            <v>308</v>
          </cell>
          <cell r="B315" t="str">
            <v>Torbay</v>
          </cell>
          <cell r="C315" t="str">
            <v>E1102</v>
          </cell>
          <cell r="E315">
            <v>10627</v>
          </cell>
          <cell r="F315">
            <v>30351</v>
          </cell>
          <cell r="G315">
            <v>1029</v>
          </cell>
          <cell r="H315">
            <v>0</v>
          </cell>
          <cell r="I315">
            <v>226663</v>
          </cell>
          <cell r="K315">
            <v>583015</v>
          </cell>
          <cell r="L315">
            <v>14122</v>
          </cell>
          <cell r="N315">
            <v>747145</v>
          </cell>
          <cell r="O315">
            <v>1372</v>
          </cell>
          <cell r="P315">
            <v>0</v>
          </cell>
          <cell r="Q315">
            <v>837628</v>
          </cell>
          <cell r="R315">
            <v>1026020</v>
          </cell>
          <cell r="S315">
            <v>0</v>
          </cell>
        </row>
        <row r="316">
          <cell r="A316">
            <v>309</v>
          </cell>
          <cell r="B316" t="str">
            <v>Torridge</v>
          </cell>
          <cell r="C316" t="str">
            <v>E1139</v>
          </cell>
          <cell r="E316">
            <v>4778</v>
          </cell>
          <cell r="F316">
            <v>30784</v>
          </cell>
          <cell r="G316">
            <v>6581</v>
          </cell>
          <cell r="H316">
            <v>15480</v>
          </cell>
          <cell r="I316">
            <v>99227</v>
          </cell>
          <cell r="K316">
            <v>560401</v>
          </cell>
          <cell r="L316">
            <v>1</v>
          </cell>
          <cell r="N316">
            <v>294618</v>
          </cell>
          <cell r="O316">
            <v>8775</v>
          </cell>
          <cell r="P316">
            <v>1000</v>
          </cell>
          <cell r="Q316">
            <v>384948</v>
          </cell>
          <cell r="R316">
            <v>460110</v>
          </cell>
          <cell r="S316">
            <v>0</v>
          </cell>
        </row>
        <row r="317">
          <cell r="A317">
            <v>310</v>
          </cell>
          <cell r="B317" t="str">
            <v>Tower Hamlets</v>
          </cell>
          <cell r="C317" t="str">
            <v>E5020</v>
          </cell>
          <cell r="E317">
            <v>28301</v>
          </cell>
          <cell r="F317">
            <v>54510</v>
          </cell>
          <cell r="G317">
            <v>0</v>
          </cell>
          <cell r="H317">
            <v>0</v>
          </cell>
          <cell r="I317">
            <v>738806</v>
          </cell>
          <cell r="K317">
            <v>4665348</v>
          </cell>
          <cell r="L317">
            <v>2109144</v>
          </cell>
          <cell r="N317">
            <v>4400000</v>
          </cell>
          <cell r="O317">
            <v>0</v>
          </cell>
          <cell r="P317">
            <v>500000</v>
          </cell>
          <cell r="Q317">
            <v>15000000</v>
          </cell>
          <cell r="R317">
            <v>9151803</v>
          </cell>
          <cell r="S317">
            <v>0</v>
          </cell>
        </row>
        <row r="318">
          <cell r="A318">
            <v>311</v>
          </cell>
          <cell r="B318" t="str">
            <v>Trafford</v>
          </cell>
          <cell r="C318" t="str">
            <v>E4209</v>
          </cell>
          <cell r="E318">
            <v>46906</v>
          </cell>
          <cell r="F318">
            <v>152945</v>
          </cell>
          <cell r="G318">
            <v>204</v>
          </cell>
          <cell r="H318">
            <v>0</v>
          </cell>
          <cell r="I318">
            <v>410908</v>
          </cell>
          <cell r="K318">
            <v>4783760</v>
          </cell>
          <cell r="L318">
            <v>0</v>
          </cell>
          <cell r="N318">
            <v>1681023</v>
          </cell>
          <cell r="O318">
            <v>204</v>
          </cell>
          <cell r="P318">
            <v>0</v>
          </cell>
          <cell r="Q318">
            <v>5994080</v>
          </cell>
          <cell r="R318">
            <v>4248417</v>
          </cell>
          <cell r="S318">
            <v>0</v>
          </cell>
        </row>
        <row r="319">
          <cell r="A319">
            <v>312</v>
          </cell>
          <cell r="B319" t="str">
            <v>Tunbridge Wells</v>
          </cell>
          <cell r="C319" t="str">
            <v>E2244</v>
          </cell>
          <cell r="E319">
            <v>2874</v>
          </cell>
          <cell r="F319">
            <v>29632</v>
          </cell>
          <cell r="G319">
            <v>750</v>
          </cell>
          <cell r="H319">
            <v>9207</v>
          </cell>
          <cell r="I319">
            <v>184429</v>
          </cell>
          <cell r="K319">
            <v>1751492</v>
          </cell>
          <cell r="L319">
            <v>0</v>
          </cell>
          <cell r="N319">
            <v>1529206</v>
          </cell>
          <cell r="O319">
            <v>7826</v>
          </cell>
          <cell r="P319">
            <v>0</v>
          </cell>
          <cell r="Q319">
            <v>1612752</v>
          </cell>
          <cell r="R319">
            <v>691240</v>
          </cell>
          <cell r="S319">
            <v>0</v>
          </cell>
        </row>
        <row r="320">
          <cell r="A320">
            <v>313</v>
          </cell>
          <cell r="B320" t="str">
            <v>Tynedale</v>
          </cell>
          <cell r="C320" t="str">
            <v>E2935</v>
          </cell>
          <cell r="E320">
            <v>17678</v>
          </cell>
          <cell r="F320">
            <v>35852</v>
          </cell>
          <cell r="G320">
            <v>0</v>
          </cell>
          <cell r="H320">
            <v>0</v>
          </cell>
          <cell r="I320">
            <v>96002</v>
          </cell>
          <cell r="K320">
            <v>733718</v>
          </cell>
          <cell r="L320">
            <v>51</v>
          </cell>
          <cell r="N320">
            <v>290354</v>
          </cell>
          <cell r="O320">
            <v>5000</v>
          </cell>
          <cell r="P320">
            <v>14030</v>
          </cell>
          <cell r="Q320">
            <v>264524</v>
          </cell>
          <cell r="R320">
            <v>395646</v>
          </cell>
          <cell r="S320">
            <v>0</v>
          </cell>
        </row>
        <row r="321">
          <cell r="A321">
            <v>314</v>
          </cell>
          <cell r="B321" t="str">
            <v>Uttlesford</v>
          </cell>
          <cell r="C321" t="str">
            <v>E1544</v>
          </cell>
          <cell r="E321">
            <v>2838</v>
          </cell>
          <cell r="F321">
            <v>48965</v>
          </cell>
          <cell r="G321">
            <v>0</v>
          </cell>
          <cell r="H321">
            <v>29866</v>
          </cell>
          <cell r="I321">
            <v>128521</v>
          </cell>
          <cell r="K321">
            <v>919846</v>
          </cell>
          <cell r="L321">
            <v>207</v>
          </cell>
          <cell r="N321">
            <v>711496</v>
          </cell>
          <cell r="O321">
            <v>7927</v>
          </cell>
          <cell r="P321">
            <v>0</v>
          </cell>
          <cell r="Q321">
            <v>1389691</v>
          </cell>
          <cell r="R321">
            <v>375449</v>
          </cell>
          <cell r="S321">
            <v>0</v>
          </cell>
        </row>
        <row r="322">
          <cell r="A322">
            <v>315</v>
          </cell>
          <cell r="B322" t="str">
            <v>Vale of White Horse</v>
          </cell>
          <cell r="C322" t="str">
            <v>E3134</v>
          </cell>
          <cell r="E322">
            <v>13584</v>
          </cell>
          <cell r="F322">
            <v>46607</v>
          </cell>
          <cell r="G322">
            <v>2366</v>
          </cell>
          <cell r="H322">
            <v>1508</v>
          </cell>
          <cell r="I322">
            <v>162760</v>
          </cell>
          <cell r="K322">
            <v>898622</v>
          </cell>
          <cell r="L322">
            <v>336</v>
          </cell>
          <cell r="N322">
            <v>1510776</v>
          </cell>
          <cell r="O322">
            <v>16127</v>
          </cell>
          <cell r="P322">
            <v>56627</v>
          </cell>
          <cell r="Q322">
            <v>1716552</v>
          </cell>
          <cell r="R322">
            <v>209199</v>
          </cell>
          <cell r="S322">
            <v>0</v>
          </cell>
        </row>
        <row r="323">
          <cell r="A323">
            <v>316</v>
          </cell>
          <cell r="B323" t="str">
            <v>Vale Royal</v>
          </cell>
          <cell r="C323" t="str">
            <v>E0637</v>
          </cell>
          <cell r="E323">
            <v>26130</v>
          </cell>
          <cell r="F323">
            <v>48008</v>
          </cell>
          <cell r="G323">
            <v>15131</v>
          </cell>
          <cell r="H323">
            <v>2280</v>
          </cell>
          <cell r="I323">
            <v>162553</v>
          </cell>
          <cell r="K323">
            <v>1222846</v>
          </cell>
          <cell r="L323">
            <v>506</v>
          </cell>
          <cell r="N323">
            <v>735838</v>
          </cell>
          <cell r="O323">
            <v>12044</v>
          </cell>
          <cell r="P323">
            <v>61992</v>
          </cell>
          <cell r="Q323">
            <v>1242099</v>
          </cell>
          <cell r="R323">
            <v>1105050</v>
          </cell>
          <cell r="S323">
            <v>0</v>
          </cell>
        </row>
        <row r="324">
          <cell r="A324">
            <v>317</v>
          </cell>
          <cell r="B324" t="str">
            <v>Wakefield</v>
          </cell>
          <cell r="C324" t="str">
            <v>E4705</v>
          </cell>
          <cell r="E324">
            <v>38596</v>
          </cell>
          <cell r="F324">
            <v>38486</v>
          </cell>
          <cell r="G324">
            <v>0</v>
          </cell>
          <cell r="H324">
            <v>0</v>
          </cell>
          <cell r="I324">
            <v>443864</v>
          </cell>
          <cell r="K324">
            <v>2834193</v>
          </cell>
          <cell r="L324">
            <v>103</v>
          </cell>
          <cell r="N324">
            <v>1655303</v>
          </cell>
          <cell r="O324">
            <v>2868</v>
          </cell>
          <cell r="P324">
            <v>21320</v>
          </cell>
          <cell r="Q324">
            <v>4090427</v>
          </cell>
          <cell r="R324">
            <v>608245.07999999996</v>
          </cell>
          <cell r="S324">
            <v>0</v>
          </cell>
        </row>
        <row r="325">
          <cell r="A325">
            <v>318</v>
          </cell>
          <cell r="B325" t="str">
            <v>Walsall</v>
          </cell>
          <cell r="C325" t="str">
            <v>E4606</v>
          </cell>
          <cell r="E325">
            <v>40758</v>
          </cell>
          <cell r="F325">
            <v>65387</v>
          </cell>
          <cell r="G325">
            <v>0</v>
          </cell>
          <cell r="H325">
            <v>0</v>
          </cell>
          <cell r="I325">
            <v>391188</v>
          </cell>
          <cell r="K325">
            <v>2677515</v>
          </cell>
          <cell r="L325">
            <v>52</v>
          </cell>
          <cell r="N325">
            <v>1581724</v>
          </cell>
          <cell r="O325">
            <v>0</v>
          </cell>
          <cell r="P325">
            <v>99024</v>
          </cell>
          <cell r="Q325">
            <v>4639432</v>
          </cell>
          <cell r="R325">
            <v>2927325</v>
          </cell>
          <cell r="S325">
            <v>0</v>
          </cell>
        </row>
        <row r="326">
          <cell r="A326">
            <v>319</v>
          </cell>
          <cell r="B326" t="str">
            <v>Waltham Forest</v>
          </cell>
          <cell r="C326" t="str">
            <v>E5049</v>
          </cell>
          <cell r="E326">
            <v>30335</v>
          </cell>
          <cell r="F326">
            <v>81577</v>
          </cell>
          <cell r="G326">
            <v>0</v>
          </cell>
          <cell r="H326">
            <v>0</v>
          </cell>
          <cell r="I326">
            <v>355678</v>
          </cell>
          <cell r="K326">
            <v>1792217</v>
          </cell>
          <cell r="L326">
            <v>1812</v>
          </cell>
          <cell r="N326">
            <v>1418453</v>
          </cell>
          <cell r="O326">
            <v>0</v>
          </cell>
          <cell r="P326">
            <v>14492</v>
          </cell>
          <cell r="Q326">
            <v>7687170</v>
          </cell>
          <cell r="R326">
            <v>15592828</v>
          </cell>
          <cell r="S326">
            <v>0</v>
          </cell>
        </row>
        <row r="327">
          <cell r="A327">
            <v>320</v>
          </cell>
          <cell r="B327" t="str">
            <v>Wandsworth</v>
          </cell>
          <cell r="C327" t="str">
            <v>E5021</v>
          </cell>
          <cell r="E327">
            <v>41940</v>
          </cell>
          <cell r="F327">
            <v>166784</v>
          </cell>
          <cell r="G327">
            <v>0</v>
          </cell>
          <cell r="H327">
            <v>0</v>
          </cell>
          <cell r="I327">
            <v>543574</v>
          </cell>
          <cell r="K327">
            <v>4977504</v>
          </cell>
          <cell r="L327">
            <v>36243</v>
          </cell>
          <cell r="N327">
            <v>3715339</v>
          </cell>
          <cell r="O327">
            <v>0</v>
          </cell>
          <cell r="P327">
            <v>58847</v>
          </cell>
          <cell r="Q327">
            <v>4269112</v>
          </cell>
          <cell r="R327">
            <v>10750864</v>
          </cell>
          <cell r="S327">
            <v>0</v>
          </cell>
        </row>
        <row r="328">
          <cell r="A328">
            <v>321</v>
          </cell>
          <cell r="B328" t="str">
            <v>Wansbeck</v>
          </cell>
          <cell r="C328" t="str">
            <v>E2936</v>
          </cell>
          <cell r="E328">
            <v>19009</v>
          </cell>
          <cell r="F328">
            <v>19980</v>
          </cell>
          <cell r="G328">
            <v>176</v>
          </cell>
          <cell r="H328">
            <v>295</v>
          </cell>
          <cell r="I328">
            <v>71720</v>
          </cell>
          <cell r="K328">
            <v>532300</v>
          </cell>
          <cell r="L328">
            <v>0</v>
          </cell>
          <cell r="N328">
            <v>448545</v>
          </cell>
          <cell r="O328">
            <v>235</v>
          </cell>
          <cell r="P328">
            <v>22336</v>
          </cell>
          <cell r="Q328">
            <v>319800</v>
          </cell>
          <cell r="R328">
            <v>473716</v>
          </cell>
          <cell r="S328">
            <v>0</v>
          </cell>
        </row>
        <row r="329">
          <cell r="A329">
            <v>322</v>
          </cell>
          <cell r="B329" t="str">
            <v>Warrington</v>
          </cell>
          <cell r="C329" t="str">
            <v>E0602</v>
          </cell>
          <cell r="E329">
            <v>13209</v>
          </cell>
          <cell r="F329">
            <v>29006</v>
          </cell>
          <cell r="G329">
            <v>1277</v>
          </cell>
          <cell r="H329">
            <v>3073</v>
          </cell>
          <cell r="I329">
            <v>298287</v>
          </cell>
          <cell r="K329">
            <v>4357721</v>
          </cell>
          <cell r="L329">
            <v>1997</v>
          </cell>
          <cell r="N329">
            <v>945491</v>
          </cell>
          <cell r="O329">
            <v>3406</v>
          </cell>
          <cell r="P329">
            <v>29050</v>
          </cell>
          <cell r="Q329">
            <v>4380012</v>
          </cell>
          <cell r="R329">
            <v>3000598.29</v>
          </cell>
          <cell r="S329">
            <v>0</v>
          </cell>
        </row>
        <row r="330">
          <cell r="A330">
            <v>323</v>
          </cell>
          <cell r="B330" t="str">
            <v>Warwick</v>
          </cell>
          <cell r="C330" t="str">
            <v>E3735</v>
          </cell>
          <cell r="E330">
            <v>6223</v>
          </cell>
          <cell r="F330">
            <v>91300</v>
          </cell>
          <cell r="G330">
            <v>2700</v>
          </cell>
          <cell r="H330">
            <v>6635</v>
          </cell>
          <cell r="I330">
            <v>219407</v>
          </cell>
          <cell r="K330">
            <v>2018111</v>
          </cell>
          <cell r="L330">
            <v>0</v>
          </cell>
          <cell r="N330">
            <v>1600000</v>
          </cell>
          <cell r="O330">
            <v>4900</v>
          </cell>
          <cell r="P330">
            <v>22350</v>
          </cell>
          <cell r="Q330">
            <v>2166900</v>
          </cell>
          <cell r="R330">
            <v>1356190</v>
          </cell>
          <cell r="S330">
            <v>0</v>
          </cell>
        </row>
        <row r="331">
          <cell r="A331">
            <v>324</v>
          </cell>
          <cell r="B331" t="str">
            <v>Watford</v>
          </cell>
          <cell r="C331" t="str">
            <v>E1939</v>
          </cell>
          <cell r="E331">
            <v>36627</v>
          </cell>
          <cell r="F331">
            <v>47509</v>
          </cell>
          <cell r="G331">
            <v>0</v>
          </cell>
          <cell r="H331">
            <v>0</v>
          </cell>
          <cell r="I331">
            <v>190367</v>
          </cell>
          <cell r="K331">
            <v>1210770</v>
          </cell>
          <cell r="L331">
            <v>122103</v>
          </cell>
          <cell r="N331">
            <v>570514</v>
          </cell>
          <cell r="O331">
            <v>0</v>
          </cell>
          <cell r="P331">
            <v>111231</v>
          </cell>
          <cell r="Q331">
            <v>551994</v>
          </cell>
          <cell r="R331">
            <v>1129722.1599999999</v>
          </cell>
          <cell r="S331">
            <v>0</v>
          </cell>
        </row>
        <row r="332">
          <cell r="A332">
            <v>325</v>
          </cell>
          <cell r="B332" t="str">
            <v>Waveney</v>
          </cell>
          <cell r="C332" t="str">
            <v>E3537</v>
          </cell>
          <cell r="E332">
            <v>12884</v>
          </cell>
          <cell r="F332">
            <v>30354</v>
          </cell>
          <cell r="G332">
            <v>2687</v>
          </cell>
          <cell r="H332">
            <v>850</v>
          </cell>
          <cell r="I332">
            <v>176138</v>
          </cell>
          <cell r="K332">
            <v>938500</v>
          </cell>
          <cell r="L332">
            <v>100</v>
          </cell>
          <cell r="N332">
            <v>442938</v>
          </cell>
          <cell r="O332">
            <v>4295</v>
          </cell>
          <cell r="P332">
            <v>131052</v>
          </cell>
          <cell r="Q332">
            <v>1289788</v>
          </cell>
          <cell r="R332">
            <v>825654</v>
          </cell>
          <cell r="S332">
            <v>0</v>
          </cell>
        </row>
        <row r="333">
          <cell r="A333">
            <v>326</v>
          </cell>
          <cell r="B333" t="str">
            <v>Waverley</v>
          </cell>
          <cell r="C333" t="str">
            <v>E3640</v>
          </cell>
          <cell r="E333">
            <v>7750</v>
          </cell>
          <cell r="F333">
            <v>23195</v>
          </cell>
          <cell r="G333">
            <v>3299</v>
          </cell>
          <cell r="H333">
            <v>9156</v>
          </cell>
          <cell r="I333">
            <v>176446</v>
          </cell>
          <cell r="K333">
            <v>1215443</v>
          </cell>
          <cell r="L333">
            <v>5281</v>
          </cell>
          <cell r="N333">
            <v>1980523</v>
          </cell>
          <cell r="O333">
            <v>7332</v>
          </cell>
          <cell r="P333">
            <v>87214</v>
          </cell>
          <cell r="Q333">
            <v>1442911</v>
          </cell>
          <cell r="R333">
            <v>1136006</v>
          </cell>
          <cell r="S333">
            <v>0</v>
          </cell>
        </row>
        <row r="334">
          <cell r="A334">
            <v>327</v>
          </cell>
          <cell r="B334" t="str">
            <v>Wealden</v>
          </cell>
          <cell r="C334" t="str">
            <v>E1437</v>
          </cell>
          <cell r="E334">
            <v>0</v>
          </cell>
          <cell r="F334">
            <v>35014</v>
          </cell>
          <cell r="G334">
            <v>10027</v>
          </cell>
          <cell r="H334">
            <v>0</v>
          </cell>
          <cell r="I334">
            <v>193289</v>
          </cell>
          <cell r="K334">
            <v>1635150</v>
          </cell>
          <cell r="L334">
            <v>2070</v>
          </cell>
          <cell r="N334">
            <v>805606</v>
          </cell>
          <cell r="O334">
            <v>23860</v>
          </cell>
          <cell r="P334">
            <v>76184</v>
          </cell>
          <cell r="Q334">
            <v>1056435</v>
          </cell>
          <cell r="R334">
            <v>1057426</v>
          </cell>
          <cell r="S334">
            <v>0</v>
          </cell>
        </row>
        <row r="335">
          <cell r="A335">
            <v>328</v>
          </cell>
          <cell r="B335" t="str">
            <v>Wear Valley</v>
          </cell>
          <cell r="C335" t="str">
            <v>E1338</v>
          </cell>
          <cell r="E335">
            <v>184</v>
          </cell>
          <cell r="F335">
            <v>49004</v>
          </cell>
          <cell r="G335">
            <v>407</v>
          </cell>
          <cell r="H335">
            <v>4913</v>
          </cell>
          <cell r="I335">
            <v>99154</v>
          </cell>
          <cell r="K335">
            <v>612468</v>
          </cell>
          <cell r="L335">
            <v>243</v>
          </cell>
          <cell r="N335">
            <v>344053</v>
          </cell>
          <cell r="O335">
            <v>7702</v>
          </cell>
          <cell r="P335">
            <v>128995</v>
          </cell>
          <cell r="Q335">
            <v>410006</v>
          </cell>
          <cell r="R335">
            <v>106369.32</v>
          </cell>
          <cell r="S335">
            <v>0</v>
          </cell>
        </row>
        <row r="336">
          <cell r="A336">
            <v>329</v>
          </cell>
          <cell r="B336" t="str">
            <v>Wellingborough</v>
          </cell>
          <cell r="C336" t="str">
            <v>E2837</v>
          </cell>
          <cell r="E336">
            <v>6781</v>
          </cell>
          <cell r="F336">
            <v>28981</v>
          </cell>
          <cell r="G336">
            <v>0</v>
          </cell>
          <cell r="H336">
            <v>0</v>
          </cell>
          <cell r="I336">
            <v>116699</v>
          </cell>
          <cell r="K336">
            <v>544070</v>
          </cell>
          <cell r="L336">
            <v>0</v>
          </cell>
          <cell r="N336">
            <v>658006</v>
          </cell>
          <cell r="O336">
            <v>4425</v>
          </cell>
          <cell r="P336">
            <v>223935</v>
          </cell>
          <cell r="Q336">
            <v>948628</v>
          </cell>
          <cell r="R336">
            <v>1236583</v>
          </cell>
          <cell r="S336">
            <v>0</v>
          </cell>
        </row>
        <row r="337">
          <cell r="A337">
            <v>330</v>
          </cell>
          <cell r="B337" t="str">
            <v>Welwyn Hatfield</v>
          </cell>
          <cell r="C337" t="str">
            <v>E1940</v>
          </cell>
          <cell r="E337">
            <v>21936</v>
          </cell>
          <cell r="F337">
            <v>60188</v>
          </cell>
          <cell r="G337">
            <v>0</v>
          </cell>
          <cell r="H337">
            <v>900</v>
          </cell>
          <cell r="I337">
            <v>151052</v>
          </cell>
          <cell r="K337">
            <v>372911</v>
          </cell>
          <cell r="L337">
            <v>8487</v>
          </cell>
          <cell r="N337">
            <v>2218451</v>
          </cell>
          <cell r="O337">
            <v>12226</v>
          </cell>
          <cell r="P337">
            <v>162635</v>
          </cell>
          <cell r="Q337">
            <v>2826393</v>
          </cell>
          <cell r="R337">
            <v>1035652</v>
          </cell>
          <cell r="S337">
            <v>0</v>
          </cell>
        </row>
        <row r="338">
          <cell r="A338">
            <v>331</v>
          </cell>
          <cell r="B338" t="str">
            <v>West Berkshire</v>
          </cell>
          <cell r="C338" t="str">
            <v>E0302</v>
          </cell>
          <cell r="E338">
            <v>62806</v>
          </cell>
          <cell r="F338">
            <v>3784</v>
          </cell>
          <cell r="G338">
            <v>1848</v>
          </cell>
          <cell r="H338">
            <v>7246</v>
          </cell>
          <cell r="I338">
            <v>228496</v>
          </cell>
          <cell r="K338">
            <v>2016906</v>
          </cell>
          <cell r="L338">
            <v>10786</v>
          </cell>
          <cell r="N338">
            <v>1575180</v>
          </cell>
          <cell r="O338">
            <v>7906</v>
          </cell>
          <cell r="P338">
            <v>47153</v>
          </cell>
          <cell r="Q338">
            <v>2390000</v>
          </cell>
          <cell r="R338">
            <v>875555.63</v>
          </cell>
          <cell r="S338">
            <v>0</v>
          </cell>
        </row>
        <row r="339">
          <cell r="A339">
            <v>332</v>
          </cell>
          <cell r="B339" t="str">
            <v>West Devon</v>
          </cell>
          <cell r="C339" t="str">
            <v>E1140</v>
          </cell>
          <cell r="E339">
            <v>3238</v>
          </cell>
          <cell r="F339">
            <v>10814</v>
          </cell>
          <cell r="G339">
            <v>709</v>
          </cell>
          <cell r="H339">
            <v>6350</v>
          </cell>
          <cell r="I339">
            <v>84690</v>
          </cell>
          <cell r="K339">
            <v>700889</v>
          </cell>
          <cell r="L339">
            <v>0</v>
          </cell>
          <cell r="N339">
            <v>260700</v>
          </cell>
          <cell r="O339">
            <v>7771</v>
          </cell>
          <cell r="P339">
            <v>0</v>
          </cell>
          <cell r="Q339">
            <v>206648</v>
          </cell>
          <cell r="R339">
            <v>392336</v>
          </cell>
          <cell r="S339">
            <v>0</v>
          </cell>
        </row>
        <row r="340">
          <cell r="A340">
            <v>333</v>
          </cell>
          <cell r="B340" t="str">
            <v>West Dorset</v>
          </cell>
          <cell r="C340" t="str">
            <v>E1237</v>
          </cell>
          <cell r="E340">
            <v>13496</v>
          </cell>
          <cell r="F340">
            <v>62376</v>
          </cell>
          <cell r="G340">
            <v>0</v>
          </cell>
          <cell r="H340">
            <v>0</v>
          </cell>
          <cell r="I340">
            <v>183049</v>
          </cell>
          <cell r="K340">
            <v>1752220</v>
          </cell>
          <cell r="L340">
            <v>13975</v>
          </cell>
          <cell r="N340">
            <v>822313</v>
          </cell>
          <cell r="O340">
            <v>13464</v>
          </cell>
          <cell r="P340">
            <v>0</v>
          </cell>
          <cell r="Q340">
            <v>815750</v>
          </cell>
          <cell r="R340">
            <v>1780315</v>
          </cell>
          <cell r="S340">
            <v>0</v>
          </cell>
        </row>
        <row r="341">
          <cell r="A341">
            <v>334</v>
          </cell>
          <cell r="B341" t="str">
            <v>West Lancashire</v>
          </cell>
          <cell r="C341" t="str">
            <v>E2343</v>
          </cell>
          <cell r="E341">
            <v>1070</v>
          </cell>
          <cell r="F341">
            <v>34553</v>
          </cell>
          <cell r="G341">
            <v>3563</v>
          </cell>
          <cell r="H341">
            <v>0</v>
          </cell>
          <cell r="I341">
            <v>123847</v>
          </cell>
          <cell r="K341">
            <v>713953</v>
          </cell>
          <cell r="L341">
            <v>999</v>
          </cell>
          <cell r="N341">
            <v>772925</v>
          </cell>
          <cell r="O341">
            <v>5159</v>
          </cell>
          <cell r="P341">
            <v>193473</v>
          </cell>
          <cell r="Q341">
            <v>931801</v>
          </cell>
          <cell r="R341">
            <v>2428283</v>
          </cell>
          <cell r="S341">
            <v>0</v>
          </cell>
        </row>
        <row r="342">
          <cell r="A342">
            <v>335</v>
          </cell>
          <cell r="B342" t="str">
            <v>West Lindsey</v>
          </cell>
          <cell r="C342" t="str">
            <v>E2537</v>
          </cell>
          <cell r="E342">
            <v>24073</v>
          </cell>
          <cell r="F342">
            <v>108602</v>
          </cell>
          <cell r="G342">
            <v>5882</v>
          </cell>
          <cell r="H342">
            <v>3203</v>
          </cell>
          <cell r="I342">
            <v>112487</v>
          </cell>
          <cell r="K342">
            <v>1083385</v>
          </cell>
          <cell r="L342">
            <v>0</v>
          </cell>
          <cell r="N342">
            <v>385161</v>
          </cell>
          <cell r="O342">
            <v>7843</v>
          </cell>
          <cell r="P342">
            <v>45832</v>
          </cell>
          <cell r="Q342">
            <v>2485984</v>
          </cell>
          <cell r="R342">
            <v>645171.13</v>
          </cell>
          <cell r="S342">
            <v>0</v>
          </cell>
        </row>
        <row r="343">
          <cell r="A343">
            <v>336</v>
          </cell>
          <cell r="B343" t="str">
            <v>West Oxfordshire</v>
          </cell>
          <cell r="C343" t="str">
            <v>E3135</v>
          </cell>
          <cell r="E343">
            <v>3000</v>
          </cell>
          <cell r="F343">
            <v>75000</v>
          </cell>
          <cell r="G343">
            <v>22500</v>
          </cell>
          <cell r="H343">
            <v>17500</v>
          </cell>
          <cell r="I343">
            <v>149983</v>
          </cell>
          <cell r="K343">
            <v>732338</v>
          </cell>
          <cell r="L343">
            <v>622</v>
          </cell>
          <cell r="N343">
            <v>522540</v>
          </cell>
          <cell r="O343">
            <v>30000</v>
          </cell>
          <cell r="P343">
            <v>10000</v>
          </cell>
          <cell r="Q343">
            <v>780684</v>
          </cell>
          <cell r="R343">
            <v>1162533</v>
          </cell>
          <cell r="S343">
            <v>0</v>
          </cell>
        </row>
        <row r="344">
          <cell r="A344">
            <v>337</v>
          </cell>
          <cell r="B344" t="str">
            <v>West Somerset</v>
          </cell>
          <cell r="C344" t="str">
            <v>E3335</v>
          </cell>
          <cell r="E344">
            <v>2510</v>
          </cell>
          <cell r="F344">
            <v>40139</v>
          </cell>
          <cell r="G344">
            <v>8045</v>
          </cell>
          <cell r="H344">
            <v>13586</v>
          </cell>
          <cell r="I344">
            <v>70121</v>
          </cell>
          <cell r="K344">
            <v>421998</v>
          </cell>
          <cell r="L344">
            <v>407</v>
          </cell>
          <cell r="N344">
            <v>144092</v>
          </cell>
          <cell r="O344">
            <v>10775</v>
          </cell>
          <cell r="P344">
            <v>5000</v>
          </cell>
          <cell r="Q344">
            <v>73913</v>
          </cell>
          <cell r="R344">
            <v>501374</v>
          </cell>
          <cell r="S344">
            <v>0</v>
          </cell>
        </row>
        <row r="345">
          <cell r="A345">
            <v>338</v>
          </cell>
          <cell r="B345" t="str">
            <v>West Wiltshire</v>
          </cell>
          <cell r="C345" t="str">
            <v>E3935</v>
          </cell>
          <cell r="E345">
            <v>11172</v>
          </cell>
          <cell r="F345">
            <v>27941</v>
          </cell>
          <cell r="G345">
            <v>7000</v>
          </cell>
          <cell r="H345">
            <v>50000</v>
          </cell>
          <cell r="I345">
            <v>156286</v>
          </cell>
          <cell r="K345">
            <v>635571</v>
          </cell>
          <cell r="L345">
            <v>108</v>
          </cell>
          <cell r="N345">
            <v>825626</v>
          </cell>
          <cell r="O345">
            <v>6384</v>
          </cell>
          <cell r="P345">
            <v>147157</v>
          </cell>
          <cell r="Q345">
            <v>713863</v>
          </cell>
          <cell r="R345">
            <v>430684</v>
          </cell>
          <cell r="S345">
            <v>0</v>
          </cell>
        </row>
        <row r="346">
          <cell r="A346">
            <v>339</v>
          </cell>
          <cell r="B346" t="str">
            <v>Westminster</v>
          </cell>
          <cell r="C346" t="str">
            <v>E5022</v>
          </cell>
          <cell r="E346">
            <v>16301</v>
          </cell>
          <cell r="F346">
            <v>71544</v>
          </cell>
          <cell r="G346">
            <v>0</v>
          </cell>
          <cell r="H346">
            <v>0</v>
          </cell>
          <cell r="I346">
            <v>2411982</v>
          </cell>
          <cell r="K346">
            <v>27341897</v>
          </cell>
          <cell r="L346">
            <v>831688</v>
          </cell>
          <cell r="N346">
            <v>24253167</v>
          </cell>
          <cell r="O346">
            <v>0</v>
          </cell>
          <cell r="P346">
            <v>0</v>
          </cell>
          <cell r="Q346">
            <v>40187470</v>
          </cell>
          <cell r="R346">
            <v>33443156</v>
          </cell>
          <cell r="S346">
            <v>0</v>
          </cell>
        </row>
        <row r="347">
          <cell r="A347">
            <v>340</v>
          </cell>
          <cell r="B347" t="str">
            <v>Weymouth and Portland</v>
          </cell>
          <cell r="C347" t="str">
            <v>E1238</v>
          </cell>
          <cell r="E347">
            <v>0</v>
          </cell>
          <cell r="F347">
            <v>53449</v>
          </cell>
          <cell r="G347">
            <v>0</v>
          </cell>
          <cell r="H347">
            <v>0</v>
          </cell>
          <cell r="I347">
            <v>112286</v>
          </cell>
          <cell r="K347">
            <v>596135</v>
          </cell>
          <cell r="L347">
            <v>401</v>
          </cell>
          <cell r="N347">
            <v>463305</v>
          </cell>
          <cell r="O347">
            <v>0</v>
          </cell>
          <cell r="P347">
            <v>6078</v>
          </cell>
          <cell r="Q347">
            <v>551400</v>
          </cell>
          <cell r="R347">
            <v>526696</v>
          </cell>
          <cell r="S347">
            <v>0</v>
          </cell>
        </row>
        <row r="348">
          <cell r="A348">
            <v>341</v>
          </cell>
          <cell r="B348" t="str">
            <v>Wigan</v>
          </cell>
          <cell r="C348" t="str">
            <v>E4210</v>
          </cell>
          <cell r="E348">
            <v>70849</v>
          </cell>
          <cell r="F348">
            <v>127035</v>
          </cell>
          <cell r="G348">
            <v>0</v>
          </cell>
          <cell r="H348">
            <v>3750</v>
          </cell>
          <cell r="I348">
            <v>396811</v>
          </cell>
          <cell r="K348">
            <v>3832749</v>
          </cell>
          <cell r="L348">
            <v>2399</v>
          </cell>
          <cell r="N348">
            <v>1697357</v>
          </cell>
          <cell r="O348">
            <v>0</v>
          </cell>
          <cell r="P348">
            <v>46544</v>
          </cell>
          <cell r="Q348">
            <v>2990858</v>
          </cell>
          <cell r="R348">
            <v>3505836</v>
          </cell>
          <cell r="S348">
            <v>0</v>
          </cell>
        </row>
        <row r="349">
          <cell r="A349">
            <v>342</v>
          </cell>
          <cell r="B349" t="str">
            <v>Winchester</v>
          </cell>
          <cell r="C349" t="str">
            <v>E1743</v>
          </cell>
          <cell r="E349">
            <v>19802</v>
          </cell>
          <cell r="F349">
            <v>21608</v>
          </cell>
          <cell r="G349">
            <v>8335</v>
          </cell>
          <cell r="H349">
            <v>1867</v>
          </cell>
          <cell r="I349">
            <v>168431</v>
          </cell>
          <cell r="K349">
            <v>1493896</v>
          </cell>
          <cell r="L349">
            <v>777</v>
          </cell>
          <cell r="N349">
            <v>1419597</v>
          </cell>
          <cell r="O349">
            <v>11544</v>
          </cell>
          <cell r="P349">
            <v>0</v>
          </cell>
          <cell r="Q349">
            <v>1635783</v>
          </cell>
          <cell r="R349">
            <v>1186874</v>
          </cell>
          <cell r="S349">
            <v>0</v>
          </cell>
        </row>
        <row r="350">
          <cell r="A350">
            <v>343</v>
          </cell>
          <cell r="B350" t="str">
            <v>Windsor and Maidenhead</v>
          </cell>
          <cell r="C350" t="str">
            <v>E0305</v>
          </cell>
          <cell r="E350">
            <v>12106</v>
          </cell>
          <cell r="F350">
            <v>123402</v>
          </cell>
          <cell r="G350">
            <v>0</v>
          </cell>
          <cell r="H350">
            <v>14739</v>
          </cell>
          <cell r="I350">
            <v>254139</v>
          </cell>
          <cell r="K350">
            <v>1315139</v>
          </cell>
          <cell r="L350">
            <v>9917</v>
          </cell>
          <cell r="N350">
            <v>2257158</v>
          </cell>
          <cell r="O350">
            <v>6684</v>
          </cell>
          <cell r="P350">
            <v>30000</v>
          </cell>
          <cell r="Q350">
            <v>2249138</v>
          </cell>
          <cell r="R350">
            <v>1125574</v>
          </cell>
          <cell r="S350">
            <v>0</v>
          </cell>
        </row>
        <row r="351">
          <cell r="A351">
            <v>344</v>
          </cell>
          <cell r="B351" t="str">
            <v>Wirral</v>
          </cell>
          <cell r="C351" t="str">
            <v>E4305</v>
          </cell>
          <cell r="E351">
            <v>67500</v>
          </cell>
          <cell r="F351">
            <v>160000</v>
          </cell>
          <cell r="G351">
            <v>563</v>
          </cell>
          <cell r="H351">
            <v>0</v>
          </cell>
          <cell r="I351">
            <v>384474</v>
          </cell>
          <cell r="K351">
            <v>1543198</v>
          </cell>
          <cell r="L351">
            <v>11611</v>
          </cell>
          <cell r="N351">
            <v>2200000</v>
          </cell>
          <cell r="O351">
            <v>750</v>
          </cell>
          <cell r="P351">
            <v>150000</v>
          </cell>
          <cell r="Q351">
            <v>3300000</v>
          </cell>
          <cell r="R351">
            <v>2388637</v>
          </cell>
          <cell r="S351">
            <v>0</v>
          </cell>
        </row>
        <row r="352">
          <cell r="A352">
            <v>345</v>
          </cell>
          <cell r="B352" t="str">
            <v>Woking</v>
          </cell>
          <cell r="C352" t="str">
            <v>E3641</v>
          </cell>
          <cell r="E352">
            <v>17475</v>
          </cell>
          <cell r="F352">
            <v>62255</v>
          </cell>
          <cell r="G352">
            <v>495</v>
          </cell>
          <cell r="H352">
            <v>0</v>
          </cell>
          <cell r="I352">
            <v>144817</v>
          </cell>
          <cell r="K352">
            <v>701144</v>
          </cell>
          <cell r="L352">
            <v>6338</v>
          </cell>
          <cell r="N352">
            <v>598000</v>
          </cell>
          <cell r="O352">
            <v>660</v>
          </cell>
          <cell r="P352">
            <v>0</v>
          </cell>
          <cell r="Q352">
            <v>1370115</v>
          </cell>
          <cell r="R352">
            <v>1991949</v>
          </cell>
          <cell r="S352">
            <v>0</v>
          </cell>
        </row>
        <row r="353">
          <cell r="A353">
            <v>346</v>
          </cell>
          <cell r="B353" t="str">
            <v>Wokingham</v>
          </cell>
          <cell r="C353" t="str">
            <v>E0306</v>
          </cell>
          <cell r="E353">
            <v>3238</v>
          </cell>
          <cell r="F353">
            <v>28695</v>
          </cell>
          <cell r="G353">
            <v>3000</v>
          </cell>
          <cell r="H353">
            <v>3000</v>
          </cell>
          <cell r="I353">
            <v>160352</v>
          </cell>
          <cell r="K353">
            <v>886194</v>
          </cell>
          <cell r="L353">
            <v>0</v>
          </cell>
          <cell r="N353">
            <v>1930212</v>
          </cell>
          <cell r="O353">
            <v>30000</v>
          </cell>
          <cell r="P353">
            <v>176271</v>
          </cell>
          <cell r="Q353">
            <v>2677001</v>
          </cell>
          <cell r="R353">
            <v>819420</v>
          </cell>
          <cell r="S353">
            <v>0</v>
          </cell>
        </row>
        <row r="354">
          <cell r="A354">
            <v>347</v>
          </cell>
          <cell r="B354" t="str">
            <v>Wolverhampton</v>
          </cell>
          <cell r="C354" t="str">
            <v>E4607</v>
          </cell>
          <cell r="E354">
            <v>56875</v>
          </cell>
          <cell r="F354">
            <v>40768</v>
          </cell>
          <cell r="G354">
            <v>0</v>
          </cell>
          <cell r="H354">
            <v>0</v>
          </cell>
          <cell r="I354">
            <v>375731</v>
          </cell>
          <cell r="K354">
            <v>4725361</v>
          </cell>
          <cell r="L354">
            <v>369</v>
          </cell>
          <cell r="N354">
            <v>2266937</v>
          </cell>
          <cell r="O354">
            <v>0</v>
          </cell>
          <cell r="P354">
            <v>15000</v>
          </cell>
          <cell r="Q354">
            <v>6291611</v>
          </cell>
          <cell r="R354">
            <v>1661369.8</v>
          </cell>
          <cell r="S354">
            <v>0</v>
          </cell>
        </row>
        <row r="355">
          <cell r="A355">
            <v>348</v>
          </cell>
          <cell r="B355" t="str">
            <v>Worcester</v>
          </cell>
          <cell r="C355" t="str">
            <v>E1837</v>
          </cell>
          <cell r="E355">
            <v>14694</v>
          </cell>
          <cell r="F355">
            <v>12337</v>
          </cell>
          <cell r="G355">
            <v>0</v>
          </cell>
          <cell r="H355">
            <v>0</v>
          </cell>
          <cell r="I355">
            <v>154607</v>
          </cell>
          <cell r="K355">
            <v>1151600</v>
          </cell>
          <cell r="L355">
            <v>0</v>
          </cell>
          <cell r="N355">
            <v>1083963</v>
          </cell>
          <cell r="O355">
            <v>0</v>
          </cell>
          <cell r="P355">
            <v>0</v>
          </cell>
          <cell r="Q355">
            <v>1799800</v>
          </cell>
          <cell r="R355">
            <v>1356887</v>
          </cell>
          <cell r="S355">
            <v>0</v>
          </cell>
        </row>
        <row r="356">
          <cell r="A356">
            <v>349</v>
          </cell>
          <cell r="B356" t="str">
            <v>Worthing</v>
          </cell>
          <cell r="C356" t="str">
            <v>E3837</v>
          </cell>
          <cell r="E356">
            <v>8041</v>
          </cell>
          <cell r="F356">
            <v>24098</v>
          </cell>
          <cell r="G356">
            <v>0</v>
          </cell>
          <cell r="H356">
            <v>0</v>
          </cell>
          <cell r="I356">
            <v>144253</v>
          </cell>
          <cell r="K356">
            <v>711072</v>
          </cell>
          <cell r="L356">
            <v>231</v>
          </cell>
          <cell r="N356">
            <v>783157</v>
          </cell>
          <cell r="O356">
            <v>0</v>
          </cell>
          <cell r="P356">
            <v>0</v>
          </cell>
          <cell r="Q356">
            <v>1402255</v>
          </cell>
          <cell r="R356">
            <v>1081915</v>
          </cell>
          <cell r="S356">
            <v>0</v>
          </cell>
        </row>
        <row r="357">
          <cell r="A357">
            <v>350</v>
          </cell>
          <cell r="B357" t="str">
            <v>Wychavon</v>
          </cell>
          <cell r="C357" t="str">
            <v>E1838</v>
          </cell>
          <cell r="E357">
            <v>12504</v>
          </cell>
          <cell r="F357">
            <v>57504</v>
          </cell>
          <cell r="G357">
            <v>14017</v>
          </cell>
          <cell r="H357">
            <v>11074</v>
          </cell>
          <cell r="I357">
            <v>173226</v>
          </cell>
          <cell r="K357">
            <v>1354672</v>
          </cell>
          <cell r="L357">
            <v>0</v>
          </cell>
          <cell r="N357">
            <v>570218</v>
          </cell>
          <cell r="O357">
            <v>20820</v>
          </cell>
          <cell r="P357">
            <v>59743</v>
          </cell>
          <cell r="Q357">
            <v>1019056</v>
          </cell>
          <cell r="R357">
            <v>288707</v>
          </cell>
          <cell r="S357">
            <v>0</v>
          </cell>
        </row>
        <row r="358">
          <cell r="A358">
            <v>351</v>
          </cell>
          <cell r="B358" t="str">
            <v>Wycombe</v>
          </cell>
          <cell r="C358" t="str">
            <v>E0435</v>
          </cell>
          <cell r="E358">
            <v>33958</v>
          </cell>
          <cell r="F358">
            <v>120717</v>
          </cell>
          <cell r="G358">
            <v>4212</v>
          </cell>
          <cell r="H358">
            <v>6905</v>
          </cell>
          <cell r="I358">
            <v>252201</v>
          </cell>
          <cell r="K358">
            <v>871325</v>
          </cell>
          <cell r="L358">
            <v>12908</v>
          </cell>
          <cell r="N358">
            <v>1748958</v>
          </cell>
          <cell r="O358">
            <v>6452</v>
          </cell>
          <cell r="P358">
            <v>197308</v>
          </cell>
          <cell r="Q358">
            <v>2610988</v>
          </cell>
          <cell r="R358">
            <v>567509.54</v>
          </cell>
          <cell r="S358">
            <v>0</v>
          </cell>
        </row>
        <row r="359">
          <cell r="A359">
            <v>352</v>
          </cell>
          <cell r="B359" t="str">
            <v>Wyre</v>
          </cell>
          <cell r="C359" t="str">
            <v>E2344</v>
          </cell>
          <cell r="E359">
            <v>926</v>
          </cell>
          <cell r="F359">
            <v>64851</v>
          </cell>
          <cell r="G359">
            <v>600</v>
          </cell>
          <cell r="H359">
            <v>236</v>
          </cell>
          <cell r="I359">
            <v>161828</v>
          </cell>
          <cell r="K359">
            <v>1486918</v>
          </cell>
          <cell r="L359">
            <v>168</v>
          </cell>
          <cell r="N359">
            <v>868875</v>
          </cell>
          <cell r="O359">
            <v>9931</v>
          </cell>
          <cell r="P359">
            <v>0</v>
          </cell>
          <cell r="Q359">
            <v>612478</v>
          </cell>
          <cell r="R359">
            <v>1706891</v>
          </cell>
          <cell r="S359">
            <v>0</v>
          </cell>
        </row>
        <row r="360">
          <cell r="A360">
            <v>353</v>
          </cell>
          <cell r="B360" t="str">
            <v>Wyre Forest</v>
          </cell>
          <cell r="C360" t="str">
            <v>E1839</v>
          </cell>
          <cell r="E360">
            <v>6409</v>
          </cell>
          <cell r="F360">
            <v>63183</v>
          </cell>
          <cell r="G360">
            <v>3518</v>
          </cell>
          <cell r="H360">
            <v>4691</v>
          </cell>
          <cell r="I360">
            <v>146743</v>
          </cell>
          <cell r="K360">
            <v>926143</v>
          </cell>
          <cell r="L360">
            <v>0</v>
          </cell>
          <cell r="N360">
            <v>430463</v>
          </cell>
          <cell r="O360">
            <v>4691</v>
          </cell>
          <cell r="P360">
            <v>41755</v>
          </cell>
          <cell r="Q360">
            <v>935301</v>
          </cell>
          <cell r="R360">
            <v>62840</v>
          </cell>
          <cell r="S360">
            <v>0</v>
          </cell>
        </row>
        <row r="361">
          <cell r="A361">
            <v>354</v>
          </cell>
          <cell r="B361" t="str">
            <v>York</v>
          </cell>
          <cell r="C361" t="str">
            <v>E2701</v>
          </cell>
          <cell r="E361">
            <v>25320</v>
          </cell>
          <cell r="F361">
            <v>70681</v>
          </cell>
          <cell r="G361">
            <v>3150</v>
          </cell>
          <cell r="H361">
            <v>6250</v>
          </cell>
          <cell r="I361">
            <v>267342</v>
          </cell>
          <cell r="K361">
            <v>6550000</v>
          </cell>
          <cell r="L361">
            <v>0</v>
          </cell>
          <cell r="N361">
            <v>2942261</v>
          </cell>
          <cell r="O361">
            <v>5600</v>
          </cell>
          <cell r="P361">
            <v>377138</v>
          </cell>
          <cell r="Q361">
            <v>2313006</v>
          </cell>
          <cell r="R361">
            <v>2832730</v>
          </cell>
          <cell r="S361">
            <v>0</v>
          </cell>
        </row>
        <row r="362">
          <cell r="A362">
            <v>355</v>
          </cell>
          <cell r="B362" t="str">
            <v>ZZZZ</v>
          </cell>
          <cell r="C362" t="str">
            <v>EZZZZ</v>
          </cell>
          <cell r="E362">
            <v>6409</v>
          </cell>
          <cell r="F362">
            <v>63183</v>
          </cell>
          <cell r="G362">
            <v>3518</v>
          </cell>
          <cell r="H362">
            <v>4691</v>
          </cell>
          <cell r="I362">
            <v>146743</v>
          </cell>
          <cell r="K362">
            <v>926143</v>
          </cell>
          <cell r="L362">
            <v>0</v>
          </cell>
          <cell r="N362">
            <v>430463</v>
          </cell>
          <cell r="O362">
            <v>4691</v>
          </cell>
          <cell r="P362">
            <v>41755</v>
          </cell>
          <cell r="Q362">
            <v>935301</v>
          </cell>
          <cell r="R362">
            <v>62840</v>
          </cell>
          <cell r="S362">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Part 1"/>
      <sheetName val="Part 2"/>
      <sheetName val="Part 3"/>
      <sheetName val="Part 4"/>
      <sheetName val="Part 5"/>
      <sheetName val="Validation"/>
      <sheetName val="Parameters"/>
      <sheetName val="TierSplit"/>
      <sheetName val="Data"/>
      <sheetName val="Sheet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5AC29-D836-4996-B23F-32FCEBBA1697}">
  <dimension ref="A1:C18"/>
  <sheetViews>
    <sheetView tabSelected="1" zoomScaleNormal="100" workbookViewId="0"/>
  </sheetViews>
  <sheetFormatPr defaultColWidth="9.1796875" defaultRowHeight="12.5" x14ac:dyDescent="0.25"/>
  <cols>
    <col min="1" max="1" width="184.1796875" style="184" customWidth="1"/>
    <col min="2" max="2" width="163.453125" style="184" bestFit="1" customWidth="1"/>
    <col min="3" max="16384" width="9.1796875" style="184"/>
  </cols>
  <sheetData>
    <row r="1" spans="1:3" ht="27.75" customHeight="1" x14ac:dyDescent="0.25">
      <c r="A1" s="183" t="s">
        <v>808</v>
      </c>
    </row>
    <row r="2" spans="1:3" ht="18" x14ac:dyDescent="0.25">
      <c r="A2" s="185" t="s">
        <v>741</v>
      </c>
    </row>
    <row r="3" spans="1:3" ht="27.75" customHeight="1" x14ac:dyDescent="0.25">
      <c r="A3" s="185" t="s">
        <v>0</v>
      </c>
    </row>
    <row r="4" spans="1:3" ht="183.75" customHeight="1" x14ac:dyDescent="0.25">
      <c r="A4" s="186" t="s">
        <v>783</v>
      </c>
      <c r="C4" s="187"/>
    </row>
    <row r="5" spans="1:3" ht="27.75" customHeight="1" x14ac:dyDescent="0.25">
      <c r="A5" s="185" t="s">
        <v>1</v>
      </c>
    </row>
    <row r="6" spans="1:3" ht="52.5" customHeight="1" x14ac:dyDescent="0.25">
      <c r="A6" s="186" t="s">
        <v>742</v>
      </c>
    </row>
    <row r="7" spans="1:3" ht="27.75" customHeight="1" x14ac:dyDescent="0.25">
      <c r="A7" s="185" t="s">
        <v>745</v>
      </c>
    </row>
    <row r="8" spans="1:3" ht="63" customHeight="1" x14ac:dyDescent="0.25">
      <c r="A8" s="186" t="s">
        <v>743</v>
      </c>
    </row>
    <row r="9" spans="1:3" ht="27.75" customHeight="1" x14ac:dyDescent="0.25">
      <c r="A9" s="224" t="s">
        <v>746</v>
      </c>
    </row>
    <row r="10" spans="1:3" ht="63" customHeight="1" x14ac:dyDescent="0.25">
      <c r="A10" s="225" t="s">
        <v>747</v>
      </c>
    </row>
    <row r="11" spans="1:3" ht="27.75" customHeight="1" x14ac:dyDescent="0.25">
      <c r="A11" s="185" t="s">
        <v>2</v>
      </c>
    </row>
    <row r="12" spans="1:3" ht="24.75" customHeight="1" x14ac:dyDescent="0.25">
      <c r="A12" s="189" t="s">
        <v>744</v>
      </c>
      <c r="B12" s="190"/>
    </row>
    <row r="13" spans="1:3" ht="27.75" customHeight="1" x14ac:dyDescent="0.25">
      <c r="A13" s="185" t="s">
        <v>3</v>
      </c>
    </row>
    <row r="14" spans="1:3" ht="62" x14ac:dyDescent="0.25">
      <c r="A14" s="188" t="s">
        <v>807</v>
      </c>
    </row>
    <row r="15" spans="1:3" ht="27.75" customHeight="1" x14ac:dyDescent="0.25">
      <c r="A15" s="185" t="s">
        <v>4</v>
      </c>
    </row>
    <row r="16" spans="1:3" ht="77.5" x14ac:dyDescent="0.25">
      <c r="A16" s="188" t="s">
        <v>5</v>
      </c>
    </row>
    <row r="17" spans="1:1" ht="27.75" customHeight="1" x14ac:dyDescent="0.25">
      <c r="A17" s="224" t="s">
        <v>748</v>
      </c>
    </row>
    <row r="18" spans="1:1" ht="18" customHeight="1" x14ac:dyDescent="0.25">
      <c r="A18" s="226" t="s">
        <v>749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C79E9-6F02-4F0F-B3A8-315FFAB93571}">
  <dimension ref="A1:N27"/>
  <sheetViews>
    <sheetView workbookViewId="0"/>
  </sheetViews>
  <sheetFormatPr defaultRowHeight="12.5" x14ac:dyDescent="0.25"/>
  <cols>
    <col min="1" max="1" width="48.26953125" customWidth="1"/>
    <col min="2" max="2" width="26.81640625" bestFit="1" customWidth="1"/>
    <col min="3" max="3" width="85.7265625" bestFit="1" customWidth="1"/>
  </cols>
  <sheetData>
    <row r="1" spans="1:14" ht="20" x14ac:dyDescent="0.4">
      <c r="A1" s="8" t="s">
        <v>6</v>
      </c>
      <c r="B1" s="8"/>
      <c r="C1" s="8"/>
    </row>
    <row r="2" spans="1:14" ht="15.5" x14ac:dyDescent="0.35">
      <c r="A2" s="9" t="s">
        <v>7</v>
      </c>
      <c r="B2" s="9"/>
      <c r="C2" s="9"/>
    </row>
    <row r="3" spans="1:14" ht="18" x14ac:dyDescent="0.4">
      <c r="A3" s="10" t="s">
        <v>8</v>
      </c>
      <c r="B3" s="10"/>
      <c r="C3" s="10"/>
    </row>
    <row r="4" spans="1:14" ht="18" x14ac:dyDescent="0.4">
      <c r="A4" s="11" t="s">
        <v>9</v>
      </c>
      <c r="B4" s="11" t="s">
        <v>10</v>
      </c>
      <c r="C4" s="11" t="s">
        <v>11</v>
      </c>
    </row>
    <row r="5" spans="1:14" ht="15.5" x14ac:dyDescent="0.35">
      <c r="A5" s="182" t="s">
        <v>12</v>
      </c>
      <c r="B5" s="179" t="s">
        <v>13</v>
      </c>
      <c r="C5" s="12" t="s">
        <v>14</v>
      </c>
      <c r="D5" s="178"/>
      <c r="E5" s="178"/>
      <c r="F5" s="178"/>
      <c r="G5" s="178"/>
      <c r="H5" s="178"/>
      <c r="I5" s="178"/>
      <c r="J5" s="178"/>
      <c r="K5" s="178"/>
      <c r="L5" s="178"/>
      <c r="M5" s="178"/>
      <c r="N5" s="178"/>
    </row>
    <row r="6" spans="1:14" ht="15.5" x14ac:dyDescent="0.35">
      <c r="A6" s="182" t="s">
        <v>15</v>
      </c>
      <c r="B6" s="179" t="s">
        <v>13</v>
      </c>
      <c r="C6" s="12" t="s">
        <v>16</v>
      </c>
      <c r="D6" s="178"/>
      <c r="E6" s="178"/>
      <c r="F6" s="178"/>
      <c r="G6" s="178"/>
      <c r="H6" s="178"/>
      <c r="I6" s="178"/>
      <c r="J6" s="178"/>
      <c r="K6" s="178"/>
      <c r="L6" s="178"/>
      <c r="M6" s="178"/>
      <c r="N6" s="178"/>
    </row>
    <row r="7" spans="1:14" ht="15.5" x14ac:dyDescent="0.35">
      <c r="A7" s="182" t="s">
        <v>17</v>
      </c>
      <c r="B7" s="179" t="s">
        <v>13</v>
      </c>
      <c r="C7" s="262" t="s">
        <v>18</v>
      </c>
      <c r="D7" s="262"/>
      <c r="E7" s="262"/>
      <c r="F7" s="262"/>
      <c r="G7" s="262"/>
      <c r="H7" s="262"/>
      <c r="I7" s="262"/>
      <c r="J7" s="262"/>
      <c r="K7" s="262"/>
      <c r="L7" s="262"/>
      <c r="M7" s="262"/>
      <c r="N7" s="262"/>
    </row>
    <row r="8" spans="1:14" ht="15.5" x14ac:dyDescent="0.35">
      <c r="A8" s="181" t="s">
        <v>19</v>
      </c>
      <c r="B8" s="179" t="s">
        <v>13</v>
      </c>
      <c r="C8" s="9" t="s">
        <v>755</v>
      </c>
      <c r="D8" s="180"/>
      <c r="E8" s="180"/>
      <c r="F8" s="180"/>
      <c r="G8" s="180"/>
      <c r="H8" s="180"/>
      <c r="I8" s="180"/>
      <c r="J8" s="180"/>
      <c r="K8" s="180"/>
      <c r="L8" s="180"/>
      <c r="M8" s="180"/>
      <c r="N8" s="180"/>
    </row>
    <row r="9" spans="1:14" ht="15.5" x14ac:dyDescent="0.35">
      <c r="A9" s="179" t="s">
        <v>13</v>
      </c>
      <c r="B9" s="181" t="s">
        <v>20</v>
      </c>
      <c r="C9" s="9" t="s">
        <v>756</v>
      </c>
      <c r="D9" s="180"/>
      <c r="E9" s="180"/>
      <c r="F9" s="180"/>
      <c r="G9" s="180"/>
      <c r="H9" s="180"/>
      <c r="I9" s="180"/>
      <c r="J9" s="180"/>
      <c r="K9" s="180"/>
      <c r="L9" s="180"/>
      <c r="M9" s="180"/>
      <c r="N9" s="180"/>
    </row>
    <row r="10" spans="1:14" ht="15.5" x14ac:dyDescent="0.35">
      <c r="A10" s="179" t="s">
        <v>13</v>
      </c>
      <c r="B10" s="182" t="s">
        <v>21</v>
      </c>
      <c r="C10" s="9" t="s">
        <v>757</v>
      </c>
      <c r="D10" s="180"/>
      <c r="E10" s="180"/>
      <c r="F10" s="180"/>
      <c r="G10" s="180"/>
      <c r="H10" s="180"/>
      <c r="I10" s="180"/>
      <c r="J10" s="180"/>
      <c r="K10" s="180"/>
      <c r="L10" s="180"/>
      <c r="M10" s="180"/>
      <c r="N10" s="180"/>
    </row>
    <row r="11" spans="1:14" ht="15.5" x14ac:dyDescent="0.35">
      <c r="A11" s="182" t="s">
        <v>22</v>
      </c>
      <c r="B11" s="179" t="s">
        <v>13</v>
      </c>
      <c r="C11" s="9" t="s">
        <v>769</v>
      </c>
      <c r="D11" s="180"/>
      <c r="E11" s="180"/>
      <c r="F11" s="180"/>
      <c r="G11" s="180"/>
      <c r="H11" s="180"/>
      <c r="I11" s="180"/>
      <c r="J11" s="180"/>
      <c r="K11" s="180"/>
      <c r="L11" s="180"/>
      <c r="M11" s="180"/>
      <c r="N11" s="180"/>
    </row>
    <row r="12" spans="1:14" ht="15.5" x14ac:dyDescent="0.35">
      <c r="A12" s="179" t="s">
        <v>13</v>
      </c>
      <c r="B12" s="182" t="s">
        <v>23</v>
      </c>
      <c r="C12" s="9" t="s">
        <v>763</v>
      </c>
      <c r="D12" s="180"/>
      <c r="E12" s="180"/>
      <c r="F12" s="180"/>
      <c r="G12" s="180"/>
      <c r="H12" s="180"/>
      <c r="I12" s="180"/>
      <c r="J12" s="180"/>
      <c r="K12" s="180"/>
      <c r="L12" s="180"/>
      <c r="M12" s="180"/>
      <c r="N12" s="180"/>
    </row>
    <row r="13" spans="1:14" ht="15.5" x14ac:dyDescent="0.35">
      <c r="A13" s="179" t="s">
        <v>13</v>
      </c>
      <c r="B13" s="182" t="s">
        <v>24</v>
      </c>
      <c r="C13" s="9" t="s">
        <v>764</v>
      </c>
      <c r="D13" s="180"/>
      <c r="E13" s="180"/>
      <c r="F13" s="180"/>
      <c r="G13" s="180"/>
      <c r="H13" s="180"/>
      <c r="I13" s="180"/>
      <c r="J13" s="180"/>
      <c r="K13" s="180"/>
      <c r="L13" s="180"/>
      <c r="M13" s="180"/>
      <c r="N13" s="180"/>
    </row>
    <row r="14" spans="1:14" ht="15.5" x14ac:dyDescent="0.35">
      <c r="A14" s="179" t="s">
        <v>13</v>
      </c>
      <c r="B14" s="182" t="s">
        <v>25</v>
      </c>
      <c r="C14" s="9" t="s">
        <v>765</v>
      </c>
      <c r="D14" s="180"/>
      <c r="E14" s="180"/>
      <c r="F14" s="180"/>
      <c r="G14" s="180"/>
      <c r="H14" s="180"/>
      <c r="I14" s="180"/>
      <c r="J14" s="180"/>
      <c r="K14" s="180"/>
      <c r="L14" s="180"/>
      <c r="M14" s="180"/>
      <c r="N14" s="180"/>
    </row>
    <row r="15" spans="1:14" ht="15.5" x14ac:dyDescent="0.35">
      <c r="A15" s="179" t="s">
        <v>13</v>
      </c>
      <c r="B15" s="182" t="s">
        <v>26</v>
      </c>
      <c r="C15" s="9" t="s">
        <v>766</v>
      </c>
      <c r="D15" s="180"/>
      <c r="E15" s="180"/>
      <c r="F15" s="180"/>
      <c r="G15" s="180"/>
      <c r="H15" s="180"/>
      <c r="I15" s="180"/>
      <c r="J15" s="180"/>
      <c r="K15" s="180"/>
      <c r="L15" s="180"/>
      <c r="M15" s="180"/>
      <c r="N15" s="180"/>
    </row>
    <row r="16" spans="1:14" ht="15.5" x14ac:dyDescent="0.35">
      <c r="A16" s="179" t="s">
        <v>13</v>
      </c>
      <c r="B16" s="182" t="s">
        <v>27</v>
      </c>
      <c r="C16" s="9" t="s">
        <v>767</v>
      </c>
      <c r="D16" s="180"/>
      <c r="E16" s="180"/>
      <c r="F16" s="180"/>
      <c r="G16" s="180"/>
      <c r="H16" s="180"/>
      <c r="I16" s="180"/>
      <c r="J16" s="180"/>
      <c r="K16" s="180"/>
      <c r="L16" s="180"/>
      <c r="M16" s="180"/>
      <c r="N16" s="180"/>
    </row>
    <row r="17" spans="1:14" ht="15.5" x14ac:dyDescent="0.35">
      <c r="A17" s="179" t="s">
        <v>13</v>
      </c>
      <c r="B17" s="182" t="s">
        <v>28</v>
      </c>
      <c r="C17" s="9" t="s">
        <v>768</v>
      </c>
      <c r="D17" s="180"/>
      <c r="E17" s="180"/>
      <c r="F17" s="180"/>
      <c r="G17" s="180"/>
      <c r="H17" s="180"/>
      <c r="I17" s="180"/>
      <c r="J17" s="180"/>
      <c r="K17" s="180"/>
      <c r="L17" s="180"/>
      <c r="M17" s="180"/>
      <c r="N17" s="180"/>
    </row>
    <row r="18" spans="1:14" ht="15.5" x14ac:dyDescent="0.35">
      <c r="A18" s="182" t="s">
        <v>29</v>
      </c>
      <c r="B18" s="179" t="s">
        <v>13</v>
      </c>
      <c r="C18" s="9" t="s">
        <v>30</v>
      </c>
      <c r="D18" s="180"/>
      <c r="E18" s="180"/>
      <c r="F18" s="180"/>
      <c r="G18" s="180"/>
      <c r="H18" s="180"/>
      <c r="I18" s="180"/>
      <c r="J18" s="180"/>
      <c r="K18" s="180"/>
      <c r="L18" s="180"/>
      <c r="M18" s="180"/>
      <c r="N18" s="180"/>
    </row>
    <row r="19" spans="1:14" ht="15.5" x14ac:dyDescent="0.35">
      <c r="A19" s="179" t="s">
        <v>13</v>
      </c>
      <c r="B19" s="182" t="s">
        <v>31</v>
      </c>
      <c r="C19" s="9" t="s">
        <v>770</v>
      </c>
      <c r="D19" s="180"/>
      <c r="E19" s="180"/>
      <c r="F19" s="180"/>
      <c r="G19" s="180"/>
      <c r="H19" s="180"/>
      <c r="I19" s="180"/>
      <c r="J19" s="180"/>
      <c r="K19" s="180"/>
      <c r="L19" s="180"/>
      <c r="M19" s="180"/>
      <c r="N19" s="180"/>
    </row>
    <row r="20" spans="1:14" ht="15.5" x14ac:dyDescent="0.35">
      <c r="A20" s="179" t="s">
        <v>13</v>
      </c>
      <c r="B20" s="182" t="s">
        <v>32</v>
      </c>
      <c r="C20" s="9" t="s">
        <v>758</v>
      </c>
      <c r="D20" s="180"/>
      <c r="E20" s="180"/>
      <c r="F20" s="180"/>
      <c r="G20" s="180"/>
      <c r="H20" s="180"/>
      <c r="I20" s="180"/>
      <c r="J20" s="180"/>
      <c r="K20" s="180"/>
      <c r="L20" s="180"/>
      <c r="M20" s="180"/>
      <c r="N20" s="180"/>
    </row>
    <row r="21" spans="1:14" ht="15.5" x14ac:dyDescent="0.35">
      <c r="A21" s="179" t="s">
        <v>13</v>
      </c>
      <c r="B21" s="182" t="s">
        <v>33</v>
      </c>
      <c r="C21" s="9" t="s">
        <v>759</v>
      </c>
      <c r="D21" s="180"/>
      <c r="E21" s="180"/>
      <c r="F21" s="180"/>
      <c r="G21" s="180"/>
      <c r="H21" s="180"/>
      <c r="I21" s="180"/>
      <c r="J21" s="180"/>
      <c r="K21" s="180"/>
      <c r="L21" s="180"/>
      <c r="M21" s="180"/>
      <c r="N21" s="180"/>
    </row>
    <row r="22" spans="1:14" ht="15.5" x14ac:dyDescent="0.35">
      <c r="A22" s="179" t="s">
        <v>13</v>
      </c>
      <c r="B22" s="182" t="s">
        <v>34</v>
      </c>
      <c r="C22" s="9" t="s">
        <v>35</v>
      </c>
      <c r="D22" s="180"/>
      <c r="E22" s="180"/>
      <c r="F22" s="180"/>
      <c r="G22" s="180"/>
      <c r="H22" s="180"/>
      <c r="I22" s="180"/>
      <c r="J22" s="180"/>
      <c r="K22" s="180"/>
      <c r="L22" s="180"/>
      <c r="M22" s="180"/>
      <c r="N22" s="180"/>
    </row>
    <row r="23" spans="1:14" ht="18" customHeight="1" x14ac:dyDescent="0.35">
      <c r="A23" s="179" t="s">
        <v>13</v>
      </c>
      <c r="B23" s="182" t="s">
        <v>36</v>
      </c>
      <c r="C23" s="9" t="s">
        <v>760</v>
      </c>
      <c r="D23" s="180"/>
      <c r="E23" s="180"/>
      <c r="F23" s="180"/>
      <c r="G23" s="180"/>
      <c r="H23" s="180"/>
      <c r="I23" s="180"/>
      <c r="J23" s="180"/>
      <c r="K23" s="180"/>
      <c r="L23" s="180"/>
      <c r="M23" s="180"/>
      <c r="N23" s="180"/>
    </row>
    <row r="24" spans="1:14" ht="18.75" customHeight="1" x14ac:dyDescent="0.35">
      <c r="A24" s="182" t="s">
        <v>37</v>
      </c>
      <c r="B24" s="179" t="s">
        <v>13</v>
      </c>
      <c r="C24" s="9" t="s">
        <v>38</v>
      </c>
      <c r="D24" s="180"/>
      <c r="E24" s="180"/>
      <c r="F24" s="180"/>
      <c r="G24" s="180"/>
      <c r="H24" s="180"/>
      <c r="I24" s="180"/>
      <c r="J24" s="180"/>
      <c r="K24" s="180"/>
      <c r="L24" s="180"/>
      <c r="M24" s="180"/>
      <c r="N24" s="180"/>
    </row>
    <row r="25" spans="1:14" ht="15.5" x14ac:dyDescent="0.35">
      <c r="A25" s="179" t="s">
        <v>13</v>
      </c>
      <c r="B25" s="182" t="s">
        <v>39</v>
      </c>
      <c r="C25" s="178" t="s">
        <v>771</v>
      </c>
      <c r="D25" s="180"/>
      <c r="E25" s="180"/>
      <c r="F25" s="180"/>
      <c r="G25" s="180"/>
      <c r="H25" s="180"/>
      <c r="I25" s="180"/>
      <c r="J25" s="180"/>
      <c r="K25" s="180"/>
      <c r="L25" s="180"/>
      <c r="M25" s="180"/>
      <c r="N25" s="180"/>
    </row>
    <row r="26" spans="1:14" ht="15.5" x14ac:dyDescent="0.35">
      <c r="A26" s="179" t="s">
        <v>13</v>
      </c>
      <c r="B26" s="182" t="s">
        <v>40</v>
      </c>
      <c r="C26" s="178" t="s">
        <v>761</v>
      </c>
      <c r="D26" s="180"/>
      <c r="E26" s="180"/>
      <c r="F26" s="180"/>
      <c r="G26" s="180"/>
      <c r="H26" s="180"/>
      <c r="I26" s="180"/>
      <c r="J26" s="180"/>
      <c r="K26" s="180"/>
      <c r="L26" s="180"/>
      <c r="M26" s="180"/>
      <c r="N26" s="180"/>
    </row>
    <row r="27" spans="1:14" ht="15.5" x14ac:dyDescent="0.35">
      <c r="A27" s="179" t="s">
        <v>13</v>
      </c>
      <c r="B27" s="182" t="s">
        <v>41</v>
      </c>
      <c r="C27" s="178" t="s">
        <v>762</v>
      </c>
      <c r="D27" s="180"/>
      <c r="E27" s="180"/>
      <c r="F27" s="180"/>
      <c r="G27" s="180"/>
      <c r="H27" s="180"/>
      <c r="I27" s="180"/>
      <c r="J27" s="180"/>
      <c r="K27" s="180"/>
      <c r="L27" s="180"/>
      <c r="M27" s="180"/>
      <c r="N27" s="180"/>
    </row>
  </sheetData>
  <mergeCells count="1">
    <mergeCell ref="C7:N7"/>
  </mergeCells>
  <phoneticPr fontId="5" type="noConversion"/>
  <hyperlinks>
    <hyperlink ref="A8" location="Data_Exp_and_Inc!A1" display="Data_Exp_and_Inc" xr:uid="{D85ECEFB-F480-4490-88BA-973FD5305174}"/>
    <hyperlink ref="A11" location="Data_Memo_SectionA!A1" display="Data_Memo_SectionA" xr:uid="{40DEE63C-6167-4806-BAB4-23576DB2A766}"/>
    <hyperlink ref="A18" location="Data_Memo_SectionB_to_F!A1" display="Data_Memo_SectionB_to_F" xr:uid="{C65BC0A9-0FF3-4B45-BF0D-EF4A87F1255B}"/>
    <hyperlink ref="A24" location="Data_Memo_SectionG_to_I!A1" display="Data_Memo_SectionG_to_I" xr:uid="{CB7ACF3D-B68A-4927-BBC7-C35B4C3450AA}"/>
    <hyperlink ref="B9" location="Data_Exp_and_Inc!E8" display="Table 1.01" xr:uid="{F2E73854-F0F5-4569-9B83-29198AD21B9F}"/>
    <hyperlink ref="B10" location="Data_Exp_and_Inc!P8" display="Table 1.02" xr:uid="{A0EE2491-0590-4F81-A93E-4D27A759F4B7}"/>
    <hyperlink ref="B12" location="Data_Memo_SectionA!E7" display="Table A1" xr:uid="{41DC26C2-9121-4154-8368-D03F2077B610}"/>
    <hyperlink ref="B13" location="Data_Memo_SectionA!K7" display="Table A2" xr:uid="{6AAE55D9-97B6-4F7B-85BC-FA21B2E58897}"/>
    <hyperlink ref="B14" location="Data_Memo_SectionA!Q7" display="Table A3" xr:uid="{5918FA65-62C4-42D7-880B-5357CD3429C6}"/>
    <hyperlink ref="B15" location="Data_Memo_SectionA!W7" display="Table A4" xr:uid="{3EAD5915-3784-443B-96CD-3478639F4674}"/>
    <hyperlink ref="B16" location="Data_Memo_SectionA!AC7" display="Table A5" xr:uid="{D076337D-CE1F-473C-8065-EB7E662D0C1A}"/>
    <hyperlink ref="B17" location="Data_Memo_SectionA!AI7" display="Table A6" xr:uid="{725E4915-75B1-4FD3-98A7-AD6BA8DC0D6F}"/>
    <hyperlink ref="B19" location="Data_Memo_SectionB_to_F!E8" display="Table B1" xr:uid="{EA2F385E-D509-449C-86BD-FAA5674672B8}"/>
    <hyperlink ref="B20" location="Data_Memo_SectionB_to_F!I8" display="Table C1" xr:uid="{62140364-8292-47B7-8665-68EC5B3B29E7}"/>
    <hyperlink ref="B21" location="Data_Memo_SectionB_to_F!O8" display="Table D1" xr:uid="{4FE28619-AA57-4738-BBF0-A4D5B389A83E}"/>
    <hyperlink ref="B22" location="Data_Memo_SectionB_to_F!U8" display="Table E1" xr:uid="{207E594A-C429-4503-870B-474AF097E069}"/>
    <hyperlink ref="B23" location="Data_Memo_SectionB_to_F!X8" display="Table F1" xr:uid="{659072FF-2626-4020-862A-EF97F2344CE6}"/>
    <hyperlink ref="B25" location="Data_Memo_SectionG_to_I!E8" display="Table G1" xr:uid="{5CEB6B55-8C5E-438E-A90D-81EDB28DC23F}"/>
    <hyperlink ref="B26" location="Data_Memo_SectionG_to_I!I8" display="Table H1" xr:uid="{31ED14E2-FCD4-4796-8F6A-4BC80F957CA3}"/>
    <hyperlink ref="B27" location="Data_Memo_SectionG_to_I!N8" display="Table I1" xr:uid="{9F412D85-4AFF-49F0-9D42-AD1833EA0754}"/>
    <hyperlink ref="A5" location="Notes!A1" display="Notes" xr:uid="{C003B0D8-E29B-44F2-BE7A-708D020A7434}"/>
    <hyperlink ref="A6" location="'SF3 Expenditure &amp; Income'!A1" display="SF3 Expenditure and Income" xr:uid="{90CF3AD6-4549-456D-B123-73DD911596EE}"/>
    <hyperlink ref="A7" location="'All Memo items'!A1" display="All Memo items" xr:uid="{D604BC09-7716-4F0E-AEA1-6323234CDD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17249-7F58-40E3-A161-C41B0812C591}">
  <dimension ref="A1:J13"/>
  <sheetViews>
    <sheetView workbookViewId="0"/>
  </sheetViews>
  <sheetFormatPr defaultRowHeight="12.5" x14ac:dyDescent="0.25"/>
  <cols>
    <col min="1" max="1" width="33.7265625" style="202" customWidth="1"/>
    <col min="2" max="2" width="15.81640625" customWidth="1"/>
    <col min="3" max="3" width="47.26953125" style="192" customWidth="1"/>
    <col min="5" max="5" width="31.1796875" bestFit="1" customWidth="1"/>
    <col min="6" max="6" width="11.54296875" bestFit="1" customWidth="1"/>
    <col min="7" max="7" width="33" style="192" customWidth="1"/>
    <col min="10" max="10" width="38.26953125" customWidth="1"/>
  </cols>
  <sheetData>
    <row r="1" spans="1:10" ht="20" x14ac:dyDescent="0.4">
      <c r="A1" s="191" t="s">
        <v>42</v>
      </c>
    </row>
    <row r="2" spans="1:10" s="184" customFormat="1" ht="30.75" customHeight="1" x14ac:dyDescent="0.25">
      <c r="A2" s="193" t="s">
        <v>43</v>
      </c>
      <c r="C2" s="190"/>
      <c r="G2" s="190"/>
    </row>
    <row r="3" spans="1:10" s="195" customFormat="1" ht="15.5" x14ac:dyDescent="0.35">
      <c r="A3" s="194" t="s">
        <v>12</v>
      </c>
      <c r="C3" s="196"/>
      <c r="E3" s="194" t="s">
        <v>44</v>
      </c>
      <c r="G3" s="196"/>
      <c r="I3" s="195" t="s">
        <v>45</v>
      </c>
    </row>
    <row r="4" spans="1:10" s="193" customFormat="1" ht="15.5" x14ac:dyDescent="0.25">
      <c r="A4" s="197" t="s">
        <v>46</v>
      </c>
      <c r="B4" s="198" t="s">
        <v>47</v>
      </c>
      <c r="C4" s="199" t="s">
        <v>48</v>
      </c>
      <c r="E4" s="197" t="s">
        <v>46</v>
      </c>
      <c r="F4" s="198" t="s">
        <v>49</v>
      </c>
      <c r="G4" s="199" t="s">
        <v>50</v>
      </c>
      <c r="I4" s="198" t="s">
        <v>51</v>
      </c>
      <c r="J4" s="198" t="s">
        <v>52</v>
      </c>
    </row>
    <row r="5" spans="1:10" s="193" customFormat="1" ht="71.25" customHeight="1" x14ac:dyDescent="0.25">
      <c r="A5" s="193" t="s">
        <v>68</v>
      </c>
      <c r="B5" s="193" t="s">
        <v>53</v>
      </c>
      <c r="C5" s="186" t="s">
        <v>69</v>
      </c>
      <c r="E5" s="200" t="s">
        <v>54</v>
      </c>
      <c r="F5" s="193" t="s">
        <v>55</v>
      </c>
      <c r="G5" s="187" t="s">
        <v>56</v>
      </c>
      <c r="I5" s="200" t="s">
        <v>57</v>
      </c>
      <c r="J5" s="187" t="s">
        <v>58</v>
      </c>
    </row>
    <row r="6" spans="1:10" s="193" customFormat="1" ht="71.25" customHeight="1" x14ac:dyDescent="0.25">
      <c r="A6" s="200" t="s">
        <v>74</v>
      </c>
      <c r="B6" s="193" t="s">
        <v>59</v>
      </c>
      <c r="C6" s="186" t="s">
        <v>75</v>
      </c>
      <c r="E6" s="200" t="s">
        <v>54</v>
      </c>
      <c r="F6" s="193" t="s">
        <v>60</v>
      </c>
      <c r="G6" s="187" t="s">
        <v>61</v>
      </c>
      <c r="I6" s="200" t="s">
        <v>62</v>
      </c>
      <c r="J6" s="193" t="s">
        <v>63</v>
      </c>
    </row>
    <row r="7" spans="1:10" s="193" customFormat="1" ht="108.5" x14ac:dyDescent="0.25">
      <c r="A7" s="227" t="s">
        <v>754</v>
      </c>
      <c r="B7" s="193" t="s">
        <v>64</v>
      </c>
      <c r="C7" s="186" t="s">
        <v>804</v>
      </c>
      <c r="E7" s="200" t="s">
        <v>54</v>
      </c>
      <c r="F7" s="193" t="s">
        <v>65</v>
      </c>
      <c r="G7" s="187" t="s">
        <v>66</v>
      </c>
      <c r="I7" s="200" t="s">
        <v>13</v>
      </c>
      <c r="J7" s="193" t="s">
        <v>67</v>
      </c>
    </row>
    <row r="8" spans="1:10" s="193" customFormat="1" ht="31" x14ac:dyDescent="0.25">
      <c r="E8" s="200" t="s">
        <v>54</v>
      </c>
      <c r="F8" s="193" t="s">
        <v>70</v>
      </c>
      <c r="G8" s="187" t="s">
        <v>71</v>
      </c>
      <c r="I8" s="193" t="s">
        <v>72</v>
      </c>
      <c r="J8" s="193" t="s">
        <v>73</v>
      </c>
    </row>
    <row r="9" spans="1:10" s="193" customFormat="1" ht="26.25" customHeight="1" x14ac:dyDescent="0.25">
      <c r="E9" s="200" t="s">
        <v>74</v>
      </c>
      <c r="F9" s="193" t="s">
        <v>76</v>
      </c>
      <c r="G9" s="187" t="s">
        <v>77</v>
      </c>
    </row>
    <row r="13" spans="1:10" ht="18" x14ac:dyDescent="0.4">
      <c r="A13" s="201"/>
      <c r="B13" s="201"/>
      <c r="C13" s="201"/>
      <c r="D13" s="201"/>
      <c r="E13" s="201"/>
    </row>
  </sheetData>
  <pageMargins left="0.7" right="0.7" top="0.75" bottom="0.75" header="0.3" footer="0.3"/>
  <headerFooter>
    <oddHeader>&amp;C&amp;"Calibri"&amp;10&amp;K000000 OFFICIAL-SENSITIVE&amp;1#_x000D_</oddHeader>
    <oddFooter>&amp;C_x000D_&amp;1#&amp;"Calibri"&amp;10&amp;K000000 OFFICIAL-SENSITIVE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59"/>
  <sheetViews>
    <sheetView zoomScale="115" zoomScaleNormal="115" workbookViewId="0">
      <selection activeCell="B1" sqref="B1:E1"/>
    </sheetView>
  </sheetViews>
  <sheetFormatPr defaultColWidth="9.1796875" defaultRowHeight="14" x14ac:dyDescent="0.3"/>
  <cols>
    <col min="1" max="1" width="3.453125" style="44" customWidth="1"/>
    <col min="2" max="2" width="68.1796875" style="44" customWidth="1"/>
    <col min="3" max="3" width="7.7265625" style="44" customWidth="1"/>
    <col min="4" max="4" width="44" style="44" customWidth="1"/>
    <col min="5" max="5" width="28.54296875" style="44" customWidth="1"/>
    <col min="6" max="6" width="2.81640625" style="44" customWidth="1"/>
    <col min="7" max="11" width="9.1796875" style="44"/>
    <col min="12" max="12" width="12.7265625" style="44" bestFit="1" customWidth="1"/>
    <col min="13" max="16384" width="9.1796875" style="44"/>
  </cols>
  <sheetData>
    <row r="1" spans="1:13" s="16" customFormat="1" ht="19.5" customHeight="1" x14ac:dyDescent="0.25">
      <c r="A1" s="14"/>
      <c r="B1" s="269"/>
      <c r="C1" s="270"/>
      <c r="D1" s="270"/>
      <c r="E1" s="270"/>
      <c r="F1" s="15">
        <v>1</v>
      </c>
    </row>
    <row r="2" spans="1:13" s="16" customFormat="1" ht="24.75" customHeight="1" x14ac:dyDescent="0.25">
      <c r="A2" s="263" t="s">
        <v>78</v>
      </c>
      <c r="B2" s="264"/>
      <c r="C2" s="264"/>
      <c r="D2" s="264"/>
      <c r="E2" s="264"/>
      <c r="F2" s="265"/>
    </row>
    <row r="3" spans="1:13" s="16" customFormat="1" ht="15.5" x14ac:dyDescent="0.3">
      <c r="A3" s="263" t="s">
        <v>750</v>
      </c>
      <c r="B3" s="264"/>
      <c r="C3" s="264"/>
      <c r="D3" s="264"/>
      <c r="E3" s="264"/>
      <c r="F3" s="265"/>
      <c r="H3" s="7"/>
      <c r="I3" s="17"/>
      <c r="J3" s="17"/>
      <c r="K3" s="17"/>
      <c r="L3" s="17"/>
      <c r="M3" s="17"/>
    </row>
    <row r="4" spans="1:13" s="16" customFormat="1" x14ac:dyDescent="0.25">
      <c r="A4" s="266"/>
      <c r="B4" s="267"/>
      <c r="C4" s="267"/>
      <c r="D4" s="267"/>
      <c r="E4" s="267"/>
      <c r="F4" s="268"/>
    </row>
    <row r="5" spans="1:13" s="16" customFormat="1" ht="14.5" thickBot="1" x14ac:dyDescent="0.3">
      <c r="A5" s="18"/>
      <c r="B5" s="19"/>
      <c r="C5" s="19"/>
      <c r="D5" s="19"/>
      <c r="E5" s="20"/>
      <c r="F5" s="21"/>
      <c r="I5" s="22"/>
    </row>
    <row r="6" spans="1:13" s="16" customFormat="1" ht="75.650000000000006" customHeight="1" x14ac:dyDescent="0.25">
      <c r="A6" s="23"/>
      <c r="B6" s="24"/>
      <c r="C6" s="24"/>
      <c r="D6" s="228" t="s">
        <v>79</v>
      </c>
      <c r="E6" s="24"/>
      <c r="F6" s="25"/>
    </row>
    <row r="7" spans="1:13" s="16" customFormat="1" x14ac:dyDescent="0.25">
      <c r="A7" s="26"/>
      <c r="B7" s="27"/>
      <c r="C7" s="27"/>
      <c r="D7" s="28"/>
      <c r="E7" s="29"/>
      <c r="F7" s="25"/>
    </row>
    <row r="8" spans="1:13" s="16" customFormat="1" x14ac:dyDescent="0.25">
      <c r="A8" s="26"/>
      <c r="B8" s="30" t="s">
        <v>80</v>
      </c>
      <c r="C8" s="30"/>
      <c r="D8" s="29"/>
      <c r="E8" s="28"/>
      <c r="F8" s="31"/>
    </row>
    <row r="9" spans="1:13" s="16" customFormat="1" x14ac:dyDescent="0.25">
      <c r="A9" s="32"/>
      <c r="B9" s="33"/>
      <c r="C9" s="33"/>
      <c r="D9" s="29"/>
      <c r="E9" s="28"/>
      <c r="F9" s="31"/>
    </row>
    <row r="10" spans="1:13" s="16" customFormat="1" x14ac:dyDescent="0.25">
      <c r="A10" s="32"/>
      <c r="B10" s="27"/>
      <c r="C10" s="27"/>
      <c r="D10" s="33"/>
      <c r="E10" s="28"/>
      <c r="F10" s="31"/>
    </row>
    <row r="11" spans="1:13" s="16" customFormat="1" ht="14.5" thickBot="1" x14ac:dyDescent="0.3">
      <c r="A11" s="26"/>
      <c r="B11" s="28"/>
      <c r="C11" s="28"/>
      <c r="D11" s="29"/>
      <c r="E11" s="34"/>
      <c r="F11" s="25"/>
    </row>
    <row r="12" spans="1:13" s="16" customFormat="1" ht="14.5" thickBot="1" x14ac:dyDescent="0.3">
      <c r="A12" s="26"/>
      <c r="B12" s="29" t="s">
        <v>81</v>
      </c>
      <c r="C12" s="29"/>
      <c r="D12" s="35" t="str" cm="1">
        <f t="array" ref="D12">INDEX(Data_Exp_and_Inc!C10:C99,'SF3 Expenditure &amp; Income'!F1)</f>
        <v>England and Wales</v>
      </c>
      <c r="E12" s="34"/>
      <c r="F12" s="25"/>
    </row>
    <row r="13" spans="1:13" s="16" customFormat="1" x14ac:dyDescent="0.25">
      <c r="A13" s="26"/>
      <c r="B13" s="29" t="s">
        <v>82</v>
      </c>
      <c r="C13" s="29"/>
      <c r="D13" s="35" t="str" cm="1">
        <f t="array" ref="D13">INDEX(Data_Exp_and_Inc!B10:B99,'SF3 Expenditure &amp; Income'!F1)</f>
        <v>EW001</v>
      </c>
      <c r="E13" s="34"/>
      <c r="F13" s="25"/>
    </row>
    <row r="14" spans="1:13" s="16" customFormat="1" ht="14.5" thickBot="1" x14ac:dyDescent="0.3">
      <c r="A14" s="36"/>
      <c r="B14" s="37"/>
      <c r="C14" s="37"/>
      <c r="D14" s="37"/>
      <c r="E14" s="37"/>
      <c r="F14" s="38"/>
    </row>
    <row r="15" spans="1:13" x14ac:dyDescent="0.3">
      <c r="A15" s="39"/>
      <c r="B15" s="40"/>
      <c r="C15" s="40"/>
      <c r="D15" s="40"/>
      <c r="E15" s="41">
        <v>1</v>
      </c>
      <c r="F15" s="42"/>
      <c r="G15" s="43"/>
    </row>
    <row r="16" spans="1:13" ht="18" customHeight="1" x14ac:dyDescent="0.3">
      <c r="A16" s="45"/>
      <c r="B16" s="46" t="s">
        <v>784</v>
      </c>
      <c r="C16" s="47"/>
      <c r="D16" s="48"/>
      <c r="E16" s="40"/>
      <c r="F16" s="42"/>
      <c r="G16" s="43"/>
    </row>
    <row r="17" spans="1:9" x14ac:dyDescent="0.3">
      <c r="A17" s="49"/>
      <c r="B17" s="50" t="s">
        <v>799</v>
      </c>
      <c r="C17" s="40"/>
      <c r="D17" s="40"/>
      <c r="E17" s="40"/>
      <c r="F17" s="42"/>
      <c r="G17" s="43"/>
    </row>
    <row r="18" spans="1:9" x14ac:dyDescent="0.3">
      <c r="A18" s="51"/>
      <c r="B18" s="52"/>
      <c r="C18" s="40"/>
      <c r="D18" s="40"/>
      <c r="E18" s="53" t="s">
        <v>83</v>
      </c>
      <c r="F18" s="42"/>
      <c r="G18" s="43"/>
    </row>
    <row r="19" spans="1:9" ht="15.75" customHeight="1" x14ac:dyDescent="0.3">
      <c r="A19" s="54"/>
      <c r="B19" s="55" t="s">
        <v>84</v>
      </c>
      <c r="C19" s="40"/>
      <c r="D19" s="40"/>
      <c r="E19" s="56">
        <f>INDEX(Data_Exp_and_Inc!$E$10:$U$99,MATCH(Import_LA_Code,Data_Exp_and_Inc!$B$10:$B$99,0),MATCH(CONCATENATE('SF3 Expenditure &amp; Income'!$G19,"/",'SF3 Expenditure &amp; Income'!E$15),Data_Exp_and_Inc!$E$7:$U$7,0))</f>
        <v>12915742</v>
      </c>
      <c r="F19" s="42"/>
      <c r="G19" s="43">
        <v>1</v>
      </c>
      <c r="I19" s="57"/>
    </row>
    <row r="20" spans="1:9" x14ac:dyDescent="0.3">
      <c r="A20" s="54"/>
      <c r="B20" s="55"/>
      <c r="C20" s="40"/>
      <c r="D20" s="40"/>
      <c r="E20" s="58"/>
      <c r="F20" s="42"/>
      <c r="G20" s="43"/>
    </row>
    <row r="21" spans="1:9" x14ac:dyDescent="0.3">
      <c r="A21" s="54"/>
      <c r="B21" s="55" t="s">
        <v>85</v>
      </c>
      <c r="C21" s="40"/>
      <c r="D21" s="40"/>
      <c r="E21" s="56">
        <f>INDEX(Data_Exp_and_Inc!$E$10:$U$99,MATCH(Import_LA_Code,Data_Exp_and_Inc!$B$10:$B$99,0),MATCH(CONCATENATE('SF3 Expenditure &amp; Income'!$G21,"/",'SF3 Expenditure &amp; Income'!E$15),Data_Exp_and_Inc!$E$7:$U$7,0))</f>
        <v>2383859</v>
      </c>
      <c r="F21" s="42"/>
      <c r="G21" s="43">
        <v>2</v>
      </c>
      <c r="I21" s="57"/>
    </row>
    <row r="22" spans="1:9" x14ac:dyDescent="0.3">
      <c r="A22" s="54"/>
      <c r="B22" s="55"/>
      <c r="C22" s="40"/>
      <c r="D22" s="40"/>
      <c r="E22" s="59"/>
      <c r="F22" s="42"/>
      <c r="G22" s="43"/>
    </row>
    <row r="23" spans="1:9" x14ac:dyDescent="0.3">
      <c r="A23" s="54"/>
      <c r="B23" s="60" t="s">
        <v>785</v>
      </c>
      <c r="C23" s="40"/>
      <c r="D23" s="40"/>
      <c r="E23" s="56">
        <f>INDEX(Data_Exp_and_Inc!$E$10:$U$99,MATCH(Import_LA_Code,Data_Exp_and_Inc!$B$10:$B$99,0),MATCH(CONCATENATE('SF3 Expenditure &amp; Income'!$G23,"/",'SF3 Expenditure &amp; Income'!E$15),Data_Exp_and_Inc!$E$7:$U$7,0))</f>
        <v>286808</v>
      </c>
      <c r="F23" s="42"/>
      <c r="G23" s="43">
        <v>3</v>
      </c>
      <c r="I23" s="57"/>
    </row>
    <row r="24" spans="1:9" x14ac:dyDescent="0.3">
      <c r="A24" s="51"/>
      <c r="B24" s="52"/>
      <c r="C24" s="40"/>
      <c r="D24" s="40"/>
      <c r="E24" s="58"/>
      <c r="F24" s="42"/>
      <c r="G24" s="43"/>
    </row>
    <row r="25" spans="1:9" x14ac:dyDescent="0.3">
      <c r="A25" s="51"/>
      <c r="B25" s="52" t="s">
        <v>86</v>
      </c>
      <c r="C25" s="40"/>
      <c r="D25" s="40"/>
      <c r="E25" s="56">
        <f>INDEX(Data_Exp_and_Inc!$E$10:$U$99,MATCH(Import_LA_Code,Data_Exp_and_Inc!$B$10:$B$99,0),MATCH(CONCATENATE('SF3 Expenditure &amp; Income'!$G25,"/",'SF3 Expenditure &amp; Income'!E$15),Data_Exp_and_Inc!$E$7:$U$7,0))</f>
        <v>368421</v>
      </c>
      <c r="F25" s="42"/>
      <c r="G25" s="43">
        <v>4</v>
      </c>
      <c r="I25" s="57"/>
    </row>
    <row r="26" spans="1:9" x14ac:dyDescent="0.3">
      <c r="A26" s="51"/>
      <c r="B26" s="52"/>
      <c r="C26" s="40"/>
      <c r="D26" s="40"/>
      <c r="E26" s="58"/>
      <c r="F26" s="42"/>
      <c r="G26" s="43"/>
    </row>
    <row r="27" spans="1:9" x14ac:dyDescent="0.3">
      <c r="A27" s="51"/>
      <c r="B27" s="52" t="s">
        <v>87</v>
      </c>
      <c r="C27" s="40"/>
      <c r="D27" s="40"/>
      <c r="E27" s="56">
        <f>INDEX(Data_Exp_and_Inc!$E$10:$U$99,MATCH(Import_LA_Code,Data_Exp_and_Inc!$B$10:$B$99,0),MATCH(CONCATENATE('SF3 Expenditure &amp; Income'!$G27,"/",'SF3 Expenditure &amp; Income'!E$15),Data_Exp_and_Inc!$E$7:$U$7,0))</f>
        <v>10274</v>
      </c>
      <c r="F27" s="42"/>
      <c r="G27" s="43">
        <v>5</v>
      </c>
      <c r="I27" s="57"/>
    </row>
    <row r="28" spans="1:9" x14ac:dyDescent="0.3">
      <c r="A28" s="51"/>
      <c r="B28" s="52"/>
      <c r="C28" s="40"/>
      <c r="D28" s="40"/>
      <c r="E28" s="58"/>
      <c r="F28" s="42"/>
      <c r="G28" s="43"/>
    </row>
    <row r="29" spans="1:9" x14ac:dyDescent="0.3">
      <c r="A29" s="51"/>
      <c r="B29" s="52" t="s">
        <v>88</v>
      </c>
      <c r="C29" s="40"/>
      <c r="D29" s="40"/>
      <c r="E29" s="56">
        <f>INDEX(Data_Exp_and_Inc!$E$10:$U$99,MATCH(Import_LA_Code,Data_Exp_and_Inc!$B$10:$B$99,0),MATCH(CONCATENATE('SF3 Expenditure &amp; Income'!$G29,"/",'SF3 Expenditure &amp; Income'!E$15),Data_Exp_and_Inc!$E$7:$U$7,0))</f>
        <v>1638709</v>
      </c>
      <c r="F29" s="42"/>
      <c r="G29" s="43">
        <v>6</v>
      </c>
      <c r="I29" s="57"/>
    </row>
    <row r="30" spans="1:9" x14ac:dyDescent="0.3">
      <c r="A30" s="51"/>
      <c r="B30" s="52"/>
      <c r="C30" s="40"/>
      <c r="D30" s="40"/>
      <c r="E30" s="58"/>
      <c r="F30" s="42"/>
      <c r="G30" s="43"/>
    </row>
    <row r="31" spans="1:9" x14ac:dyDescent="0.3">
      <c r="A31" s="51"/>
      <c r="B31" s="52" t="s">
        <v>89</v>
      </c>
      <c r="C31" s="40"/>
      <c r="D31" s="40"/>
      <c r="E31" s="56">
        <f>INDEX(Data_Exp_and_Inc!$E$10:$U$99,MATCH(Import_LA_Code,Data_Exp_and_Inc!$B$10:$B$99,0),MATCH(CONCATENATE('SF3 Expenditure &amp; Income'!$G31,"/",'SF3 Expenditure &amp; Income'!E$15),Data_Exp_and_Inc!$E$7:$U$7,0))</f>
        <v>1488</v>
      </c>
      <c r="F31" s="42"/>
      <c r="G31" s="43">
        <v>7</v>
      </c>
    </row>
    <row r="32" spans="1:9" x14ac:dyDescent="0.3">
      <c r="A32" s="51"/>
      <c r="B32" s="52"/>
      <c r="C32" s="40"/>
      <c r="D32" s="40"/>
      <c r="E32" s="58"/>
      <c r="F32" s="42"/>
      <c r="G32" s="43"/>
    </row>
    <row r="33" spans="1:12" x14ac:dyDescent="0.3">
      <c r="A33" s="54"/>
      <c r="B33" s="55" t="s">
        <v>90</v>
      </c>
      <c r="C33" s="40"/>
      <c r="D33" s="40"/>
      <c r="E33" s="56">
        <f>INDEX(Data_Exp_and_Inc!$E$10:$U$99,MATCH(Import_LA_Code,Data_Exp_and_Inc!$B$10:$B$99,0),MATCH(CONCATENATE('SF3 Expenditure &amp; Income'!$G33,"/",'SF3 Expenditure &amp; Income'!E$15),Data_Exp_and_Inc!$E$7:$U$7,0))</f>
        <v>2342108</v>
      </c>
      <c r="F33" s="42"/>
      <c r="G33" s="43">
        <v>8</v>
      </c>
      <c r="I33" s="57"/>
    </row>
    <row r="34" spans="1:12" x14ac:dyDescent="0.3">
      <c r="A34" s="54"/>
      <c r="B34" s="55"/>
      <c r="C34" s="40"/>
      <c r="D34" s="40"/>
      <c r="E34" s="58"/>
      <c r="F34" s="42"/>
      <c r="G34" s="43"/>
    </row>
    <row r="35" spans="1:12" x14ac:dyDescent="0.3">
      <c r="A35" s="51"/>
      <c r="B35" s="52" t="s">
        <v>91</v>
      </c>
      <c r="C35" s="40"/>
      <c r="D35" s="40"/>
      <c r="E35" s="56">
        <f>INDEX(Data_Exp_and_Inc!$E$10:$U$99,MATCH(Import_LA_Code,Data_Exp_and_Inc!$B$10:$B$99,0),MATCH(CONCATENATE('SF3 Expenditure &amp; Income'!$G35,"/",'SF3 Expenditure &amp; Income'!E$15),Data_Exp_and_Inc!$E$7:$U$7,0))</f>
        <v>30609</v>
      </c>
      <c r="F35" s="42"/>
      <c r="G35" s="43">
        <v>9</v>
      </c>
      <c r="I35" s="57"/>
    </row>
    <row r="36" spans="1:12" x14ac:dyDescent="0.3">
      <c r="A36" s="51"/>
      <c r="B36" s="52"/>
      <c r="C36" s="40"/>
      <c r="D36" s="40"/>
      <c r="E36" s="58"/>
      <c r="F36" s="42"/>
      <c r="G36" s="43"/>
    </row>
    <row r="37" spans="1:12" s="64" customFormat="1" x14ac:dyDescent="0.3">
      <c r="A37" s="49"/>
      <c r="B37" s="50" t="s">
        <v>92</v>
      </c>
      <c r="C37" s="61"/>
      <c r="D37" s="61"/>
      <c r="E37" s="62">
        <f>INDEX(Data_Exp_and_Inc!$E$10:$U$99,MATCH(Import_LA_Code,Data_Exp_and_Inc!$B$10:$B$99,0),MATCH(CONCATENATE('SF3 Expenditure &amp; Income'!$G37,"/",'SF3 Expenditure &amp; Income'!E$15),Data_Exp_and_Inc!$E$7:$U$7,0))</f>
        <v>19978018</v>
      </c>
      <c r="F37" s="63"/>
      <c r="G37" s="43">
        <v>10</v>
      </c>
      <c r="I37" s="65"/>
      <c r="L37" s="65"/>
    </row>
    <row r="38" spans="1:12" x14ac:dyDescent="0.3">
      <c r="A38" s="39"/>
      <c r="B38" s="40"/>
      <c r="C38" s="40"/>
      <c r="D38" s="40"/>
      <c r="E38" s="66"/>
      <c r="F38" s="42"/>
      <c r="G38" s="43"/>
    </row>
    <row r="39" spans="1:12" x14ac:dyDescent="0.3">
      <c r="A39" s="39"/>
      <c r="B39" s="40"/>
      <c r="C39" s="40"/>
      <c r="D39" s="40"/>
      <c r="E39" s="67"/>
      <c r="F39" s="42"/>
      <c r="G39" s="43"/>
    </row>
    <row r="40" spans="1:12" x14ac:dyDescent="0.3">
      <c r="A40" s="68"/>
      <c r="B40" s="69" t="s">
        <v>786</v>
      </c>
      <c r="C40" s="40"/>
      <c r="D40" s="40"/>
      <c r="E40" s="67"/>
      <c r="F40" s="42"/>
      <c r="G40" s="43"/>
      <c r="L40" s="57"/>
    </row>
    <row r="41" spans="1:12" x14ac:dyDescent="0.3">
      <c r="A41" s="39"/>
      <c r="B41" s="40"/>
      <c r="C41" s="40"/>
      <c r="D41" s="40"/>
      <c r="E41" s="70" t="s">
        <v>93</v>
      </c>
      <c r="F41" s="42"/>
      <c r="G41" s="43"/>
    </row>
    <row r="42" spans="1:12" x14ac:dyDescent="0.3">
      <c r="A42" s="54"/>
      <c r="B42" s="55" t="s">
        <v>94</v>
      </c>
      <c r="C42" s="40"/>
      <c r="D42" s="40"/>
      <c r="E42" s="56">
        <f>INDEX(Data_Exp_and_Inc!$E$10:$U$99,MATCH(Import_LA_Code,Data_Exp_and_Inc!$B$10:$B$99,0),MATCH(CONCATENATE('SF3 Expenditure &amp; Income'!$G42,"/",'SF3 Expenditure &amp; Income'!E$15),Data_Exp_and_Inc!$E$7:$U$7,0))</f>
        <v>3418864</v>
      </c>
      <c r="F42" s="42"/>
      <c r="G42" s="43">
        <v>11</v>
      </c>
    </row>
    <row r="43" spans="1:12" x14ac:dyDescent="0.3">
      <c r="A43" s="54"/>
      <c r="B43" s="55"/>
      <c r="C43" s="40"/>
      <c r="D43" s="40"/>
      <c r="E43" s="58"/>
      <c r="F43" s="42"/>
      <c r="G43" s="43"/>
    </row>
    <row r="44" spans="1:12" x14ac:dyDescent="0.3">
      <c r="A44" s="54"/>
      <c r="B44" s="55" t="s">
        <v>95</v>
      </c>
      <c r="C44" s="40"/>
      <c r="D44" s="40"/>
      <c r="E44" s="56">
        <f>INDEX(Data_Exp_and_Inc!$E$10:$U$99,MATCH(Import_LA_Code,Data_Exp_and_Inc!$B$10:$B$99,0),MATCH(CONCATENATE('SF3 Expenditure &amp; Income'!$G44,"/",'SF3 Expenditure &amp; Income'!E$15),Data_Exp_and_Inc!$E$7:$U$7,0))</f>
        <v>10574241</v>
      </c>
      <c r="F44" s="42"/>
      <c r="G44" s="43">
        <v>12</v>
      </c>
    </row>
    <row r="45" spans="1:12" ht="14.5" x14ac:dyDescent="0.3">
      <c r="A45" s="71"/>
      <c r="B45" s="72"/>
      <c r="C45" s="40"/>
      <c r="D45" s="40"/>
      <c r="E45" s="58"/>
      <c r="F45" s="42"/>
      <c r="G45" s="43"/>
    </row>
    <row r="46" spans="1:12" x14ac:dyDescent="0.3">
      <c r="A46" s="54"/>
      <c r="B46" s="55" t="s">
        <v>96</v>
      </c>
      <c r="C46" s="40"/>
      <c r="D46" s="40"/>
      <c r="E46" s="56">
        <f>INDEX(Data_Exp_and_Inc!$E$10:$U$99,MATCH(Import_LA_Code,Data_Exp_and_Inc!$B$10:$B$99,0),MATCH(CONCATENATE('SF3 Expenditure &amp; Income'!$G46,"/",'SF3 Expenditure &amp; Income'!E$15),Data_Exp_and_Inc!$E$7:$U$7,0))</f>
        <v>7199523</v>
      </c>
      <c r="F46" s="42"/>
      <c r="G46" s="43">
        <v>13</v>
      </c>
    </row>
    <row r="47" spans="1:12" x14ac:dyDescent="0.3">
      <c r="A47" s="51"/>
      <c r="B47" s="52"/>
      <c r="C47" s="40"/>
      <c r="D47" s="40"/>
      <c r="E47" s="58"/>
      <c r="F47" s="42"/>
      <c r="G47" s="43"/>
    </row>
    <row r="48" spans="1:12" x14ac:dyDescent="0.3">
      <c r="A48" s="51"/>
      <c r="B48" s="52" t="s">
        <v>97</v>
      </c>
      <c r="C48" s="40"/>
      <c r="D48" s="40"/>
      <c r="E48" s="56">
        <f>INDEX(Data_Exp_and_Inc!$E$10:$U$99,MATCH(Import_LA_Code,Data_Exp_and_Inc!$B$10:$B$99,0),MATCH(CONCATENATE('SF3 Expenditure &amp; Income'!$G48,"/",'SF3 Expenditure &amp; Income'!E$15),Data_Exp_and_Inc!$E$7:$U$7,0))</f>
        <v>1649826</v>
      </c>
      <c r="F48" s="42"/>
      <c r="G48" s="43">
        <v>14</v>
      </c>
    </row>
    <row r="49" spans="1:7" x14ac:dyDescent="0.3">
      <c r="A49" s="51"/>
      <c r="B49" s="52"/>
      <c r="C49" s="40"/>
      <c r="D49" s="40"/>
      <c r="E49" s="58"/>
      <c r="F49" s="42"/>
      <c r="G49" s="43"/>
    </row>
    <row r="50" spans="1:7" x14ac:dyDescent="0.3">
      <c r="A50" s="51"/>
      <c r="B50" s="52" t="s">
        <v>98</v>
      </c>
      <c r="C50" s="40"/>
      <c r="D50" s="40"/>
      <c r="E50" s="56">
        <f>INDEX(Data_Exp_and_Inc!$E$10:$U$99,MATCH(Import_LA_Code,Data_Exp_and_Inc!$B$10:$B$99,0),MATCH(CONCATENATE('SF3 Expenditure &amp; Income'!$G50,"/",'SF3 Expenditure &amp; Income'!E$15),Data_Exp_and_Inc!$E$7:$U$7,0))</f>
        <v>54002</v>
      </c>
      <c r="F50" s="42"/>
      <c r="G50" s="43">
        <v>15</v>
      </c>
    </row>
    <row r="51" spans="1:7" x14ac:dyDescent="0.3">
      <c r="A51" s="51"/>
      <c r="B51" s="52"/>
      <c r="C51" s="40"/>
      <c r="D51" s="40"/>
      <c r="E51" s="58"/>
      <c r="F51" s="42"/>
      <c r="G51" s="43"/>
    </row>
    <row r="52" spans="1:7" s="64" customFormat="1" x14ac:dyDescent="0.3">
      <c r="A52" s="49"/>
      <c r="B52" s="50" t="s">
        <v>99</v>
      </c>
      <c r="C52" s="61"/>
      <c r="D52" s="61"/>
      <c r="E52" s="62">
        <f>INDEX(Data_Exp_and_Inc!$E$10:$U$99,MATCH(Import_LA_Code,Data_Exp_and_Inc!$B$10:$B$99,0),MATCH(CONCATENATE('SF3 Expenditure &amp; Income'!$G52,"/",'SF3 Expenditure &amp; Income'!E$15),Data_Exp_and_Inc!$E$7:$U$7,0))</f>
        <v>22896456</v>
      </c>
      <c r="F52" s="63"/>
      <c r="G52" s="43">
        <v>16</v>
      </c>
    </row>
    <row r="53" spans="1:7" s="64" customFormat="1" x14ac:dyDescent="0.3">
      <c r="A53" s="68"/>
      <c r="B53" s="69"/>
      <c r="C53" s="61"/>
      <c r="D53" s="73"/>
      <c r="E53" s="66"/>
      <c r="F53" s="63"/>
    </row>
    <row r="54" spans="1:7" ht="14.5" thickBot="1" x14ac:dyDescent="0.35">
      <c r="A54" s="74"/>
      <c r="B54" s="75"/>
      <c r="C54" s="75"/>
      <c r="D54" s="76"/>
      <c r="E54" s="75"/>
      <c r="F54" s="77"/>
    </row>
    <row r="55" spans="1:7" x14ac:dyDescent="0.3">
      <c r="D55" s="78"/>
    </row>
    <row r="56" spans="1:7" ht="15" customHeight="1" x14ac:dyDescent="0.3">
      <c r="A56" s="79"/>
      <c r="B56" s="79"/>
      <c r="C56" s="79"/>
      <c r="D56" s="79"/>
      <c r="E56" s="80"/>
    </row>
    <row r="57" spans="1:7" x14ac:dyDescent="0.3">
      <c r="A57" s="79"/>
      <c r="B57" s="79"/>
      <c r="C57" s="79"/>
      <c r="D57" s="79"/>
      <c r="E57" s="80"/>
    </row>
    <row r="58" spans="1:7" x14ac:dyDescent="0.3">
      <c r="A58" s="79"/>
      <c r="B58" s="79"/>
      <c r="C58" s="79"/>
      <c r="D58" s="79"/>
      <c r="E58" s="80"/>
    </row>
    <row r="59" spans="1:7" x14ac:dyDescent="0.3">
      <c r="A59" s="79"/>
      <c r="B59" s="79"/>
      <c r="C59" s="79"/>
      <c r="D59" s="79"/>
    </row>
  </sheetData>
  <mergeCells count="4">
    <mergeCell ref="A2:F2"/>
    <mergeCell ref="A3:F3"/>
    <mergeCell ref="A4:F4"/>
    <mergeCell ref="B1:E1"/>
  </mergeCells>
  <phoneticPr fontId="0" type="noConversion"/>
  <conditionalFormatting sqref="E19 E21 E23 E25 E27 E29 E31 E33 E35 E37 E42 E44 E46 E48 E50 E52">
    <cfRule type="cellIs" dxfId="5" priority="4" stopIfTrue="1" operator="equal">
      <formula>""</formula>
    </cfRule>
    <cfRule type="expression" dxfId="4" priority="5" stopIfTrue="1">
      <formula>#REF!</formula>
    </cfRule>
    <cfRule type="expression" dxfId="3" priority="6" stopIfTrue="1">
      <formula>#REF!</formula>
    </cfRule>
  </conditionalFormatting>
  <conditionalFormatting sqref="E38 E53">
    <cfRule type="expression" dxfId="2" priority="7" stopIfTrue="1">
      <formula>E37=""</formula>
    </cfRule>
    <cfRule type="expression" dxfId="1" priority="8" stopIfTrue="1">
      <formula>#REF!&gt;1</formula>
    </cfRule>
    <cfRule type="expression" dxfId="0" priority="9" stopIfTrue="1">
      <formula>#REF!=1</formula>
    </cfRule>
  </conditionalFormatting>
  <hyperlinks>
    <hyperlink ref="C54" location="Validation!D61" display="Validation!D61" xr:uid="{00000000-0004-0000-0100-000000000000}"/>
    <hyperlink ref="E47" location="Validation!D28" display="Validation!D28" xr:uid="{00000000-0004-0000-0100-000001000000}"/>
    <hyperlink ref="E45" location="Validation!D17" display="Validation!D17" xr:uid="{00000000-0004-0000-0100-000002000000}"/>
  </hyperlinks>
  <printOptions horizontalCentered="1"/>
  <pageMargins left="0.39370078740157483" right="0.39370078740157483" top="0.78740157480314965" bottom="0.78740157480314965" header="0.51181102362204722" footer="0"/>
  <pageSetup paperSize="9" scale="60" orientation="portrait" r:id="rId1"/>
  <headerFooter alignWithMargins="0">
    <oddHeader>&amp;C&amp;"Calibri"&amp;10&amp;K000000 OFFICIAL-SENSITIVE&amp;1#_x000D_</oddHeader>
    <oddFooter>&amp;CPage 2 of 4_x000D_&amp;1#&amp;"Calibri"&amp;10&amp;K000000 OFFICIAL-SENSITIVE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List Box 1">
              <controlPr locked="0" defaultSize="0" autoFill="0" autoLine="0" autoPict="0">
                <anchor moveWithCells="1">
                  <from>
                    <xdr:col>3</xdr:col>
                    <xdr:colOff>0</xdr:colOff>
                    <xdr:row>6</xdr:row>
                    <xdr:rowOff>0</xdr:rowOff>
                  </from>
                  <to>
                    <xdr:col>4</xdr:col>
                    <xdr:colOff>0</xdr:colOff>
                    <xdr:row>10</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S124"/>
  <sheetViews>
    <sheetView topLeftCell="B1" zoomScaleNormal="100" workbookViewId="0">
      <selection activeCell="B3" sqref="B3"/>
    </sheetView>
  </sheetViews>
  <sheetFormatPr defaultColWidth="9.1796875" defaultRowHeight="15.5" x14ac:dyDescent="0.35"/>
  <cols>
    <col min="1" max="1" width="3.54296875" style="81" customWidth="1"/>
    <col min="2" max="2" width="62.453125" style="81" customWidth="1"/>
    <col min="3" max="3" width="14.1796875" style="81" customWidth="1"/>
    <col min="4" max="4" width="1.7265625" style="81" customWidth="1"/>
    <col min="5" max="5" width="14.1796875" style="81" customWidth="1"/>
    <col min="6" max="6" width="1.81640625" style="81" customWidth="1"/>
    <col min="7" max="7" width="14.1796875" style="81" customWidth="1"/>
    <col min="8" max="8" width="1.453125" style="81" customWidth="1"/>
    <col min="9" max="9" width="14.26953125" style="81" customWidth="1"/>
    <col min="10" max="10" width="4.1796875" style="81" customWidth="1"/>
    <col min="11" max="11" width="16.1796875" style="81" customWidth="1"/>
    <col min="12" max="12" width="3.54296875" style="81" customWidth="1"/>
    <col min="13" max="13" width="9.1796875" style="82"/>
    <col min="14" max="16384" width="9.1796875" style="81"/>
  </cols>
  <sheetData>
    <row r="1" spans="1:19" ht="16" thickBot="1" x14ac:dyDescent="0.4">
      <c r="B1" s="252"/>
      <c r="C1" s="253"/>
      <c r="D1" s="253"/>
      <c r="E1" s="253"/>
      <c r="F1" s="253"/>
      <c r="G1" s="253"/>
      <c r="H1" s="253"/>
      <c r="I1" s="253"/>
      <c r="J1" s="253"/>
      <c r="K1" s="253"/>
    </row>
    <row r="2" spans="1:19" x14ac:dyDescent="0.35">
      <c r="A2" s="83"/>
      <c r="B2" s="84" t="s">
        <v>787</v>
      </c>
      <c r="C2" s="85"/>
      <c r="D2" s="85"/>
      <c r="E2" s="85"/>
      <c r="F2" s="85"/>
      <c r="G2" s="85"/>
      <c r="H2" s="85"/>
      <c r="I2" s="85"/>
      <c r="J2" s="85"/>
      <c r="K2" s="86"/>
      <c r="L2" s="87"/>
    </row>
    <row r="3" spans="1:19" ht="16" thickBot="1" x14ac:dyDescent="0.4">
      <c r="A3" s="88"/>
      <c r="B3" s="89" t="s">
        <v>100</v>
      </c>
      <c r="C3" s="90"/>
      <c r="D3" s="90"/>
      <c r="E3" s="90"/>
      <c r="F3" s="90"/>
      <c r="G3" s="90"/>
      <c r="H3" s="90"/>
      <c r="I3" s="90"/>
      <c r="J3" s="90"/>
      <c r="K3" s="90"/>
      <c r="L3" s="91"/>
      <c r="N3" s="92"/>
      <c r="O3" s="93"/>
      <c r="P3" s="93"/>
      <c r="Q3" s="93"/>
      <c r="R3" s="93"/>
      <c r="S3" s="93"/>
    </row>
    <row r="4" spans="1:19" ht="18" customHeight="1" x14ac:dyDescent="0.35">
      <c r="A4" s="94"/>
      <c r="B4" s="95" t="str">
        <f>+'SF3 Expenditure &amp; Income'!D12</f>
        <v>England and Wales</v>
      </c>
      <c r="C4" s="96">
        <v>1</v>
      </c>
      <c r="D4" s="96"/>
      <c r="E4" s="97">
        <v>2</v>
      </c>
      <c r="F4" s="97"/>
      <c r="G4" s="97">
        <v>3</v>
      </c>
      <c r="H4" s="97"/>
      <c r="I4" s="98">
        <v>4</v>
      </c>
      <c r="J4" s="98"/>
      <c r="K4" s="98">
        <v>5</v>
      </c>
      <c r="L4" s="99"/>
    </row>
    <row r="5" spans="1:19" x14ac:dyDescent="0.35">
      <c r="A5" s="94"/>
      <c r="B5" s="100"/>
      <c r="C5" s="256" t="s">
        <v>101</v>
      </c>
      <c r="D5" s="256"/>
      <c r="E5" s="256"/>
      <c r="F5" s="256"/>
      <c r="G5" s="256"/>
      <c r="H5" s="256"/>
      <c r="I5" s="256"/>
      <c r="J5" s="101"/>
      <c r="K5" s="257" t="s">
        <v>102</v>
      </c>
      <c r="L5" s="99"/>
    </row>
    <row r="6" spans="1:19" ht="108.5" x14ac:dyDescent="0.35">
      <c r="A6" s="94"/>
      <c r="B6" s="100" t="s">
        <v>788</v>
      </c>
      <c r="C6" s="102" t="s">
        <v>103</v>
      </c>
      <c r="D6" s="102"/>
      <c r="E6" s="102" t="s">
        <v>104</v>
      </c>
      <c r="F6" s="102"/>
      <c r="G6" s="102" t="s">
        <v>105</v>
      </c>
      <c r="H6" s="102"/>
      <c r="I6" s="102" t="s">
        <v>106</v>
      </c>
      <c r="J6" s="101"/>
      <c r="K6" s="258"/>
      <c r="L6" s="99"/>
    </row>
    <row r="7" spans="1:19" x14ac:dyDescent="0.35">
      <c r="A7" s="94"/>
      <c r="B7" s="103" t="s">
        <v>107</v>
      </c>
      <c r="C7" s="104">
        <f>INDEX(Data_Memo_SectionA!$E$9:$AM$98,MATCH(Import_LA_Code,Data_Memo_SectionA!$B$9:$B$98,0),MATCH(CONCATENATE('All Memo items'!$M7,"/",C$4),Data_Memo_SectionA!$E$6:$AM$6,0))</f>
        <v>3790</v>
      </c>
      <c r="D7" s="105"/>
      <c r="E7" s="104">
        <f>INDEX(Data_Memo_SectionA!$E$9:$AM$98,MATCH(Import_LA_Code,Data_Memo_SectionA!$B$9:$B$98,0),MATCH(CONCATENATE('All Memo items'!$M7,"/",E$4),Data_Memo_SectionA!$E$6:$AM$6,0))</f>
        <v>9995</v>
      </c>
      <c r="F7" s="105"/>
      <c r="G7" s="104">
        <f>INDEX(Data_Memo_SectionA!$E$9:$AM$98,MATCH(Import_LA_Code,Data_Memo_SectionA!$B$9:$B$98,0),MATCH(CONCATENATE('All Memo items'!$M7,"/",G$4),Data_Memo_SectionA!$E$6:$AM$6,0))</f>
        <v>1144</v>
      </c>
      <c r="H7" s="105"/>
      <c r="I7" s="104">
        <f>INDEX(Data_Memo_SectionA!$E$9:$AM$98,MATCH(Import_LA_Code,Data_Memo_SectionA!$B$9:$B$98,0),MATCH(CONCATENATE('All Memo items'!$M7,"/",I$4),Data_Memo_SectionA!$E$6:$AM$6,0))</f>
        <v>8134</v>
      </c>
      <c r="J7" s="105"/>
      <c r="K7" s="106">
        <f>INDEX(Data_Memo_SectionA!$E$9:$AM$98,MATCH(Import_LA_Code,Data_Memo_SectionA!$B$9:$B$98,0),MATCH(CONCATENATE('All Memo items'!$M7,"/",K$4),Data_Memo_SectionA!$E$6:$AM$6,0))</f>
        <v>23063</v>
      </c>
      <c r="L7" s="99"/>
      <c r="M7" s="82">
        <v>1</v>
      </c>
    </row>
    <row r="8" spans="1:19" x14ac:dyDescent="0.35">
      <c r="A8" s="94"/>
      <c r="B8" s="103"/>
      <c r="C8" s="100"/>
      <c r="D8" s="105"/>
      <c r="E8" s="100"/>
      <c r="F8" s="105"/>
      <c r="G8" s="100"/>
      <c r="H8" s="105"/>
      <c r="I8" s="107"/>
      <c r="J8" s="101"/>
      <c r="K8" s="108"/>
      <c r="L8" s="99"/>
    </row>
    <row r="9" spans="1:19" ht="15.4" customHeight="1" x14ac:dyDescent="0.35">
      <c r="A9" s="94"/>
      <c r="B9" s="103" t="s">
        <v>108</v>
      </c>
      <c r="C9" s="104">
        <f>INDEX(Data_Memo_SectionA!$E$9:$AM$98,MATCH(Import_LA_Code,Data_Memo_SectionA!$B$9:$B$98,0),MATCH(CONCATENATE('All Memo items'!$M9,"/",C$4),Data_Memo_SectionA!$E$6:$AM$6,0))</f>
        <v>1334714</v>
      </c>
      <c r="D9" s="105"/>
      <c r="E9" s="104">
        <f>INDEX(Data_Memo_SectionA!$E$9:$AM$98,MATCH(Import_LA_Code,Data_Memo_SectionA!$B$9:$B$98,0),MATCH(CONCATENATE('All Memo items'!$M9,"/",E$4),Data_Memo_SectionA!$E$6:$AM$6,0))</f>
        <v>662617</v>
      </c>
      <c r="F9" s="105"/>
      <c r="G9" s="104">
        <f>INDEX(Data_Memo_SectionA!$E$9:$AM$98,MATCH(Import_LA_Code,Data_Memo_SectionA!$B$9:$B$98,0),MATCH(CONCATENATE('All Memo items'!$M9,"/",G$4),Data_Memo_SectionA!$E$6:$AM$6,0))</f>
        <v>80897</v>
      </c>
      <c r="H9" s="105"/>
      <c r="I9" s="104">
        <f>INDEX(Data_Memo_SectionA!$E$9:$AM$98,MATCH(Import_LA_Code,Data_Memo_SectionA!$B$9:$B$98,0),MATCH(CONCATENATE('All Memo items'!$M9,"/",I$4),Data_Memo_SectionA!$E$6:$AM$6,0))</f>
        <v>95244</v>
      </c>
      <c r="J9" s="105"/>
      <c r="K9" s="106">
        <f>INDEX(Data_Memo_SectionA!$E$9:$AM$98,MATCH(Import_LA_Code,Data_Memo_SectionA!$B$9:$B$98,0),MATCH(CONCATENATE('All Memo items'!$M9,"/",K$4),Data_Memo_SectionA!$E$6:$AM$6,0))</f>
        <v>2173472</v>
      </c>
      <c r="L9" s="99"/>
      <c r="M9" s="82">
        <v>2</v>
      </c>
    </row>
    <row r="10" spans="1:19" x14ac:dyDescent="0.35">
      <c r="A10" s="94"/>
      <c r="B10" s="159" t="s">
        <v>109</v>
      </c>
      <c r="C10" s="109"/>
      <c r="D10" s="105"/>
      <c r="E10" s="109"/>
      <c r="F10" s="105"/>
      <c r="G10" s="109"/>
      <c r="H10" s="105"/>
      <c r="I10" s="105"/>
      <c r="J10" s="105"/>
      <c r="K10" s="110"/>
      <c r="L10" s="99"/>
    </row>
    <row r="11" spans="1:19" x14ac:dyDescent="0.35">
      <c r="A11" s="94"/>
      <c r="B11" s="109"/>
      <c r="C11" s="109"/>
      <c r="D11" s="105"/>
      <c r="E11" s="109"/>
      <c r="F11" s="105"/>
      <c r="G11" s="109"/>
      <c r="H11" s="105"/>
      <c r="I11" s="105"/>
      <c r="J11" s="105"/>
      <c r="K11" s="110"/>
      <c r="L11" s="99"/>
    </row>
    <row r="12" spans="1:19" x14ac:dyDescent="0.35">
      <c r="A12" s="94"/>
      <c r="B12" s="111" t="s">
        <v>110</v>
      </c>
      <c r="C12" s="104">
        <f>INDEX(Data_Memo_SectionA!$E$9:$AM$98,MATCH(Import_LA_Code,Data_Memo_SectionA!$B$9:$B$98,0),MATCH(CONCATENATE('All Memo items'!$M12,"/",C$4),Data_Memo_SectionA!$E$6:$AM$6,0))</f>
        <v>1778765</v>
      </c>
      <c r="D12" s="105"/>
      <c r="E12" s="104">
        <f>INDEX(Data_Memo_SectionA!$E$9:$AM$98,MATCH(Import_LA_Code,Data_Memo_SectionA!$B$9:$B$98,0),MATCH(CONCATENATE('All Memo items'!$M12,"/",E$4),Data_Memo_SectionA!$E$6:$AM$6,0))</f>
        <v>253333</v>
      </c>
      <c r="F12" s="105"/>
      <c r="G12" s="104">
        <f>INDEX(Data_Memo_SectionA!$E$9:$AM$98,MATCH(Import_LA_Code,Data_Memo_SectionA!$B$9:$B$98,0),MATCH(CONCATENATE('All Memo items'!$M12,"/",G$4),Data_Memo_SectionA!$E$6:$AM$6,0))</f>
        <v>93246</v>
      </c>
      <c r="H12" s="105"/>
      <c r="I12" s="104">
        <f>INDEX(Data_Memo_SectionA!$E$9:$AM$98,MATCH(Import_LA_Code,Data_Memo_SectionA!$B$9:$B$98,0),MATCH(CONCATENATE('All Memo items'!$M12,"/",I$4),Data_Memo_SectionA!$E$6:$AM$6,0))</f>
        <v>150911</v>
      </c>
      <c r="J12" s="105"/>
      <c r="K12" s="106">
        <f>INDEX(Data_Memo_SectionA!$E$9:$AM$98,MATCH(Import_LA_Code,Data_Memo_SectionA!$B$9:$B$98,0),MATCH(CONCATENATE('All Memo items'!$M12,"/",K$4),Data_Memo_SectionA!$E$6:$AM$6,0))</f>
        <v>2276255</v>
      </c>
      <c r="L12" s="99"/>
      <c r="M12" s="82">
        <v>3</v>
      </c>
    </row>
    <row r="13" spans="1:19" x14ac:dyDescent="0.35">
      <c r="A13" s="94"/>
      <c r="B13" s="112"/>
      <c r="C13" s="112"/>
      <c r="D13" s="105"/>
      <c r="E13" s="112"/>
      <c r="F13" s="105"/>
      <c r="G13" s="112"/>
      <c r="H13" s="105"/>
      <c r="I13" s="105"/>
      <c r="J13" s="105"/>
      <c r="K13" s="110"/>
      <c r="L13" s="99"/>
    </row>
    <row r="14" spans="1:19" x14ac:dyDescent="0.35">
      <c r="A14" s="94"/>
      <c r="B14" s="113" t="s">
        <v>111</v>
      </c>
      <c r="C14" s="104">
        <f>INDEX(Data_Memo_SectionA!$E$9:$AM$98,MATCH(Import_LA_Code,Data_Memo_SectionA!$B$9:$B$98,0),MATCH(CONCATENATE('All Memo items'!$M14,"/",C$4),Data_Memo_SectionA!$E$6:$AM$6,0))</f>
        <v>1724277</v>
      </c>
      <c r="D14" s="105"/>
      <c r="E14" s="104">
        <f>INDEX(Data_Memo_SectionA!$E$9:$AM$98,MATCH(Import_LA_Code,Data_Memo_SectionA!$B$9:$B$98,0),MATCH(CONCATENATE('All Memo items'!$M14,"/",E$4),Data_Memo_SectionA!$E$6:$AM$6,0))</f>
        <v>530485</v>
      </c>
      <c r="F14" s="105"/>
      <c r="G14" s="104">
        <f>INDEX(Data_Memo_SectionA!$E$9:$AM$98,MATCH(Import_LA_Code,Data_Memo_SectionA!$B$9:$B$98,0),MATCH(CONCATENATE('All Memo items'!$M14,"/",G$4),Data_Memo_SectionA!$E$6:$AM$6,0))</f>
        <v>69956</v>
      </c>
      <c r="H14" s="105"/>
      <c r="I14" s="104">
        <f>INDEX(Data_Memo_SectionA!$E$9:$AM$98,MATCH(Import_LA_Code,Data_Memo_SectionA!$B$9:$B$98,0),MATCH(CONCATENATE('All Memo items'!$M14,"/",I$4),Data_Memo_SectionA!$E$6:$AM$6,0))</f>
        <v>128429</v>
      </c>
      <c r="J14" s="105"/>
      <c r="K14" s="106">
        <f>INDEX(Data_Memo_SectionA!$E$9:$AM$98,MATCH(Import_LA_Code,Data_Memo_SectionA!$B$9:$B$98,0),MATCH(CONCATENATE('All Memo items'!$M14,"/",K$4),Data_Memo_SectionA!$E$6:$AM$6,0))</f>
        <v>2453147</v>
      </c>
      <c r="L14" s="99"/>
      <c r="M14" s="82">
        <v>4</v>
      </c>
    </row>
    <row r="15" spans="1:19" x14ac:dyDescent="0.35">
      <c r="A15" s="94"/>
      <c r="B15" s="113"/>
      <c r="C15" s="113"/>
      <c r="D15" s="105"/>
      <c r="E15" s="113"/>
      <c r="F15" s="105"/>
      <c r="G15" s="113"/>
      <c r="H15" s="105"/>
      <c r="I15" s="114"/>
      <c r="J15" s="105"/>
      <c r="K15" s="115"/>
      <c r="L15" s="99"/>
    </row>
    <row r="16" spans="1:19" x14ac:dyDescent="0.35">
      <c r="A16" s="94"/>
      <c r="B16" s="259" t="s">
        <v>112</v>
      </c>
      <c r="C16" s="104">
        <f>INDEX(Data_Memo_SectionA!$E$9:$AM$98,MATCH(Import_LA_Code,Data_Memo_SectionA!$B$9:$B$98,0),MATCH(CONCATENATE('All Memo items'!$M16,"/",C$4),Data_Memo_SectionA!$E$6:$AM$6,0))</f>
        <v>21277</v>
      </c>
      <c r="D16" s="105"/>
      <c r="E16" s="104">
        <f>INDEX(Data_Memo_SectionA!$E$9:$AM$98,MATCH(Import_LA_Code,Data_Memo_SectionA!$B$9:$B$98,0),MATCH(CONCATENATE('All Memo items'!$M16,"/",E$4),Data_Memo_SectionA!$E$6:$AM$6,0))</f>
        <v>3273</v>
      </c>
      <c r="F16" s="105"/>
      <c r="G16" s="104">
        <f>INDEX(Data_Memo_SectionA!$E$9:$AM$98,MATCH(Import_LA_Code,Data_Memo_SectionA!$B$9:$B$98,0),MATCH(CONCATENATE('All Memo items'!$M16,"/",G$4),Data_Memo_SectionA!$E$6:$AM$6,0))</f>
        <v>593</v>
      </c>
      <c r="H16" s="105"/>
      <c r="I16" s="104">
        <f>INDEX(Data_Memo_SectionA!$E$9:$AM$98,MATCH(Import_LA_Code,Data_Memo_SectionA!$B$9:$B$98,0),MATCH(CONCATENATE('All Memo items'!$M16,"/",I$4),Data_Memo_SectionA!$E$6:$AM$6,0))</f>
        <v>2036</v>
      </c>
      <c r="J16" s="105"/>
      <c r="K16" s="106">
        <f>INDEX(Data_Memo_SectionA!$E$9:$AM$98,MATCH(Import_LA_Code,Data_Memo_SectionA!$B$9:$B$98,0),MATCH(CONCATENATE('All Memo items'!$M16,"/",K$4),Data_Memo_SectionA!$E$6:$AM$6,0))</f>
        <v>27179</v>
      </c>
      <c r="L16" s="99"/>
      <c r="M16" s="82">
        <v>5</v>
      </c>
    </row>
    <row r="17" spans="1:13" x14ac:dyDescent="0.35">
      <c r="A17" s="94"/>
      <c r="B17" s="259"/>
      <c r="C17" s="113"/>
      <c r="D17" s="105"/>
      <c r="E17" s="113"/>
      <c r="F17" s="105"/>
      <c r="G17" s="113"/>
      <c r="H17" s="105"/>
      <c r="I17" s="113"/>
      <c r="J17" s="113"/>
      <c r="K17" s="116"/>
      <c r="L17" s="99"/>
    </row>
    <row r="18" spans="1:13" x14ac:dyDescent="0.35">
      <c r="A18" s="94"/>
      <c r="B18" s="113"/>
      <c r="C18" s="113"/>
      <c r="D18" s="105"/>
      <c r="E18" s="113"/>
      <c r="F18" s="105"/>
      <c r="G18" s="113"/>
      <c r="H18" s="105"/>
      <c r="I18" s="113"/>
      <c r="J18" s="113"/>
      <c r="K18" s="116"/>
      <c r="L18" s="99"/>
    </row>
    <row r="19" spans="1:13" x14ac:dyDescent="0.35">
      <c r="A19" s="94"/>
      <c r="B19" s="103" t="s">
        <v>113</v>
      </c>
      <c r="C19" s="106">
        <f>INDEX(Data_Memo_SectionA!$E$9:$AM$98,MATCH(Import_LA_Code,Data_Memo_SectionA!$B$9:$B$98,0),MATCH(CONCATENATE('All Memo items'!$M19,"/",C$4),Data_Memo_SectionA!$E$6:$AM$6,0))</f>
        <v>4859033</v>
      </c>
      <c r="D19" s="105"/>
      <c r="E19" s="106">
        <f>INDEX(Data_Memo_SectionA!$E$9:$AM$98,MATCH(Import_LA_Code,Data_Memo_SectionA!$B$9:$B$98,0),MATCH(CONCATENATE('All Memo items'!$M19,"/",E$4),Data_Memo_SectionA!$E$6:$AM$6,0))</f>
        <v>1449708</v>
      </c>
      <c r="F19" s="105"/>
      <c r="G19" s="106">
        <f>INDEX(Data_Memo_SectionA!$E$9:$AM$98,MATCH(Import_LA_Code,Data_Memo_SectionA!$B$9:$B$98,0),MATCH(CONCATENATE('All Memo items'!$M19,"/",G$4),Data_Memo_SectionA!$E$6:$AM$6,0))</f>
        <v>244692</v>
      </c>
      <c r="H19" s="105"/>
      <c r="I19" s="106">
        <f>INDEX(Data_Memo_SectionA!$E$9:$AM$98,MATCH(Import_LA_Code,Data_Memo_SectionA!$B$9:$B$98,0),MATCH(CONCATENATE('All Memo items'!$M19,"/",I$4),Data_Memo_SectionA!$E$6:$AM$6,0))</f>
        <v>376620</v>
      </c>
      <c r="J19" s="105"/>
      <c r="K19" s="106">
        <f>INDEX(Data_Memo_SectionA!$E$9:$AM$98,MATCH(Import_LA_Code,Data_Memo_SectionA!$B$9:$B$98,0),MATCH(CONCATENATE('All Memo items'!$M19,"/",K$4),Data_Memo_SectionA!$E$6:$AM$6,0))</f>
        <v>6930053</v>
      </c>
      <c r="L19" s="99"/>
      <c r="M19" s="82">
        <v>6</v>
      </c>
    </row>
    <row r="20" spans="1:13" x14ac:dyDescent="0.35">
      <c r="A20" s="94"/>
      <c r="B20" s="117"/>
      <c r="C20" s="117"/>
      <c r="D20" s="117"/>
      <c r="E20" s="117"/>
      <c r="F20" s="117"/>
      <c r="G20" s="117"/>
      <c r="H20" s="117"/>
      <c r="I20" s="114"/>
      <c r="J20" s="118"/>
      <c r="K20" s="114"/>
      <c r="L20" s="99"/>
    </row>
    <row r="21" spans="1:13" x14ac:dyDescent="0.35">
      <c r="A21" s="94"/>
      <c r="B21" s="116"/>
      <c r="C21" s="116"/>
      <c r="D21" s="116"/>
      <c r="E21" s="116"/>
      <c r="F21" s="116"/>
      <c r="G21" s="116"/>
      <c r="H21" s="116"/>
      <c r="I21" s="119"/>
      <c r="J21" s="118"/>
      <c r="K21" s="107" t="s">
        <v>102</v>
      </c>
      <c r="L21" s="99"/>
    </row>
    <row r="22" spans="1:13" x14ac:dyDescent="0.35">
      <c r="A22" s="94"/>
      <c r="B22" s="116" t="s">
        <v>789</v>
      </c>
      <c r="C22" s="116"/>
      <c r="D22" s="116"/>
      <c r="E22" s="116"/>
      <c r="F22" s="116"/>
      <c r="G22" s="116"/>
      <c r="H22" s="116"/>
      <c r="I22" s="119"/>
      <c r="J22" s="118"/>
      <c r="K22" s="120" t="s">
        <v>114</v>
      </c>
      <c r="L22" s="99"/>
    </row>
    <row r="23" spans="1:13" x14ac:dyDescent="0.35">
      <c r="A23" s="94"/>
      <c r="B23" s="117" t="s">
        <v>115</v>
      </c>
      <c r="C23" s="117"/>
      <c r="D23" s="117"/>
      <c r="E23" s="117"/>
      <c r="F23" s="117"/>
      <c r="G23" s="117"/>
      <c r="H23" s="117"/>
      <c r="I23" s="119"/>
      <c r="J23" s="118"/>
      <c r="K23" s="104">
        <f>INDEX(Data_Memo_SectionB_to_F!$E$10:$X$99,MATCH(Import_LA_Code,Data_Memo_SectionB_to_F!$B$10:$B$99,0),MATCH(CONCATENATE('All Memo items'!$M23,"/",K$4),Data_Memo_SectionB_to_F!$E$7:$X$7,0))</f>
        <v>25223634</v>
      </c>
      <c r="L23" s="99"/>
      <c r="M23" s="82">
        <v>7</v>
      </c>
    </row>
    <row r="24" spans="1:13" x14ac:dyDescent="0.35">
      <c r="A24" s="94"/>
      <c r="B24" s="117"/>
      <c r="C24" s="117"/>
      <c r="D24" s="117"/>
      <c r="E24" s="117"/>
      <c r="F24" s="117"/>
      <c r="G24" s="117"/>
      <c r="H24" s="117"/>
      <c r="I24" s="119"/>
      <c r="J24" s="118"/>
      <c r="K24" s="105"/>
      <c r="L24" s="99"/>
    </row>
    <row r="25" spans="1:13" x14ac:dyDescent="0.35">
      <c r="A25" s="94"/>
      <c r="B25" s="113" t="s">
        <v>116</v>
      </c>
      <c r="C25" s="113"/>
      <c r="D25" s="113"/>
      <c r="E25" s="113"/>
      <c r="F25" s="113"/>
      <c r="G25" s="113"/>
      <c r="H25" s="113"/>
      <c r="I25" s="119"/>
      <c r="J25" s="118"/>
      <c r="K25" s="104">
        <f>INDEX(Data_Memo_SectionB_to_F!$E$10:$X$99,MATCH(Import_LA_Code,Data_Memo_SectionB_to_F!$B$10:$B$99,0),MATCH(CONCATENATE('All Memo items'!$M25,"/",K$4),Data_Memo_SectionB_to_F!$E$7:$X$7,0))</f>
        <v>3842244</v>
      </c>
      <c r="L25" s="99"/>
      <c r="M25" s="82">
        <v>8</v>
      </c>
    </row>
    <row r="26" spans="1:13" x14ac:dyDescent="0.35">
      <c r="A26" s="94"/>
      <c r="B26" s="113"/>
      <c r="C26" s="113"/>
      <c r="D26" s="113"/>
      <c r="E26" s="113"/>
      <c r="F26" s="113"/>
      <c r="G26" s="113"/>
      <c r="H26" s="113"/>
      <c r="I26" s="119"/>
      <c r="J26" s="118"/>
      <c r="K26" s="105"/>
      <c r="L26" s="99"/>
    </row>
    <row r="27" spans="1:13" x14ac:dyDescent="0.35">
      <c r="A27" s="94"/>
      <c r="B27" s="116" t="s">
        <v>117</v>
      </c>
      <c r="C27" s="116"/>
      <c r="D27" s="116"/>
      <c r="E27" s="116"/>
      <c r="F27" s="116"/>
      <c r="G27" s="116"/>
      <c r="H27" s="116"/>
      <c r="I27" s="119"/>
      <c r="J27" s="118"/>
      <c r="K27" s="104">
        <f>INDEX(Data_Memo_SectionB_to_F!$E$10:$X$99,MATCH(Import_LA_Code,Data_Memo_SectionB_to_F!$B$10:$B$99,0),MATCH(CONCATENATE('All Memo items'!$M27,"/",K$4),Data_Memo_SectionB_to_F!$E$7:$X$7,0))</f>
        <v>21381390</v>
      </c>
      <c r="L27" s="121"/>
      <c r="M27" s="82">
        <v>9</v>
      </c>
    </row>
    <row r="28" spans="1:13" x14ac:dyDescent="0.35">
      <c r="A28" s="94"/>
      <c r="B28" s="117"/>
      <c r="C28" s="117"/>
      <c r="D28" s="117"/>
      <c r="E28" s="117"/>
      <c r="F28" s="117"/>
      <c r="G28" s="117"/>
      <c r="H28" s="117"/>
      <c r="I28" s="119"/>
      <c r="J28" s="118"/>
      <c r="K28" s="114"/>
      <c r="L28" s="99"/>
    </row>
    <row r="29" spans="1:13" x14ac:dyDescent="0.35">
      <c r="A29" s="94"/>
      <c r="B29" s="117"/>
      <c r="C29" s="117"/>
      <c r="D29" s="117"/>
      <c r="E29" s="117"/>
      <c r="F29" s="117"/>
      <c r="G29" s="117"/>
      <c r="H29" s="117"/>
      <c r="I29" s="119"/>
      <c r="J29" s="118"/>
      <c r="K29" s="119"/>
      <c r="L29" s="99"/>
    </row>
    <row r="30" spans="1:13" x14ac:dyDescent="0.35">
      <c r="A30" s="94"/>
      <c r="B30" s="116" t="s">
        <v>790</v>
      </c>
      <c r="C30" s="116"/>
      <c r="D30" s="116"/>
      <c r="E30" s="116"/>
      <c r="F30" s="116"/>
      <c r="G30" s="116"/>
      <c r="H30" s="116"/>
      <c r="I30" s="107" t="s">
        <v>118</v>
      </c>
      <c r="J30" s="118"/>
      <c r="K30" s="120" t="s">
        <v>114</v>
      </c>
      <c r="L30" s="99"/>
    </row>
    <row r="31" spans="1:13" x14ac:dyDescent="0.35">
      <c r="A31" s="94"/>
      <c r="B31" s="113" t="s">
        <v>119</v>
      </c>
      <c r="C31" s="113"/>
      <c r="D31" s="113"/>
      <c r="E31" s="113"/>
      <c r="F31" s="113"/>
      <c r="G31" s="113"/>
      <c r="H31" s="113"/>
      <c r="I31" s="104" t="str">
        <f>INDEX(Data_Memo_SectionB_to_F!$E$10:$X$99,MATCH(Import_LA_Code,Data_Memo_SectionB_to_F!$B$10:$B$99,0),MATCH(CONCATENATE('All Memo items'!$M31,"/",I$4),Data_Memo_SectionB_to_F!$E$7:$X$7,0))</f>
        <v>[z]</v>
      </c>
      <c r="J31" s="105"/>
      <c r="K31" s="104">
        <f>INDEX(Data_Memo_SectionB_to_F!$E$10:$X$99,MATCH(Import_LA_Code,Data_Memo_SectionB_to_F!$B$10:$B$99,0),MATCH(CONCATENATE('All Memo items'!$M31,"/",K$4),Data_Memo_SectionB_to_F!$E$7:$X$7,0))</f>
        <v>9780708</v>
      </c>
      <c r="L31" s="99"/>
      <c r="M31" s="82">
        <v>10</v>
      </c>
    </row>
    <row r="32" spans="1:13" x14ac:dyDescent="0.35">
      <c r="A32" s="94"/>
      <c r="B32" s="113"/>
      <c r="C32" s="113"/>
      <c r="D32" s="113"/>
      <c r="E32" s="113"/>
      <c r="F32" s="113"/>
      <c r="G32" s="113"/>
      <c r="H32" s="113"/>
      <c r="I32" s="114"/>
      <c r="J32" s="105"/>
      <c r="K32" s="122"/>
      <c r="L32" s="99"/>
    </row>
    <row r="33" spans="1:13" x14ac:dyDescent="0.35">
      <c r="A33" s="94"/>
      <c r="B33" s="117" t="s">
        <v>120</v>
      </c>
      <c r="C33" s="117"/>
      <c r="D33" s="117"/>
      <c r="E33" s="117"/>
      <c r="F33" s="117"/>
      <c r="G33" s="117"/>
      <c r="H33" s="117"/>
      <c r="I33" s="105"/>
      <c r="J33" s="105"/>
      <c r="K33" s="104">
        <f>INDEX(Data_Memo_SectionB_to_F!$E$10:$X$99,MATCH(Import_LA_Code,Data_Memo_SectionB_to_F!$B$10:$B$99,0),MATCH(CONCATENATE('All Memo items'!$M33,"/",K$4),Data_Memo_SectionB_to_F!$E$7:$X$7,0))</f>
        <v>793533</v>
      </c>
      <c r="L33" s="99"/>
      <c r="M33" s="82">
        <v>11</v>
      </c>
    </row>
    <row r="34" spans="1:13" x14ac:dyDescent="0.35">
      <c r="A34" s="94"/>
      <c r="B34" s="117"/>
      <c r="C34" s="117"/>
      <c r="D34" s="117"/>
      <c r="E34" s="117"/>
      <c r="F34" s="117"/>
      <c r="G34" s="117"/>
      <c r="H34" s="117"/>
      <c r="I34" s="105"/>
      <c r="J34" s="105"/>
      <c r="K34" s="122"/>
      <c r="L34" s="99"/>
    </row>
    <row r="35" spans="1:13" x14ac:dyDescent="0.35">
      <c r="A35" s="94"/>
      <c r="B35" s="123" t="s">
        <v>121</v>
      </c>
      <c r="C35" s="123"/>
      <c r="D35" s="123"/>
      <c r="E35" s="123"/>
      <c r="F35" s="123"/>
      <c r="G35" s="123"/>
      <c r="H35" s="123"/>
      <c r="I35" s="105"/>
      <c r="J35" s="105"/>
      <c r="K35" s="104">
        <f>INDEX(Data_Memo_SectionB_to_F!$E$10:$X$99,MATCH(Import_LA_Code,Data_Memo_SectionB_to_F!$B$10:$B$99,0),MATCH(CONCATENATE('All Memo items'!$M35,"/",K$4),Data_Memo_SectionB_to_F!$E$7:$X$7,0))</f>
        <v>41570</v>
      </c>
      <c r="L35" s="99"/>
      <c r="M35" s="82">
        <v>12</v>
      </c>
    </row>
    <row r="36" spans="1:13" x14ac:dyDescent="0.35">
      <c r="A36" s="94"/>
      <c r="B36" s="117"/>
      <c r="C36" s="117"/>
      <c r="D36" s="117"/>
      <c r="E36" s="117"/>
      <c r="F36" s="117"/>
      <c r="G36" s="117"/>
      <c r="H36" s="117"/>
      <c r="I36" s="105"/>
      <c r="J36" s="105"/>
      <c r="K36" s="105"/>
      <c r="L36" s="99"/>
    </row>
    <row r="37" spans="1:13" x14ac:dyDescent="0.35">
      <c r="A37" s="94"/>
      <c r="B37" s="116" t="s">
        <v>806</v>
      </c>
      <c r="C37" s="116"/>
      <c r="D37" s="116"/>
      <c r="E37" s="116"/>
      <c r="F37" s="116"/>
      <c r="G37" s="116"/>
      <c r="H37" s="116"/>
      <c r="I37" s="110"/>
      <c r="J37" s="110"/>
      <c r="K37" s="104">
        <f>INDEX(Data_Memo_SectionB_to_F!$E$10:$X$99,MATCH(Import_LA_Code,Data_Memo_SectionB_to_F!$B$10:$B$99,0),MATCH(CONCATENATE('All Memo items'!$M37,"/",K$4),Data_Memo_SectionB_to_F!$E$7:$X$7,0))</f>
        <v>10574241</v>
      </c>
      <c r="L37" s="121"/>
      <c r="M37" s="82">
        <v>13</v>
      </c>
    </row>
    <row r="38" spans="1:13" x14ac:dyDescent="0.35">
      <c r="A38" s="94"/>
      <c r="B38" s="117"/>
      <c r="C38" s="117"/>
      <c r="D38" s="117"/>
      <c r="E38" s="117"/>
      <c r="F38" s="117"/>
      <c r="G38" s="117"/>
      <c r="H38" s="117"/>
      <c r="I38" s="105"/>
      <c r="J38" s="105"/>
      <c r="K38" s="114"/>
      <c r="L38" s="99"/>
    </row>
    <row r="39" spans="1:13" x14ac:dyDescent="0.35">
      <c r="A39" s="94"/>
      <c r="B39" s="116"/>
      <c r="C39" s="116"/>
      <c r="D39" s="116"/>
      <c r="E39" s="116"/>
      <c r="F39" s="116"/>
      <c r="G39" s="116"/>
      <c r="H39" s="116"/>
      <c r="I39" s="118"/>
      <c r="J39" s="118"/>
      <c r="K39" s="107" t="s">
        <v>102</v>
      </c>
      <c r="L39" s="99"/>
    </row>
    <row r="40" spans="1:13" x14ac:dyDescent="0.35">
      <c r="A40" s="94"/>
      <c r="B40" s="116" t="s">
        <v>791</v>
      </c>
      <c r="C40" s="116"/>
      <c r="D40" s="116"/>
      <c r="E40" s="116"/>
      <c r="F40" s="116"/>
      <c r="G40" s="116"/>
      <c r="H40" s="116"/>
      <c r="I40" s="118"/>
      <c r="J40" s="118"/>
      <c r="K40" s="120" t="s">
        <v>114</v>
      </c>
      <c r="L40" s="99"/>
    </row>
    <row r="41" spans="1:13" x14ac:dyDescent="0.35">
      <c r="A41" s="94"/>
      <c r="B41" s="117" t="s">
        <v>122</v>
      </c>
      <c r="C41" s="117"/>
      <c r="D41" s="117"/>
      <c r="E41" s="117"/>
      <c r="F41" s="117"/>
      <c r="G41" s="117"/>
      <c r="H41" s="117"/>
      <c r="I41" s="118"/>
      <c r="J41" s="118"/>
      <c r="K41" s="104">
        <f>INDEX(Data_Memo_SectionB_to_F!$E$10:$X$99,MATCH(Import_LA_Code,Data_Memo_SectionB_to_F!$B$10:$B$99,0),MATCH(CONCATENATE('All Memo items'!$M41,"/",K$4),Data_Memo_SectionB_to_F!$E$7:$X$7,0))</f>
        <v>780259</v>
      </c>
      <c r="L41" s="99"/>
      <c r="M41" s="82">
        <v>14</v>
      </c>
    </row>
    <row r="42" spans="1:13" x14ac:dyDescent="0.35">
      <c r="A42" s="94"/>
      <c r="B42" s="117"/>
      <c r="C42" s="117"/>
      <c r="D42" s="117"/>
      <c r="E42" s="117"/>
      <c r="F42" s="117"/>
      <c r="G42" s="117"/>
      <c r="H42" s="117"/>
      <c r="I42" s="118"/>
      <c r="J42" s="118"/>
      <c r="K42" s="122"/>
      <c r="L42" s="99"/>
    </row>
    <row r="43" spans="1:13" x14ac:dyDescent="0.35">
      <c r="A43" s="94"/>
      <c r="B43" s="117" t="s">
        <v>123</v>
      </c>
      <c r="C43" s="117"/>
      <c r="D43" s="117"/>
      <c r="E43" s="117"/>
      <c r="F43" s="117"/>
      <c r="G43" s="117"/>
      <c r="H43" s="117"/>
      <c r="I43" s="118"/>
      <c r="J43" s="118"/>
      <c r="K43" s="104">
        <f>INDEX(Data_Memo_SectionB_to_F!$E$10:$X$99,MATCH(Import_LA_Code,Data_Memo_SectionB_to_F!$B$10:$B$99,0),MATCH(CONCATENATE('All Memo items'!$M43,"/",K$4),Data_Memo_SectionB_to_F!$E$7:$X$7,0))</f>
        <v>2960189</v>
      </c>
      <c r="L43" s="99"/>
      <c r="M43" s="82">
        <v>15</v>
      </c>
    </row>
    <row r="44" spans="1:13" x14ac:dyDescent="0.35">
      <c r="A44" s="94"/>
      <c r="B44" s="117"/>
      <c r="C44" s="117"/>
      <c r="D44" s="117"/>
      <c r="E44" s="117"/>
      <c r="F44" s="117"/>
      <c r="G44" s="117"/>
      <c r="H44" s="117"/>
      <c r="I44" s="118"/>
      <c r="J44" s="118"/>
      <c r="K44" s="122"/>
      <c r="L44" s="99"/>
    </row>
    <row r="45" spans="1:13" x14ac:dyDescent="0.35">
      <c r="A45" s="94"/>
      <c r="B45" s="117" t="s">
        <v>124</v>
      </c>
      <c r="C45" s="117"/>
      <c r="D45" s="117"/>
      <c r="E45" s="117"/>
      <c r="F45" s="117"/>
      <c r="G45" s="117"/>
      <c r="H45" s="117"/>
      <c r="I45" s="118"/>
      <c r="J45" s="118"/>
      <c r="K45" s="104">
        <f>INDEX(Data_Memo_SectionB_to_F!$E$10:$X$99,MATCH(Import_LA_Code,Data_Memo_SectionB_to_F!$B$10:$B$99,0),MATCH(CONCATENATE('All Memo items'!$M45,"/",K$4),Data_Memo_SectionB_to_F!$E$7:$X$7,0))</f>
        <v>2760792</v>
      </c>
      <c r="L45" s="99"/>
      <c r="M45" s="82">
        <v>16</v>
      </c>
    </row>
    <row r="46" spans="1:13" x14ac:dyDescent="0.35">
      <c r="A46" s="94"/>
      <c r="B46" s="117"/>
      <c r="C46" s="117"/>
      <c r="D46" s="117"/>
      <c r="E46" s="117"/>
      <c r="F46" s="117"/>
      <c r="G46" s="117"/>
      <c r="H46" s="117"/>
      <c r="I46" s="118"/>
      <c r="J46" s="118"/>
      <c r="K46" s="122"/>
      <c r="L46" s="99"/>
    </row>
    <row r="47" spans="1:13" x14ac:dyDescent="0.35">
      <c r="A47" s="94"/>
      <c r="B47" s="117" t="s">
        <v>125</v>
      </c>
      <c r="C47" s="117"/>
      <c r="D47" s="117"/>
      <c r="E47" s="117"/>
      <c r="F47" s="117"/>
      <c r="G47" s="117"/>
      <c r="H47" s="117"/>
      <c r="I47" s="118"/>
      <c r="J47" s="118"/>
      <c r="K47" s="104">
        <f>INDEX(Data_Memo_SectionB_to_F!$E$10:$X$99,MATCH(Import_LA_Code,Data_Memo_SectionB_to_F!$B$10:$B$99,0),MATCH(CONCATENATE('All Memo items'!$M47,"/",K$4),Data_Memo_SectionB_to_F!$E$7:$X$7,0))</f>
        <v>698286</v>
      </c>
      <c r="L47" s="99"/>
      <c r="M47" s="82">
        <v>17</v>
      </c>
    </row>
    <row r="48" spans="1:13" x14ac:dyDescent="0.35">
      <c r="A48" s="94"/>
      <c r="B48" s="117"/>
      <c r="C48" s="117"/>
      <c r="D48" s="117"/>
      <c r="E48" s="117"/>
      <c r="F48" s="117"/>
      <c r="G48" s="117"/>
      <c r="H48" s="117"/>
      <c r="I48" s="118"/>
      <c r="J48" s="118"/>
      <c r="K48" s="105"/>
      <c r="L48" s="99"/>
    </row>
    <row r="49" spans="1:13" x14ac:dyDescent="0.35">
      <c r="A49" s="94"/>
      <c r="B49" s="116" t="s">
        <v>792</v>
      </c>
      <c r="C49" s="116"/>
      <c r="D49" s="116"/>
      <c r="E49" s="116"/>
      <c r="F49" s="116"/>
      <c r="G49" s="116"/>
      <c r="H49" s="116"/>
      <c r="I49" s="101"/>
      <c r="J49" s="101"/>
      <c r="K49" s="104">
        <f>INDEX(Data_Memo_SectionB_to_F!$E$10:$X$99,MATCH(Import_LA_Code,Data_Memo_SectionB_to_F!$B$10:$B$99,0),MATCH(CONCATENATE('All Memo items'!$M49,"/",K$4),Data_Memo_SectionB_to_F!$E$7:$X$7,0))</f>
        <v>7199523</v>
      </c>
      <c r="L49" s="121"/>
      <c r="M49" s="82">
        <v>18</v>
      </c>
    </row>
    <row r="50" spans="1:13" x14ac:dyDescent="0.35">
      <c r="A50" s="94"/>
      <c r="B50" s="116"/>
      <c r="C50" s="116"/>
      <c r="D50" s="116"/>
      <c r="E50" s="116"/>
      <c r="F50" s="116"/>
      <c r="G50" s="116"/>
      <c r="H50" s="116"/>
      <c r="I50" s="101"/>
      <c r="J50" s="101"/>
      <c r="K50" s="114"/>
      <c r="L50" s="121"/>
    </row>
    <row r="51" spans="1:13" x14ac:dyDescent="0.35">
      <c r="A51" s="94"/>
      <c r="B51" s="124"/>
      <c r="C51" s="124"/>
      <c r="D51" s="124"/>
      <c r="E51" s="124"/>
      <c r="F51" s="124"/>
      <c r="G51" s="124"/>
      <c r="H51" s="124"/>
      <c r="I51" s="124"/>
      <c r="J51" s="124"/>
      <c r="K51" s="124"/>
      <c r="L51" s="125"/>
    </row>
    <row r="52" spans="1:13" x14ac:dyDescent="0.35">
      <c r="A52" s="94"/>
      <c r="B52" s="126" t="s">
        <v>126</v>
      </c>
      <c r="C52" s="126"/>
      <c r="D52" s="126"/>
      <c r="E52" s="126"/>
      <c r="F52" s="126"/>
      <c r="G52" s="126"/>
      <c r="H52" s="126"/>
      <c r="I52" s="118"/>
      <c r="J52" s="118"/>
      <c r="K52" s="120" t="s">
        <v>114</v>
      </c>
      <c r="L52" s="99"/>
    </row>
    <row r="53" spans="1:13" x14ac:dyDescent="0.35">
      <c r="A53" s="94"/>
      <c r="B53" s="113" t="s">
        <v>793</v>
      </c>
      <c r="C53" s="113"/>
      <c r="D53" s="113"/>
      <c r="E53" s="113"/>
      <c r="F53" s="113"/>
      <c r="G53" s="113"/>
      <c r="H53" s="113"/>
      <c r="I53" s="118"/>
      <c r="J53" s="118"/>
      <c r="K53" s="104">
        <f>INDEX(Data_Memo_SectionB_to_F!$E$10:$X$99,MATCH(Import_LA_Code,Data_Memo_SectionB_to_F!$B$10:$B$99,0),MATCH(CONCATENATE('All Memo items'!$M53,"/",K$4),Data_Memo_SectionB_to_F!$E$7:$X$7,0))</f>
        <v>402210259</v>
      </c>
      <c r="L53" s="99"/>
      <c r="M53" s="82">
        <v>19</v>
      </c>
    </row>
    <row r="54" spans="1:13" x14ac:dyDescent="0.35">
      <c r="A54" s="94"/>
      <c r="B54" s="113"/>
      <c r="C54" s="113"/>
      <c r="D54" s="113"/>
      <c r="E54" s="113"/>
      <c r="F54" s="113"/>
      <c r="G54" s="113"/>
      <c r="H54" s="113"/>
      <c r="I54" s="118"/>
      <c r="J54" s="118"/>
      <c r="K54" s="127"/>
      <c r="L54" s="99"/>
    </row>
    <row r="55" spans="1:13" x14ac:dyDescent="0.35">
      <c r="A55" s="94"/>
      <c r="B55" s="113" t="s">
        <v>794</v>
      </c>
      <c r="C55" s="113"/>
      <c r="D55" s="113"/>
      <c r="E55" s="113"/>
      <c r="F55" s="113"/>
      <c r="G55" s="113"/>
      <c r="H55" s="113"/>
      <c r="I55" s="118"/>
      <c r="J55" s="118"/>
      <c r="K55" s="104">
        <f>INDEX(Data_Memo_SectionB_to_F!$E$10:$X$99,MATCH(Import_LA_Code,Data_Memo_SectionB_to_F!$B$10:$B$99,0),MATCH(CONCATENATE('All Memo items'!$M55,"/",K$4),Data_Memo_SectionB_to_F!$E$7:$X$7,0))</f>
        <v>437872422</v>
      </c>
      <c r="L55" s="99"/>
      <c r="M55" s="82">
        <v>20</v>
      </c>
    </row>
    <row r="56" spans="1:13" x14ac:dyDescent="0.35">
      <c r="A56" s="94"/>
      <c r="B56" s="117"/>
      <c r="C56" s="117"/>
      <c r="D56" s="117"/>
      <c r="E56" s="117"/>
      <c r="F56" s="117"/>
      <c r="G56" s="117"/>
      <c r="H56" s="117"/>
      <c r="I56" s="118"/>
      <c r="J56" s="118"/>
      <c r="K56" s="127"/>
      <c r="L56" s="99"/>
    </row>
    <row r="57" spans="1:13" x14ac:dyDescent="0.35">
      <c r="A57" s="94"/>
      <c r="B57" s="117"/>
      <c r="C57" s="117"/>
      <c r="D57" s="117"/>
      <c r="E57" s="117"/>
      <c r="F57" s="117"/>
      <c r="G57" s="117"/>
      <c r="H57" s="117"/>
      <c r="I57" s="118"/>
      <c r="J57" s="118"/>
      <c r="K57" s="128"/>
      <c r="L57" s="99"/>
    </row>
    <row r="58" spans="1:13" x14ac:dyDescent="0.35">
      <c r="A58" s="94"/>
      <c r="B58" s="116" t="s">
        <v>795</v>
      </c>
      <c r="C58" s="116"/>
      <c r="D58" s="116"/>
      <c r="E58" s="116"/>
      <c r="F58" s="116"/>
      <c r="G58" s="116"/>
      <c r="H58" s="116"/>
      <c r="I58" s="118"/>
      <c r="J58" s="118"/>
      <c r="K58" s="129" t="s">
        <v>114</v>
      </c>
      <c r="L58" s="99"/>
    </row>
    <row r="59" spans="1:13" x14ac:dyDescent="0.35">
      <c r="A59" s="94"/>
      <c r="B59" s="117" t="s">
        <v>127</v>
      </c>
      <c r="C59" s="117"/>
      <c r="D59" s="117"/>
      <c r="E59" s="117"/>
      <c r="F59" s="117"/>
      <c r="G59" s="117"/>
      <c r="H59" s="117"/>
      <c r="I59" s="118"/>
      <c r="J59" s="118"/>
      <c r="K59" s="104">
        <f>INDEX(Data_Memo_SectionB_to_F!$E$10:$X$99,MATCH(Import_LA_Code,Data_Memo_SectionB_to_F!$B$10:$B$99,0),MATCH(CONCATENATE('All Memo items'!$M59,"/",K$4),Data_Memo_SectionB_to_F!$E$7:$X$7,0))</f>
        <v>69838</v>
      </c>
      <c r="L59" s="99"/>
      <c r="M59" s="82">
        <v>21</v>
      </c>
    </row>
    <row r="60" spans="1:13" ht="16" thickBot="1" x14ac:dyDescent="0.4">
      <c r="A60" s="130"/>
      <c r="B60" s="131"/>
      <c r="C60" s="131"/>
      <c r="D60" s="131"/>
      <c r="E60" s="131"/>
      <c r="F60" s="131"/>
      <c r="G60" s="131"/>
      <c r="H60" s="131"/>
      <c r="I60" s="132"/>
      <c r="J60" s="132"/>
      <c r="K60" s="133"/>
      <c r="L60" s="134"/>
    </row>
    <row r="61" spans="1:13" hidden="1" x14ac:dyDescent="0.35">
      <c r="A61" s="166"/>
      <c r="B61" s="167"/>
      <c r="C61" s="167"/>
      <c r="D61" s="167"/>
      <c r="E61" s="167"/>
      <c r="F61" s="167"/>
      <c r="G61" s="167"/>
      <c r="H61" s="167"/>
      <c r="I61" s="160"/>
      <c r="J61" s="160"/>
      <c r="K61" s="168"/>
      <c r="L61" s="161"/>
    </row>
    <row r="62" spans="1:13" hidden="1" x14ac:dyDescent="0.35">
      <c r="A62" s="169"/>
      <c r="B62" s="170"/>
      <c r="C62" s="170"/>
      <c r="D62" s="170"/>
      <c r="E62" s="170"/>
      <c r="F62" s="170"/>
      <c r="G62" s="170"/>
      <c r="H62" s="170"/>
      <c r="I62" s="171"/>
      <c r="J62" s="171"/>
      <c r="K62" s="172"/>
      <c r="L62" s="173"/>
    </row>
    <row r="63" spans="1:13" hidden="1" x14ac:dyDescent="0.35">
      <c r="A63" s="174"/>
      <c r="B63" s="175"/>
      <c r="C63" s="171"/>
      <c r="D63" s="171"/>
      <c r="E63" s="171"/>
      <c r="F63" s="171"/>
      <c r="G63" s="171"/>
      <c r="H63" s="171"/>
      <c r="I63" s="171"/>
      <c r="J63" s="171"/>
      <c r="K63" s="176"/>
      <c r="L63" s="173"/>
    </row>
    <row r="64" spans="1:13" ht="16" hidden="1" thickBot="1" x14ac:dyDescent="0.4">
      <c r="A64" s="162"/>
      <c r="B64" s="163"/>
      <c r="C64" s="164"/>
      <c r="D64" s="164"/>
      <c r="E64" s="164"/>
      <c r="F64" s="164"/>
      <c r="G64" s="164"/>
      <c r="H64" s="164"/>
      <c r="I64" s="164"/>
      <c r="J64" s="164"/>
      <c r="K64" s="164"/>
      <c r="L64" s="165"/>
    </row>
    <row r="65" spans="1:13" x14ac:dyDescent="0.35">
      <c r="A65" s="94"/>
      <c r="B65" s="135"/>
      <c r="C65" s="135"/>
      <c r="D65" s="135"/>
      <c r="E65" s="135"/>
      <c r="F65" s="135"/>
      <c r="G65" s="135"/>
      <c r="H65" s="135"/>
      <c r="I65" s="118"/>
      <c r="J65" s="118"/>
      <c r="K65" s="118"/>
      <c r="L65" s="99"/>
    </row>
    <row r="66" spans="1:13" ht="15.75" customHeight="1" x14ac:dyDescent="0.35">
      <c r="A66" s="94"/>
      <c r="B66" s="116"/>
      <c r="C66" s="116"/>
      <c r="D66" s="116"/>
      <c r="E66" s="116"/>
      <c r="F66" s="116"/>
      <c r="G66" s="116"/>
      <c r="H66" s="116"/>
      <c r="I66" s="260" t="s">
        <v>128</v>
      </c>
      <c r="J66" s="260"/>
      <c r="K66" s="260"/>
      <c r="L66" s="99"/>
    </row>
    <row r="67" spans="1:13" ht="15.75" customHeight="1" x14ac:dyDescent="0.35">
      <c r="A67" s="94"/>
      <c r="B67" s="116" t="s">
        <v>796</v>
      </c>
      <c r="C67" s="116"/>
      <c r="D67" s="116"/>
      <c r="E67" s="116"/>
      <c r="F67" s="116"/>
      <c r="G67" s="116"/>
      <c r="H67" s="116"/>
      <c r="I67" s="260"/>
      <c r="J67" s="260"/>
      <c r="K67" s="260"/>
      <c r="L67" s="99"/>
    </row>
    <row r="68" spans="1:13" x14ac:dyDescent="0.35">
      <c r="A68" s="94"/>
      <c r="B68" s="261" t="s">
        <v>129</v>
      </c>
      <c r="C68" s="261"/>
      <c r="D68" s="261"/>
      <c r="E68" s="261"/>
      <c r="F68" s="261"/>
      <c r="G68" s="261"/>
      <c r="H68" s="136"/>
      <c r="I68" s="137"/>
      <c r="J68" s="138"/>
      <c r="K68" s="104">
        <f>INDEX(Data_Memo_SectionG_to_I!$E$10:$AI$99,MATCH(Import_LA_Code,Data_Memo_SectionG_to_I!$B$10:$B$99,0),MATCH(CONCATENATE('All Memo items'!$M68,"/",K$4),Data_Memo_SectionG_to_I!$E$7:$AI$7,0))</f>
        <v>2632.154</v>
      </c>
      <c r="L68" s="99"/>
      <c r="M68" s="82">
        <v>22</v>
      </c>
    </row>
    <row r="69" spans="1:13" x14ac:dyDescent="0.35">
      <c r="A69" s="94"/>
      <c r="B69" s="261"/>
      <c r="C69" s="261"/>
      <c r="D69" s="261"/>
      <c r="E69" s="261"/>
      <c r="F69" s="261"/>
      <c r="G69" s="261"/>
      <c r="H69" s="136"/>
      <c r="I69" s="137"/>
      <c r="J69" s="138"/>
      <c r="K69" s="127"/>
      <c r="L69" s="99"/>
    </row>
    <row r="70" spans="1:13" x14ac:dyDescent="0.35">
      <c r="A70" s="94"/>
      <c r="B70" s="139"/>
      <c r="C70" s="139"/>
      <c r="D70" s="139"/>
      <c r="E70" s="139"/>
      <c r="F70" s="139"/>
      <c r="G70" s="139"/>
      <c r="H70" s="139"/>
      <c r="I70" s="137"/>
      <c r="J70" s="138"/>
      <c r="K70" s="122"/>
      <c r="L70" s="99"/>
    </row>
    <row r="71" spans="1:13" ht="15" customHeight="1" x14ac:dyDescent="0.35">
      <c r="A71" s="94"/>
      <c r="B71" s="177" t="s">
        <v>130</v>
      </c>
      <c r="C71" s="140"/>
      <c r="D71" s="140"/>
      <c r="E71" s="140"/>
      <c r="F71" s="140"/>
      <c r="G71" s="140"/>
      <c r="H71" s="140"/>
      <c r="I71" s="140"/>
      <c r="J71" s="138"/>
      <c r="K71" s="104">
        <f>INDEX(Data_Memo_SectionG_to_I!$E$10:$AI$99,MATCH(Import_LA_Code,Data_Memo_SectionG_to_I!$B$10:$B$99,0),MATCH(CONCATENATE('All Memo items'!$M71,"/",K$4),Data_Memo_SectionG_to_I!$E$7:$AI$7,0))</f>
        <v>448.42700000000002</v>
      </c>
      <c r="L71" s="99"/>
      <c r="M71" s="82">
        <v>23</v>
      </c>
    </row>
    <row r="72" spans="1:13" x14ac:dyDescent="0.35">
      <c r="A72" s="94"/>
      <c r="B72" s="140"/>
      <c r="C72" s="140"/>
      <c r="D72" s="140"/>
      <c r="E72" s="140"/>
      <c r="F72" s="140"/>
      <c r="G72" s="140"/>
      <c r="H72" s="140"/>
      <c r="I72" s="140"/>
      <c r="J72" s="138"/>
      <c r="K72" s="127"/>
      <c r="L72" s="99"/>
    </row>
    <row r="73" spans="1:13" x14ac:dyDescent="0.35">
      <c r="A73" s="94"/>
      <c r="B73" s="141" t="s">
        <v>797</v>
      </c>
      <c r="C73" s="141"/>
      <c r="D73" s="141"/>
      <c r="E73" s="141"/>
      <c r="F73" s="141"/>
      <c r="G73" s="141"/>
      <c r="H73" s="141"/>
      <c r="I73" s="138"/>
      <c r="J73" s="138"/>
      <c r="K73" s="129"/>
      <c r="L73" s="99"/>
    </row>
    <row r="74" spans="1:13" x14ac:dyDescent="0.35">
      <c r="A74" s="94"/>
      <c r="B74" s="142" t="s">
        <v>131</v>
      </c>
      <c r="C74" s="141"/>
      <c r="D74" s="141"/>
      <c r="E74" s="141"/>
      <c r="F74" s="141"/>
      <c r="G74" s="141"/>
      <c r="H74" s="141"/>
      <c r="I74" s="138"/>
      <c r="J74" s="138"/>
      <c r="K74" s="129"/>
      <c r="L74" s="99"/>
    </row>
    <row r="75" spans="1:13" x14ac:dyDescent="0.35">
      <c r="A75" s="94"/>
      <c r="B75" s="142"/>
      <c r="C75" s="141"/>
      <c r="D75" s="141"/>
      <c r="E75" s="141"/>
      <c r="F75" s="141"/>
      <c r="G75" s="141"/>
      <c r="H75" s="141"/>
      <c r="I75" s="138"/>
      <c r="J75" s="138"/>
      <c r="K75" s="129" t="s">
        <v>114</v>
      </c>
      <c r="L75" s="99"/>
    </row>
    <row r="76" spans="1:13" x14ac:dyDescent="0.35">
      <c r="A76" s="94"/>
      <c r="B76" s="143" t="s">
        <v>132</v>
      </c>
      <c r="C76" s="143"/>
      <c r="D76" s="143"/>
      <c r="E76" s="143"/>
      <c r="F76" s="143"/>
      <c r="G76" s="143"/>
      <c r="H76" s="143"/>
      <c r="I76" s="138"/>
      <c r="J76" s="138"/>
      <c r="K76" s="104">
        <f>INDEX(Data_Memo_SectionG_to_I!$E$10:$AI$99,MATCH(Import_LA_Code,Data_Memo_SectionG_to_I!$B$10:$B$99,0),MATCH(CONCATENATE('All Memo items'!$M76,"/",K$4),Data_Memo_SectionG_to_I!$E$7:$AI$7,0))</f>
        <v>1960273</v>
      </c>
      <c r="L76" s="99"/>
      <c r="M76" s="82">
        <v>24</v>
      </c>
    </row>
    <row r="77" spans="1:13" x14ac:dyDescent="0.35">
      <c r="A77" s="94"/>
      <c r="B77" s="143"/>
      <c r="C77" s="143"/>
      <c r="D77" s="143"/>
      <c r="E77" s="143"/>
      <c r="F77" s="143"/>
      <c r="G77" s="143"/>
      <c r="H77" s="143"/>
      <c r="I77" s="138"/>
      <c r="J77" s="138"/>
      <c r="K77" s="122"/>
      <c r="L77" s="99"/>
    </row>
    <row r="78" spans="1:13" x14ac:dyDescent="0.35">
      <c r="A78" s="94"/>
      <c r="B78" s="143" t="s">
        <v>133</v>
      </c>
      <c r="C78" s="143"/>
      <c r="D78" s="143"/>
      <c r="E78" s="143"/>
      <c r="F78" s="143"/>
      <c r="G78" s="143"/>
      <c r="H78" s="143"/>
      <c r="I78" s="138"/>
      <c r="J78" s="138"/>
      <c r="K78" s="104">
        <f>INDEX(Data_Memo_SectionG_to_I!$E$10:$AI$99,MATCH(Import_LA_Code,Data_Memo_SectionG_to_I!$B$10:$B$99,0),MATCH(CONCATENATE('All Memo items'!$M78,"/",K$4),Data_Memo_SectionG_to_I!$E$7:$AI$7,0))</f>
        <v>249381</v>
      </c>
      <c r="L78" s="99"/>
      <c r="M78" s="82">
        <v>25</v>
      </c>
    </row>
    <row r="79" spans="1:13" x14ac:dyDescent="0.35">
      <c r="A79" s="94"/>
      <c r="B79" s="143"/>
      <c r="C79" s="143"/>
      <c r="D79" s="143"/>
      <c r="E79" s="143"/>
      <c r="F79" s="143"/>
      <c r="G79" s="143"/>
      <c r="H79" s="143"/>
      <c r="I79" s="138"/>
      <c r="J79" s="138"/>
      <c r="K79" s="138"/>
      <c r="L79" s="99"/>
    </row>
    <row r="80" spans="1:13" x14ac:dyDescent="0.35">
      <c r="A80" s="94"/>
      <c r="B80" s="143" t="s">
        <v>134</v>
      </c>
      <c r="C80" s="143"/>
      <c r="D80" s="143"/>
      <c r="E80" s="143"/>
      <c r="F80" s="143"/>
      <c r="G80" s="143"/>
      <c r="H80" s="143"/>
      <c r="I80" s="138"/>
      <c r="J80" s="138"/>
      <c r="K80" s="104">
        <f>INDEX(Data_Memo_SectionG_to_I!$E$10:$AI$99,MATCH(Import_LA_Code,Data_Memo_SectionG_to_I!$B$10:$B$99,0),MATCH(CONCATENATE('All Memo items'!$M80,"/",K$4),Data_Memo_SectionG_to_I!$E$7:$AI$7,0))</f>
        <v>132453</v>
      </c>
      <c r="L80" s="99"/>
      <c r="M80" s="82">
        <v>26</v>
      </c>
    </row>
    <row r="81" spans="1:13" x14ac:dyDescent="0.35">
      <c r="A81" s="94"/>
      <c r="B81" s="143"/>
      <c r="C81" s="143"/>
      <c r="D81" s="143"/>
      <c r="E81" s="143"/>
      <c r="F81" s="143"/>
      <c r="G81" s="143"/>
      <c r="H81" s="143"/>
      <c r="I81" s="138"/>
      <c r="J81" s="138"/>
      <c r="K81" s="138"/>
      <c r="L81" s="99"/>
    </row>
    <row r="82" spans="1:13" x14ac:dyDescent="0.35">
      <c r="A82" s="94"/>
      <c r="B82" s="141" t="s">
        <v>135</v>
      </c>
      <c r="C82" s="141"/>
      <c r="D82" s="141"/>
      <c r="E82" s="141"/>
      <c r="F82" s="141"/>
      <c r="G82" s="141"/>
      <c r="H82" s="141"/>
      <c r="I82" s="137"/>
      <c r="J82" s="138"/>
      <c r="K82" s="106">
        <f>INDEX(Data_Memo_SectionG_to_I!$E$10:$AI$99,MATCH(Import_LA_Code,Data_Memo_SectionG_to_I!$B$10:$B$99,0),MATCH(CONCATENATE('All Memo items'!$M82,"/",K$4),Data_Memo_SectionG_to_I!$E$7:$AI$7,0))</f>
        <v>2342107</v>
      </c>
      <c r="L82" s="99"/>
      <c r="M82" s="82">
        <v>27</v>
      </c>
    </row>
    <row r="83" spans="1:13" x14ac:dyDescent="0.35">
      <c r="A83" s="94"/>
      <c r="B83" s="144"/>
      <c r="C83" s="144"/>
      <c r="D83" s="144"/>
      <c r="E83" s="144"/>
      <c r="F83" s="144"/>
      <c r="G83" s="144"/>
      <c r="H83" s="144"/>
      <c r="I83" s="138"/>
      <c r="J83" s="138"/>
      <c r="K83" s="127"/>
      <c r="L83" s="99"/>
    </row>
    <row r="84" spans="1:13" ht="30.75" customHeight="1" x14ac:dyDescent="0.35">
      <c r="A84" s="94"/>
      <c r="B84" s="141" t="s">
        <v>798</v>
      </c>
      <c r="C84" s="141"/>
      <c r="D84" s="141"/>
      <c r="E84" s="141"/>
      <c r="F84" s="141"/>
      <c r="G84" s="141"/>
      <c r="H84" s="141"/>
      <c r="I84" s="138"/>
      <c r="J84" s="254" t="s">
        <v>136</v>
      </c>
      <c r="K84" s="254"/>
      <c r="L84" s="99"/>
    </row>
    <row r="85" spans="1:13" x14ac:dyDescent="0.35">
      <c r="A85" s="94"/>
      <c r="B85" s="143" t="s">
        <v>137</v>
      </c>
      <c r="C85" s="143"/>
      <c r="D85" s="143"/>
      <c r="E85" s="143"/>
      <c r="F85" s="143"/>
      <c r="G85" s="143"/>
      <c r="H85" s="143"/>
      <c r="I85" s="138"/>
      <c r="J85" s="138"/>
      <c r="K85" s="104">
        <f>INDEX(Data_Memo_SectionG_to_I!$E$10:$AI$99,MATCH(Import_LA_Code,Data_Memo_SectionG_to_I!$B$10:$B$99,0),MATCH(CONCATENATE('All Memo items'!$M85,"/",K$4),Data_Memo_SectionG_to_I!$E$7:$AI$7,0))</f>
        <v>5857</v>
      </c>
      <c r="L85" s="99"/>
      <c r="M85" s="82">
        <v>28</v>
      </c>
    </row>
    <row r="86" spans="1:13" x14ac:dyDescent="0.35">
      <c r="A86" s="94"/>
      <c r="B86" s="143"/>
      <c r="C86" s="143"/>
      <c r="D86" s="143"/>
      <c r="E86" s="143"/>
      <c r="F86" s="143"/>
      <c r="G86" s="143"/>
      <c r="H86" s="143"/>
      <c r="I86" s="138"/>
      <c r="J86" s="138"/>
      <c r="K86" s="122"/>
      <c r="L86" s="99"/>
    </row>
    <row r="87" spans="1:13" x14ac:dyDescent="0.35">
      <c r="A87" s="94"/>
      <c r="B87" s="143" t="s">
        <v>138</v>
      </c>
      <c r="C87" s="143"/>
      <c r="D87" s="143"/>
      <c r="E87" s="143"/>
      <c r="F87" s="143"/>
      <c r="G87" s="143"/>
      <c r="H87" s="143"/>
      <c r="I87" s="138"/>
      <c r="J87" s="138"/>
      <c r="K87" s="104">
        <f>INDEX(Data_Memo_SectionG_to_I!$E$10:$AI$99,MATCH(Import_LA_Code,Data_Memo_SectionG_to_I!$B$10:$B$99,0),MATCH(CONCATENATE('All Memo items'!$M87,"/",K$4),Data_Memo_SectionG_to_I!$E$7:$AI$7,0))</f>
        <v>3511</v>
      </c>
      <c r="L87" s="99"/>
      <c r="M87" s="82">
        <v>29</v>
      </c>
    </row>
    <row r="88" spans="1:13" ht="15" customHeight="1" x14ac:dyDescent="0.35">
      <c r="A88" s="94"/>
      <c r="B88" s="255"/>
      <c r="C88" s="255"/>
      <c r="D88" s="255"/>
      <c r="E88" s="255"/>
      <c r="F88" s="255"/>
      <c r="G88" s="255"/>
      <c r="H88" s="255"/>
      <c r="I88" s="255"/>
      <c r="J88" s="255"/>
      <c r="K88" s="255"/>
      <c r="L88" s="145"/>
    </row>
    <row r="89" spans="1:13" x14ac:dyDescent="0.35">
      <c r="A89" s="94"/>
      <c r="B89" s="249" t="s">
        <v>139</v>
      </c>
      <c r="C89" s="249"/>
      <c r="D89" s="249"/>
      <c r="E89" s="249"/>
      <c r="F89" s="249"/>
      <c r="G89" s="249"/>
      <c r="H89" s="249"/>
      <c r="I89" s="250"/>
      <c r="J89" s="138"/>
      <c r="K89" s="104">
        <f>INDEX(Data_Memo_SectionG_to_I!$E$10:$AI$99,MATCH(Import_LA_Code,Data_Memo_SectionG_to_I!$B$10:$B$99,0),MATCH(CONCATENATE('All Memo items'!$M89,"/",K$4),Data_Memo_SectionG_to_I!$E$7:$AI$7,0))</f>
        <v>2925</v>
      </c>
      <c r="L89" s="99"/>
      <c r="M89" s="82">
        <v>30</v>
      </c>
    </row>
    <row r="90" spans="1:13" ht="22.5" customHeight="1" x14ac:dyDescent="0.35">
      <c r="A90" s="94"/>
      <c r="B90" s="146"/>
      <c r="C90" s="146"/>
      <c r="D90" s="146"/>
      <c r="E90" s="146"/>
      <c r="F90" s="146"/>
      <c r="G90" s="146"/>
      <c r="H90" s="146"/>
      <c r="I90" s="147" t="s">
        <v>140</v>
      </c>
      <c r="J90" s="148"/>
      <c r="K90" s="149" t="s">
        <v>141</v>
      </c>
      <c r="L90" s="99"/>
    </row>
    <row r="91" spans="1:13" x14ac:dyDescent="0.35">
      <c r="A91" s="94"/>
      <c r="B91" s="150" t="s">
        <v>142</v>
      </c>
      <c r="C91" s="150"/>
      <c r="D91" s="150"/>
      <c r="E91" s="150"/>
      <c r="F91" s="150"/>
      <c r="G91" s="150"/>
      <c r="H91" s="150"/>
      <c r="I91" s="104">
        <f>INDEX(Data_Memo_SectionG_to_I!$E$10:$AI$99,MATCH(Import_LA_Code,Data_Memo_SectionG_to_I!$B$10:$B$99,0),MATCH(CONCATENATE('All Memo items'!$M91,"/",I$4),Data_Memo_SectionG_to_I!$E$7:$AI$7,0))</f>
        <v>919</v>
      </c>
      <c r="J91" s="138"/>
      <c r="K91" s="104">
        <f>INDEX(Data_Memo_SectionG_to_I!$E$10:$AI$99,MATCH(Import_LA_Code,Data_Memo_SectionG_to_I!$B$10:$B$99,0),MATCH(CONCATENATE('All Memo items'!$M91,"/",K$4),Data_Memo_SectionG_to_I!$E$7:$AI$7,0))</f>
        <v>2006</v>
      </c>
      <c r="L91" s="99"/>
      <c r="M91" s="82">
        <v>31</v>
      </c>
    </row>
    <row r="92" spans="1:13" ht="18.75" customHeight="1" x14ac:dyDescent="0.35">
      <c r="A92" s="94"/>
      <c r="B92" s="146"/>
      <c r="C92" s="146"/>
      <c r="D92" s="146"/>
      <c r="E92" s="146"/>
      <c r="F92" s="146"/>
      <c r="G92" s="146"/>
      <c r="H92" s="146"/>
      <c r="I92" s="146"/>
      <c r="J92" s="138"/>
      <c r="K92" s="151"/>
      <c r="L92" s="99"/>
    </row>
    <row r="93" spans="1:13" x14ac:dyDescent="0.35">
      <c r="A93" s="94"/>
      <c r="B93" s="146" t="s">
        <v>143</v>
      </c>
      <c r="C93" s="251"/>
      <c r="D93" s="251"/>
      <c r="E93" s="251"/>
      <c r="F93" s="251"/>
      <c r="G93" s="251"/>
      <c r="H93" s="251"/>
      <c r="I93" s="251"/>
      <c r="J93" s="138"/>
      <c r="K93" s="104">
        <f>INDEX(Data_Memo_SectionG_to_I!$E$10:$AI$99,MATCH(Import_LA_Code,Data_Memo_SectionG_to_I!$B$10:$B$99,0),MATCH(CONCATENATE('All Memo items'!$M93,"/",K$4),Data_Memo_SectionG_to_I!$E$7:$AI$7,0))</f>
        <v>4630</v>
      </c>
      <c r="L93" s="99"/>
      <c r="M93" s="82">
        <v>32</v>
      </c>
    </row>
    <row r="94" spans="1:13" x14ac:dyDescent="0.35">
      <c r="A94" s="94"/>
      <c r="B94" s="152"/>
      <c r="C94" s="152"/>
      <c r="D94" s="152"/>
      <c r="E94" s="152"/>
      <c r="F94" s="152"/>
      <c r="G94" s="152"/>
      <c r="H94" s="152"/>
      <c r="I94" s="152"/>
      <c r="J94" s="153"/>
      <c r="K94" s="154"/>
      <c r="L94" s="99"/>
    </row>
    <row r="95" spans="1:13" x14ac:dyDescent="0.35">
      <c r="A95" s="94"/>
      <c r="B95" s="249" t="s">
        <v>144</v>
      </c>
      <c r="C95" s="249"/>
      <c r="D95" s="249"/>
      <c r="E95" s="249"/>
      <c r="F95" s="249"/>
      <c r="G95" s="249"/>
      <c r="H95" s="249"/>
      <c r="I95" s="250"/>
      <c r="J95" s="138"/>
      <c r="K95" s="104">
        <f>INDEX(Data_Memo_SectionG_to_I!$E$10:$AI$99,MATCH(Import_LA_Code,Data_Memo_SectionG_to_I!$B$10:$B$99,0),MATCH(CONCATENATE('All Memo items'!$M95,"/",K$4),Data_Memo_SectionG_to_I!$E$7:$AI$7,0))</f>
        <v>174</v>
      </c>
      <c r="L95" s="99"/>
      <c r="M95" s="82">
        <v>33</v>
      </c>
    </row>
    <row r="96" spans="1:13" ht="23.25" customHeight="1" x14ac:dyDescent="0.35">
      <c r="A96" s="155"/>
      <c r="B96" s="146"/>
      <c r="C96" s="146"/>
      <c r="D96" s="146"/>
      <c r="E96" s="146"/>
      <c r="F96" s="146"/>
      <c r="G96" s="146"/>
      <c r="H96" s="146"/>
      <c r="I96" s="147" t="s">
        <v>140</v>
      </c>
      <c r="J96" s="148"/>
      <c r="K96" s="149" t="s">
        <v>141</v>
      </c>
      <c r="L96" s="99"/>
    </row>
    <row r="97" spans="1:13" x14ac:dyDescent="0.35">
      <c r="A97" s="94"/>
      <c r="B97" s="150" t="s">
        <v>142</v>
      </c>
      <c r="C97" s="150"/>
      <c r="D97" s="150"/>
      <c r="E97" s="150"/>
      <c r="F97" s="150"/>
      <c r="G97" s="150"/>
      <c r="H97" s="150"/>
      <c r="I97" s="104">
        <f>INDEX(Data_Memo_SectionG_to_I!$E$10:$AI$99,MATCH(Import_LA_Code,Data_Memo_SectionG_to_I!$B$10:$B$99,0),MATCH(CONCATENATE('All Memo items'!$M97,"/",I$4),Data_Memo_SectionG_to_I!$E$7:$AI$7,0))</f>
        <v>57</v>
      </c>
      <c r="J97" s="138"/>
      <c r="K97" s="104">
        <f>INDEX(Data_Memo_SectionG_to_I!$E$10:$AI$99,MATCH(Import_LA_Code,Data_Memo_SectionG_to_I!$B$10:$B$99,0),MATCH(CONCATENATE('All Memo items'!$M97,"/",K$4),Data_Memo_SectionG_to_I!$E$7:$AI$7,0))</f>
        <v>117</v>
      </c>
      <c r="L97" s="99"/>
      <c r="M97" s="82">
        <v>34</v>
      </c>
    </row>
    <row r="98" spans="1:13" ht="18" customHeight="1" x14ac:dyDescent="0.35">
      <c r="A98" s="94"/>
      <c r="B98" s="146"/>
      <c r="C98" s="146"/>
      <c r="D98" s="146"/>
      <c r="E98" s="146"/>
      <c r="F98" s="146"/>
      <c r="G98" s="146"/>
      <c r="H98" s="146"/>
      <c r="I98" s="146"/>
      <c r="J98" s="138"/>
      <c r="K98" s="151"/>
      <c r="L98" s="99"/>
    </row>
    <row r="99" spans="1:13" x14ac:dyDescent="0.35">
      <c r="A99" s="94"/>
      <c r="B99" s="146" t="s">
        <v>145</v>
      </c>
      <c r="C99" s="251"/>
      <c r="D99" s="251"/>
      <c r="E99" s="251"/>
      <c r="F99" s="251"/>
      <c r="G99" s="251"/>
      <c r="H99" s="251"/>
      <c r="I99" s="251"/>
      <c r="J99" s="138"/>
      <c r="K99" s="104">
        <f>INDEX(Data_Memo_SectionG_to_I!$E$10:$AI$99,MATCH(Import_LA_Code,Data_Memo_SectionG_to_I!$B$10:$B$99,0),MATCH(CONCATENATE('All Memo items'!$M99,"/",K$4),Data_Memo_SectionG_to_I!$E$7:$AI$7,0))</f>
        <v>716</v>
      </c>
      <c r="L99" s="99"/>
      <c r="M99" s="82">
        <v>35</v>
      </c>
    </row>
    <row r="100" spans="1:13" x14ac:dyDescent="0.35">
      <c r="A100" s="94"/>
      <c r="B100" s="146"/>
      <c r="C100" s="146"/>
      <c r="D100" s="146"/>
      <c r="E100" s="146"/>
      <c r="F100" s="146"/>
      <c r="G100" s="146"/>
      <c r="H100" s="146"/>
      <c r="I100" s="146"/>
      <c r="J100" s="138"/>
      <c r="K100" s="154"/>
      <c r="L100" s="99"/>
    </row>
    <row r="101" spans="1:13" x14ac:dyDescent="0.35">
      <c r="A101" s="94"/>
      <c r="B101" s="249" t="s">
        <v>146</v>
      </c>
      <c r="C101" s="249"/>
      <c r="D101" s="249"/>
      <c r="E101" s="249"/>
      <c r="F101" s="249"/>
      <c r="G101" s="249"/>
      <c r="H101" s="249"/>
      <c r="I101" s="250"/>
      <c r="J101" s="138"/>
      <c r="K101" s="104">
        <f>INDEX(Data_Memo_SectionG_to_I!$E$10:$AI$99,MATCH(Import_LA_Code,Data_Memo_SectionG_to_I!$B$10:$B$99,0),MATCH(CONCATENATE('All Memo items'!$M101,"/",K$4),Data_Memo_SectionG_to_I!$E$7:$AI$7,0))</f>
        <v>412</v>
      </c>
      <c r="L101" s="99"/>
      <c r="M101" s="82">
        <v>36</v>
      </c>
    </row>
    <row r="102" spans="1:13" ht="23.25" customHeight="1" x14ac:dyDescent="0.35">
      <c r="A102" s="94"/>
      <c r="B102" s="146"/>
      <c r="C102" s="146"/>
      <c r="D102" s="146"/>
      <c r="E102" s="146"/>
      <c r="F102" s="146"/>
      <c r="G102" s="146"/>
      <c r="H102" s="146"/>
      <c r="I102" s="147" t="s">
        <v>140</v>
      </c>
      <c r="J102" s="148"/>
      <c r="K102" s="149" t="s">
        <v>141</v>
      </c>
      <c r="L102" s="99"/>
    </row>
    <row r="103" spans="1:13" x14ac:dyDescent="0.35">
      <c r="A103" s="94"/>
      <c r="B103" s="150" t="s">
        <v>142</v>
      </c>
      <c r="C103" s="150"/>
      <c r="D103" s="150"/>
      <c r="E103" s="150"/>
      <c r="F103" s="150"/>
      <c r="G103" s="150"/>
      <c r="H103" s="150"/>
      <c r="I103" s="104">
        <f>INDEX(Data_Memo_SectionG_to_I!$E$10:$AI$99,MATCH(Import_LA_Code,Data_Memo_SectionG_to_I!$B$10:$B$99,0),MATCH(CONCATENATE('All Memo items'!$M103,"/",I$4),Data_Memo_SectionG_to_I!$E$7:$AI$7,0))</f>
        <v>131</v>
      </c>
      <c r="J103" s="138"/>
      <c r="K103" s="104">
        <f>INDEX(Data_Memo_SectionG_to_I!$E$10:$AI$99,MATCH(Import_LA_Code,Data_Memo_SectionG_to_I!$B$10:$B$99,0),MATCH(CONCATENATE('All Memo items'!$M103,"/",K$4),Data_Memo_SectionG_to_I!$E$7:$AI$7,0))</f>
        <v>281</v>
      </c>
      <c r="L103" s="99"/>
      <c r="M103" s="82">
        <v>37</v>
      </c>
    </row>
    <row r="104" spans="1:13" ht="18" customHeight="1" x14ac:dyDescent="0.35">
      <c r="A104" s="94"/>
      <c r="B104" s="146"/>
      <c r="C104" s="146"/>
      <c r="D104" s="146"/>
      <c r="E104" s="146"/>
      <c r="F104" s="146"/>
      <c r="G104" s="146"/>
      <c r="H104" s="146"/>
      <c r="I104" s="146"/>
      <c r="J104" s="138"/>
      <c r="K104" s="151"/>
      <c r="L104" s="99"/>
    </row>
    <row r="105" spans="1:13" x14ac:dyDescent="0.35">
      <c r="A105" s="94"/>
      <c r="B105" s="146" t="s">
        <v>147</v>
      </c>
      <c r="C105" s="251"/>
      <c r="D105" s="251"/>
      <c r="E105" s="251"/>
      <c r="F105" s="251"/>
      <c r="G105" s="251"/>
      <c r="H105" s="251"/>
      <c r="I105" s="251"/>
      <c r="J105" s="138"/>
      <c r="K105" s="104">
        <f>INDEX(Data_Memo_SectionG_to_I!$E$10:$AI$99,MATCH(Import_LA_Code,Data_Memo_SectionG_to_I!$B$10:$B$99,0),MATCH(CONCATENATE('All Memo items'!$M105,"/",K$4),Data_Memo_SectionG_to_I!$E$7:$AI$7,0))</f>
        <v>1721</v>
      </c>
      <c r="L105" s="99"/>
      <c r="M105" s="82">
        <v>38</v>
      </c>
    </row>
    <row r="106" spans="1:13" x14ac:dyDescent="0.35">
      <c r="A106" s="94"/>
      <c r="B106" s="146"/>
      <c r="C106" s="146"/>
      <c r="D106" s="146"/>
      <c r="E106" s="146"/>
      <c r="F106" s="146"/>
      <c r="G106" s="146"/>
      <c r="H106" s="146"/>
      <c r="I106" s="146"/>
      <c r="J106" s="138"/>
      <c r="K106" s="146"/>
      <c r="L106" s="99"/>
    </row>
    <row r="107" spans="1:13" ht="15" customHeight="1" x14ac:dyDescent="0.35">
      <c r="A107" s="94"/>
      <c r="B107" s="249" t="s">
        <v>148</v>
      </c>
      <c r="C107" s="250"/>
      <c r="D107" s="250"/>
      <c r="E107" s="250"/>
      <c r="F107" s="250"/>
      <c r="G107" s="250"/>
      <c r="H107" s="156"/>
      <c r="I107" s="146"/>
      <c r="J107" s="138"/>
      <c r="K107" s="104">
        <f>INDEX(Data_Memo_SectionG_to_I!$E$10:$AI$99,MATCH(Import_LA_Code,Data_Memo_SectionG_to_I!$B$10:$B$99,0),MATCH(CONCATENATE('All Memo items'!$M107,"/",K$4),Data_Memo_SectionG_to_I!$E$7:$AI$7,0))</f>
        <v>978</v>
      </c>
      <c r="L107" s="99"/>
      <c r="M107" s="82">
        <v>39</v>
      </c>
    </row>
    <row r="108" spans="1:13" x14ac:dyDescent="0.35">
      <c r="A108" s="94"/>
      <c r="B108" s="143"/>
      <c r="C108" s="143"/>
      <c r="D108" s="143"/>
      <c r="E108" s="143"/>
      <c r="F108" s="143"/>
      <c r="G108" s="143"/>
      <c r="H108" s="143"/>
      <c r="I108" s="138"/>
      <c r="J108" s="138"/>
      <c r="K108" s="122"/>
      <c r="L108" s="99"/>
    </row>
    <row r="109" spans="1:13" ht="15" customHeight="1" x14ac:dyDescent="0.35">
      <c r="A109" s="94"/>
      <c r="B109" s="249" t="s">
        <v>149</v>
      </c>
      <c r="C109" s="249"/>
      <c r="D109" s="249"/>
      <c r="E109" s="249"/>
      <c r="F109" s="249"/>
      <c r="G109" s="249"/>
      <c r="H109" s="146"/>
      <c r="I109" s="146"/>
      <c r="J109" s="138"/>
      <c r="K109" s="104">
        <f>INDEX(Data_Memo_SectionG_to_I!$E$10:$AI$99,MATCH(Import_LA_Code,Data_Memo_SectionG_to_I!$B$10:$B$99,0),MATCH(CONCATENATE('All Memo items'!$M109,"/",K$4),Data_Memo_SectionG_to_I!$E$7:$AI$7,0))</f>
        <v>119</v>
      </c>
      <c r="L109" s="99"/>
      <c r="M109" s="82">
        <v>40</v>
      </c>
    </row>
    <row r="110" spans="1:13" ht="15" customHeight="1" x14ac:dyDescent="0.35">
      <c r="A110" s="94"/>
      <c r="B110" s="146"/>
      <c r="C110" s="146"/>
      <c r="D110" s="146"/>
      <c r="E110" s="146"/>
      <c r="F110" s="146"/>
      <c r="G110" s="146"/>
      <c r="H110" s="146"/>
      <c r="I110" s="146"/>
      <c r="J110" s="146"/>
      <c r="K110" s="146"/>
      <c r="L110" s="157"/>
    </row>
    <row r="111" spans="1:13" ht="15" customHeight="1" x14ac:dyDescent="0.35">
      <c r="A111" s="94"/>
      <c r="B111" s="249" t="s">
        <v>150</v>
      </c>
      <c r="C111" s="249"/>
      <c r="D111" s="249"/>
      <c r="E111" s="249"/>
      <c r="F111" s="249"/>
      <c r="G111" s="249"/>
      <c r="H111" s="146"/>
      <c r="I111" s="146"/>
      <c r="J111" s="138"/>
      <c r="K111" s="104">
        <f>INDEX(Data_Memo_SectionG_to_I!$E$10:$AI$99,MATCH(Import_LA_Code,Data_Memo_SectionG_to_I!$B$10:$B$99,0),MATCH(CONCATENATE('All Memo items'!$M111,"/",K$4),Data_Memo_SectionG_to_I!$E$7:$AI$7,0))</f>
        <v>133</v>
      </c>
      <c r="L111" s="99"/>
      <c r="M111" s="82">
        <v>41</v>
      </c>
    </row>
    <row r="112" spans="1:13" x14ac:dyDescent="0.35">
      <c r="A112" s="94"/>
      <c r="B112" s="146"/>
      <c r="C112" s="146"/>
      <c r="D112" s="146"/>
      <c r="E112" s="146"/>
      <c r="F112" s="146"/>
      <c r="G112" s="146"/>
      <c r="H112" s="146"/>
      <c r="I112" s="146"/>
      <c r="J112" s="146"/>
      <c r="K112" s="146"/>
      <c r="L112" s="99"/>
    </row>
    <row r="113" spans="1:13" x14ac:dyDescent="0.35">
      <c r="A113" s="94"/>
      <c r="B113" s="143" t="s">
        <v>151</v>
      </c>
      <c r="C113" s="143"/>
      <c r="D113" s="143"/>
      <c r="E113" s="143"/>
      <c r="F113" s="143"/>
      <c r="G113" s="143"/>
      <c r="H113" s="143"/>
      <c r="I113" s="138"/>
      <c r="J113" s="138"/>
      <c r="K113" s="104">
        <f>INDEX(Data_Memo_SectionG_to_I!$E$10:$AI$99,MATCH(Import_LA_Code,Data_Memo_SectionG_to_I!$B$10:$B$99,0),MATCH(CONCATENATE('All Memo items'!$M113,"/",K$4),Data_Memo_SectionG_to_I!$E$7:$AI$7,0))</f>
        <v>62254</v>
      </c>
      <c r="L113" s="99"/>
      <c r="M113" s="82">
        <v>42</v>
      </c>
    </row>
    <row r="114" spans="1:13" x14ac:dyDescent="0.35">
      <c r="A114" s="94"/>
      <c r="B114" s="143"/>
      <c r="C114" s="143"/>
      <c r="D114" s="143"/>
      <c r="E114" s="143"/>
      <c r="F114" s="143"/>
      <c r="G114" s="143"/>
      <c r="H114" s="143"/>
      <c r="I114" s="138"/>
      <c r="J114" s="138"/>
      <c r="K114" s="122"/>
      <c r="L114" s="99"/>
    </row>
    <row r="115" spans="1:13" x14ac:dyDescent="0.35">
      <c r="A115" s="94"/>
      <c r="B115" s="143" t="s">
        <v>152</v>
      </c>
      <c r="C115" s="143"/>
      <c r="D115" s="143"/>
      <c r="E115" s="143"/>
      <c r="F115" s="143"/>
      <c r="G115" s="143"/>
      <c r="H115" s="143"/>
      <c r="I115" s="138"/>
      <c r="J115" s="138"/>
      <c r="K115" s="104">
        <f>INDEX(Data_Memo_SectionG_to_I!$E$10:$AI$99,MATCH(Import_LA_Code,Data_Memo_SectionG_to_I!$B$10:$B$99,0),MATCH(CONCATENATE('All Memo items'!$M115,"/",K$4),Data_Memo_SectionG_to_I!$E$7:$AI$7,0))</f>
        <v>2746</v>
      </c>
      <c r="L115" s="99"/>
      <c r="M115" s="82">
        <v>43</v>
      </c>
    </row>
    <row r="116" spans="1:13" x14ac:dyDescent="0.35">
      <c r="A116" s="94"/>
      <c r="B116" s="143"/>
      <c r="C116" s="143"/>
      <c r="D116" s="143"/>
      <c r="E116" s="143"/>
      <c r="F116" s="143"/>
      <c r="G116" s="143"/>
      <c r="H116" s="143"/>
      <c r="I116" s="138"/>
      <c r="J116" s="138"/>
      <c r="K116" s="122"/>
      <c r="L116" s="99"/>
    </row>
    <row r="117" spans="1:13" x14ac:dyDescent="0.35">
      <c r="A117" s="94"/>
      <c r="B117" s="158" t="s">
        <v>153</v>
      </c>
      <c r="C117" s="158"/>
      <c r="D117" s="158"/>
      <c r="E117" s="158"/>
      <c r="F117" s="158"/>
      <c r="G117" s="158"/>
      <c r="H117" s="158"/>
      <c r="I117" s="137"/>
      <c r="J117" s="138"/>
      <c r="K117" s="106">
        <f>INDEX(Data_Memo_SectionG_to_I!$E$10:$AI$99,MATCH(Import_LA_Code,Data_Memo_SectionG_to_I!$B$10:$B$99,0),MATCH(CONCATENATE('All Memo items'!$M117,"/",K$4),Data_Memo_SectionG_to_I!$E$7:$AI$7,0))</f>
        <v>74366</v>
      </c>
      <c r="L117" s="99"/>
      <c r="M117" s="82">
        <v>44</v>
      </c>
    </row>
    <row r="118" spans="1:13" x14ac:dyDescent="0.35">
      <c r="A118" s="94"/>
      <c r="B118" s="141"/>
      <c r="C118" s="141"/>
      <c r="D118" s="141"/>
      <c r="E118" s="141"/>
      <c r="F118" s="141"/>
      <c r="G118" s="141"/>
      <c r="H118" s="141"/>
      <c r="I118" s="137"/>
      <c r="J118" s="138"/>
      <c r="K118" s="127"/>
      <c r="L118" s="99"/>
    </row>
    <row r="119" spans="1:13" x14ac:dyDescent="0.35">
      <c r="A119" s="94"/>
      <c r="B119" s="143" t="s">
        <v>154</v>
      </c>
      <c r="C119" s="143"/>
      <c r="D119" s="143"/>
      <c r="E119" s="143"/>
      <c r="F119" s="143"/>
      <c r="G119" s="143"/>
      <c r="H119" s="143"/>
      <c r="I119" s="138"/>
      <c r="J119" s="138"/>
      <c r="K119" s="104">
        <f>INDEX(Data_Memo_SectionG_to_I!$E$10:$AI$99,MATCH(Import_LA_Code,Data_Memo_SectionG_to_I!$B$10:$B$99,0),MATCH(CONCATENATE('All Memo items'!$M119,"/",K$4),Data_Memo_SectionG_to_I!$E$7:$AI$7,0))</f>
        <v>41749</v>
      </c>
      <c r="L119" s="99"/>
      <c r="M119" s="82">
        <v>45</v>
      </c>
    </row>
    <row r="120" spans="1:13" x14ac:dyDescent="0.35">
      <c r="A120" s="94"/>
      <c r="B120" s="143"/>
      <c r="C120" s="143"/>
      <c r="D120" s="143"/>
      <c r="E120" s="143"/>
      <c r="F120" s="143"/>
      <c r="G120" s="143"/>
      <c r="H120" s="143"/>
      <c r="I120" s="138"/>
      <c r="J120" s="138"/>
      <c r="K120" s="122"/>
      <c r="L120" s="99"/>
    </row>
    <row r="121" spans="1:13" x14ac:dyDescent="0.35">
      <c r="A121" s="94"/>
      <c r="B121" s="158" t="s">
        <v>155</v>
      </c>
      <c r="C121" s="158"/>
      <c r="D121" s="158"/>
      <c r="E121" s="158"/>
      <c r="F121" s="158"/>
      <c r="G121" s="158"/>
      <c r="H121" s="158"/>
      <c r="I121" s="138"/>
      <c r="J121" s="138"/>
      <c r="K121" s="106">
        <f>INDEX(Data_Memo_SectionG_to_I!$E$10:$AI$99,MATCH(Import_LA_Code,Data_Memo_SectionG_to_I!$B$10:$B$99,0),MATCH(CONCATENATE('All Memo items'!$M121,"/",K$4),Data_Memo_SectionG_to_I!$E$7:$AI$7,0))</f>
        <v>116115</v>
      </c>
      <c r="L121" s="99"/>
      <c r="M121" s="82">
        <v>46</v>
      </c>
    </row>
    <row r="122" spans="1:13" x14ac:dyDescent="0.35">
      <c r="A122" s="94"/>
      <c r="B122" s="141"/>
      <c r="C122" s="141"/>
      <c r="D122" s="141"/>
      <c r="E122" s="141"/>
      <c r="F122" s="141"/>
      <c r="G122" s="141"/>
      <c r="H122" s="141"/>
      <c r="I122" s="138"/>
      <c r="J122" s="138"/>
      <c r="K122" s="127"/>
      <c r="L122" s="99"/>
    </row>
    <row r="123" spans="1:13" ht="16" thickBot="1" x14ac:dyDescent="0.4">
      <c r="A123" s="130"/>
      <c r="B123" s="132"/>
      <c r="C123" s="132"/>
      <c r="D123" s="132"/>
      <c r="E123" s="132"/>
      <c r="F123" s="132"/>
      <c r="G123" s="132"/>
      <c r="H123" s="132"/>
      <c r="I123" s="132"/>
      <c r="J123" s="132"/>
      <c r="K123" s="132"/>
      <c r="L123" s="134"/>
    </row>
    <row r="124" spans="1:13" ht="13.5" customHeight="1" x14ac:dyDescent="0.35"/>
  </sheetData>
  <mergeCells count="17">
    <mergeCell ref="B1:K1"/>
    <mergeCell ref="J84:K84"/>
    <mergeCell ref="B88:K88"/>
    <mergeCell ref="B89:I89"/>
    <mergeCell ref="C93:I93"/>
    <mergeCell ref="C5:I5"/>
    <mergeCell ref="K5:K6"/>
    <mergeCell ref="B16:B17"/>
    <mergeCell ref="I66:K67"/>
    <mergeCell ref="B68:G69"/>
    <mergeCell ref="B111:G111"/>
    <mergeCell ref="B95:I95"/>
    <mergeCell ref="C99:I99"/>
    <mergeCell ref="B101:I101"/>
    <mergeCell ref="C105:I105"/>
    <mergeCell ref="B107:G107"/>
    <mergeCell ref="B109:G109"/>
  </mergeCells>
  <printOptions horizontalCentered="1"/>
  <pageMargins left="0.39370078740157483" right="0.39370078740157483" top="0.59055118110236227" bottom="0.39370078740157483" header="0.31496062992125984" footer="0.31496062992125984"/>
  <pageSetup paperSize="9" scale="64" fitToHeight="0" orientation="portrait" r:id="rId1"/>
  <headerFooter alignWithMargins="0">
    <oddHeader>&amp;C&amp;"Calibri"&amp;10&amp;K000000 OFFICIAL-SENSITIVE&amp;1#_x000D_</oddHeader>
    <oddFooter>&amp;C_x000D_&amp;1#&amp;"Calibri"&amp;10&amp;K000000 OFFICIAL-SENSITIVE</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8A911-4AE1-4002-923B-E9D0183D5B95}">
  <dimension ref="A1:U105"/>
  <sheetViews>
    <sheetView zoomScaleNormal="100" workbookViewId="0">
      <pane xSplit="4" topLeftCell="E1" activePane="topRight" state="frozen"/>
      <selection pane="topRight"/>
    </sheetView>
  </sheetViews>
  <sheetFormatPr defaultColWidth="9.1796875" defaultRowHeight="12.5" x14ac:dyDescent="0.25"/>
  <cols>
    <col min="1" max="1" width="10.81640625" style="205" bestFit="1" customWidth="1"/>
    <col min="2" max="2" width="16" style="205" customWidth="1"/>
    <col min="3" max="3" width="51.453125" style="205" bestFit="1" customWidth="1"/>
    <col min="4" max="4" width="65.81640625" style="205" customWidth="1"/>
    <col min="5" max="5" width="17.7265625" style="205" customWidth="1"/>
    <col min="6" max="6" width="18" style="205" customWidth="1"/>
    <col min="7" max="7" width="19.1796875" style="205" customWidth="1"/>
    <col min="8" max="8" width="16.81640625" style="205" customWidth="1"/>
    <col min="9" max="9" width="14.7265625" style="205" customWidth="1"/>
    <col min="10" max="10" width="12.54296875" style="205" customWidth="1"/>
    <col min="11" max="11" width="17.453125" style="205" customWidth="1"/>
    <col min="12" max="12" width="18.453125" style="205" customWidth="1"/>
    <col min="13" max="13" width="19.81640625" style="205" customWidth="1"/>
    <col min="14" max="15" width="17.54296875" style="205" customWidth="1"/>
    <col min="16" max="16" width="20.54296875" style="205" customWidth="1"/>
    <col min="17" max="17" width="19" style="205" customWidth="1"/>
    <col min="18" max="18" width="16.26953125" style="205" customWidth="1"/>
    <col min="19" max="19" width="16.81640625" style="205" customWidth="1"/>
    <col min="20" max="21" width="12.81640625" style="205" customWidth="1"/>
    <col min="22" max="16384" width="9.1796875" style="205"/>
  </cols>
  <sheetData>
    <row r="1" spans="1:21" ht="20" x14ac:dyDescent="0.4">
      <c r="A1" s="203" t="s">
        <v>778</v>
      </c>
      <c r="B1" s="204"/>
      <c r="E1" s="206"/>
      <c r="F1" s="206"/>
      <c r="G1" s="206"/>
      <c r="H1" s="206"/>
      <c r="I1" s="206"/>
      <c r="J1" s="206"/>
      <c r="K1" s="206"/>
      <c r="L1" s="206"/>
      <c r="M1" s="206"/>
      <c r="N1" s="206"/>
      <c r="O1" s="206"/>
    </row>
    <row r="2" spans="1:21" s="9" customFormat="1" ht="19.5" customHeight="1" x14ac:dyDescent="0.35">
      <c r="A2" s="178" t="s">
        <v>156</v>
      </c>
    </row>
    <row r="3" spans="1:21" s="9" customFormat="1" ht="19.5" customHeight="1" x14ac:dyDescent="0.35">
      <c r="A3" s="179" t="s">
        <v>772</v>
      </c>
    </row>
    <row r="4" spans="1:21" ht="19.5" customHeight="1" x14ac:dyDescent="0.35">
      <c r="A4" s="178" t="s">
        <v>800</v>
      </c>
      <c r="B4" s="9"/>
    </row>
    <row r="5" spans="1:21" ht="19.5" customHeight="1" x14ac:dyDescent="0.35">
      <c r="A5" s="178" t="s">
        <v>157</v>
      </c>
      <c r="B5" s="9"/>
      <c r="D5" s="9"/>
    </row>
    <row r="6" spans="1:21" s="248" customFormat="1" ht="63.75" hidden="1" customHeight="1" x14ac:dyDescent="0.35">
      <c r="D6" s="232" t="s">
        <v>158</v>
      </c>
      <c r="E6" s="233" t="s">
        <v>159</v>
      </c>
      <c r="F6" s="233" t="s">
        <v>160</v>
      </c>
      <c r="G6" s="233" t="s">
        <v>161</v>
      </c>
      <c r="H6" s="233" t="s">
        <v>162</v>
      </c>
      <c r="I6" s="233" t="s">
        <v>163</v>
      </c>
      <c r="J6" s="233" t="s">
        <v>164</v>
      </c>
      <c r="K6" s="233" t="s">
        <v>165</v>
      </c>
      <c r="L6" s="233" t="s">
        <v>166</v>
      </c>
      <c r="M6" s="233" t="s">
        <v>167</v>
      </c>
      <c r="N6" s="233" t="s">
        <v>168</v>
      </c>
      <c r="O6" s="233"/>
      <c r="P6" s="233" t="s">
        <v>169</v>
      </c>
      <c r="Q6" s="233" t="s">
        <v>170</v>
      </c>
      <c r="R6" s="233" t="s">
        <v>171</v>
      </c>
      <c r="S6" s="233" t="s">
        <v>172</v>
      </c>
      <c r="T6" s="233" t="s">
        <v>173</v>
      </c>
      <c r="U6" s="233" t="s">
        <v>174</v>
      </c>
    </row>
    <row r="7" spans="1:21" s="248" customFormat="1" ht="18.75" hidden="1" customHeight="1" x14ac:dyDescent="0.35">
      <c r="D7" s="232" t="s">
        <v>175</v>
      </c>
      <c r="E7" s="234" t="s">
        <v>176</v>
      </c>
      <c r="F7" s="234" t="s">
        <v>177</v>
      </c>
      <c r="G7" s="235" t="s">
        <v>178</v>
      </c>
      <c r="H7" s="235" t="s">
        <v>179</v>
      </c>
      <c r="I7" s="235" t="s">
        <v>180</v>
      </c>
      <c r="J7" s="235" t="s">
        <v>181</v>
      </c>
      <c r="K7" s="235" t="s">
        <v>182</v>
      </c>
      <c r="L7" s="235" t="s">
        <v>183</v>
      </c>
      <c r="M7" s="236" t="s">
        <v>184</v>
      </c>
      <c r="N7" s="236" t="s">
        <v>185</v>
      </c>
      <c r="O7" s="236"/>
      <c r="P7" s="236" t="s">
        <v>186</v>
      </c>
      <c r="Q7" s="236" t="s">
        <v>187</v>
      </c>
      <c r="R7" s="236" t="s">
        <v>188</v>
      </c>
      <c r="S7" s="236" t="s">
        <v>189</v>
      </c>
      <c r="T7" s="236" t="s">
        <v>190</v>
      </c>
      <c r="U7" s="236" t="s">
        <v>191</v>
      </c>
    </row>
    <row r="8" spans="1:21" ht="51.75" customHeight="1" x14ac:dyDescent="0.4">
      <c r="E8" s="207" t="s">
        <v>756</v>
      </c>
      <c r="F8" s="208"/>
      <c r="G8" s="208"/>
      <c r="H8" s="208"/>
      <c r="I8" s="208"/>
      <c r="J8" s="208"/>
      <c r="K8" s="208"/>
      <c r="L8" s="208"/>
      <c r="M8" s="208"/>
      <c r="N8" s="208"/>
      <c r="O8" s="208"/>
      <c r="P8" s="207" t="s">
        <v>773</v>
      </c>
      <c r="Q8" s="208"/>
      <c r="R8" s="208"/>
      <c r="S8" s="208"/>
      <c r="T8" s="208"/>
      <c r="U8" s="208"/>
    </row>
    <row r="9" spans="1:21" s="210" customFormat="1" ht="54" x14ac:dyDescent="0.4">
      <c r="A9" s="209" t="s">
        <v>192</v>
      </c>
      <c r="B9" s="209" t="s">
        <v>193</v>
      </c>
      <c r="C9" s="209" t="s">
        <v>194</v>
      </c>
      <c r="D9" s="209" t="s">
        <v>12</v>
      </c>
      <c r="E9" s="201" t="s">
        <v>195</v>
      </c>
      <c r="F9" s="201" t="s">
        <v>196</v>
      </c>
      <c r="G9" s="201" t="s">
        <v>197</v>
      </c>
      <c r="H9" s="201" t="s">
        <v>198</v>
      </c>
      <c r="I9" s="201" t="s">
        <v>199</v>
      </c>
      <c r="J9" s="201" t="s">
        <v>200</v>
      </c>
      <c r="K9" s="201" t="s">
        <v>201</v>
      </c>
      <c r="L9" s="201" t="s">
        <v>202</v>
      </c>
      <c r="M9" s="201" t="s">
        <v>203</v>
      </c>
      <c r="N9" s="201" t="s">
        <v>204</v>
      </c>
      <c r="O9" s="201"/>
      <c r="P9" s="201" t="s">
        <v>205</v>
      </c>
      <c r="Q9" s="201" t="s">
        <v>206</v>
      </c>
      <c r="R9" s="201" t="s">
        <v>207</v>
      </c>
      <c r="S9" s="201" t="s">
        <v>208</v>
      </c>
      <c r="T9" s="201" t="s">
        <v>209</v>
      </c>
      <c r="U9" s="201" t="s">
        <v>210</v>
      </c>
    </row>
    <row r="10" spans="1:21" s="211" customFormat="1" ht="15.5" x14ac:dyDescent="0.35">
      <c r="A10" s="237" t="s">
        <v>211</v>
      </c>
      <c r="B10" s="237" t="s">
        <v>211</v>
      </c>
      <c r="C10" s="237" t="s">
        <v>212</v>
      </c>
      <c r="D10" t="s">
        <v>552</v>
      </c>
      <c r="E10" s="229">
        <v>12915742</v>
      </c>
      <c r="F10" s="229">
        <v>2383859</v>
      </c>
      <c r="G10" s="229">
        <v>286808</v>
      </c>
      <c r="H10" s="229">
        <v>368421</v>
      </c>
      <c r="I10" s="229">
        <v>10274</v>
      </c>
      <c r="J10" s="229">
        <v>1638709</v>
      </c>
      <c r="K10" s="229">
        <v>1488</v>
      </c>
      <c r="L10" s="229">
        <v>2342108</v>
      </c>
      <c r="M10" s="229">
        <v>30609</v>
      </c>
      <c r="N10" s="229">
        <v>19978018</v>
      </c>
      <c r="O10" s="229"/>
      <c r="P10" s="229">
        <v>3418864</v>
      </c>
      <c r="Q10" s="229">
        <v>10574241</v>
      </c>
      <c r="R10" s="229">
        <v>7199523</v>
      </c>
      <c r="S10" s="229">
        <v>1649826</v>
      </c>
      <c r="T10" s="229">
        <v>54002</v>
      </c>
      <c r="U10" s="229">
        <v>22896456</v>
      </c>
    </row>
    <row r="11" spans="1:21" s="211" customFormat="1" ht="15.5" x14ac:dyDescent="0.35">
      <c r="A11" s="237" t="s">
        <v>213</v>
      </c>
      <c r="B11" s="237" t="s">
        <v>213</v>
      </c>
      <c r="C11" s="237" t="s">
        <v>214</v>
      </c>
      <c r="D11" t="s">
        <v>552</v>
      </c>
      <c r="E11" s="229">
        <v>11969264</v>
      </c>
      <c r="F11" s="229">
        <v>2184586</v>
      </c>
      <c r="G11" s="229">
        <v>261885</v>
      </c>
      <c r="H11" s="229">
        <v>338059</v>
      </c>
      <c r="I11" s="229">
        <v>10248</v>
      </c>
      <c r="J11" s="229">
        <v>1533866</v>
      </c>
      <c r="K11" s="229">
        <v>1488</v>
      </c>
      <c r="L11" s="229">
        <v>2180474</v>
      </c>
      <c r="M11" s="229">
        <v>29116</v>
      </c>
      <c r="N11" s="229">
        <v>18508986</v>
      </c>
      <c r="O11" s="229"/>
      <c r="P11" s="229">
        <v>3152840</v>
      </c>
      <c r="Q11" s="229">
        <v>9698129</v>
      </c>
      <c r="R11" s="229">
        <v>6665709</v>
      </c>
      <c r="S11" s="229">
        <v>1544882</v>
      </c>
      <c r="T11" s="229">
        <v>42190</v>
      </c>
      <c r="U11" s="229">
        <v>21103750</v>
      </c>
    </row>
    <row r="12" spans="1:21" s="211" customFormat="1" ht="15.5" x14ac:dyDescent="0.35">
      <c r="A12" s="237" t="s">
        <v>215</v>
      </c>
      <c r="B12" s="237" t="s">
        <v>215</v>
      </c>
      <c r="C12" s="237" t="s">
        <v>216</v>
      </c>
      <c r="D12" t="s">
        <v>552</v>
      </c>
      <c r="E12" s="229">
        <v>791496</v>
      </c>
      <c r="F12" s="229">
        <v>174860</v>
      </c>
      <c r="G12" s="229">
        <v>24923</v>
      </c>
      <c r="H12" s="229">
        <v>26957</v>
      </c>
      <c r="I12" s="229">
        <v>0</v>
      </c>
      <c r="J12" s="229">
        <v>98312</v>
      </c>
      <c r="K12" s="229">
        <v>0</v>
      </c>
      <c r="L12" s="229">
        <v>135557</v>
      </c>
      <c r="M12" s="229">
        <v>1308</v>
      </c>
      <c r="N12" s="229">
        <v>1253413</v>
      </c>
      <c r="O12" s="229"/>
      <c r="P12" s="229">
        <v>224466</v>
      </c>
      <c r="Q12" s="229">
        <v>691188</v>
      </c>
      <c r="R12" s="229">
        <v>471276</v>
      </c>
      <c r="S12" s="229">
        <v>90221</v>
      </c>
      <c r="T12" s="229">
        <v>9310</v>
      </c>
      <c r="U12" s="229">
        <v>1486461</v>
      </c>
    </row>
    <row r="13" spans="1:21" s="9" customFormat="1" ht="15.5" x14ac:dyDescent="0.35">
      <c r="A13" s="238" t="s">
        <v>369</v>
      </c>
      <c r="B13" s="238" t="s">
        <v>370</v>
      </c>
      <c r="C13" s="238" t="s">
        <v>371</v>
      </c>
      <c r="D13" s="238" t="s">
        <v>552</v>
      </c>
      <c r="E13" s="212">
        <v>47837</v>
      </c>
      <c r="F13" s="212">
        <v>10111</v>
      </c>
      <c r="G13" s="212">
        <v>0</v>
      </c>
      <c r="H13" s="212">
        <v>1716</v>
      </c>
      <c r="I13" s="212">
        <v>0</v>
      </c>
      <c r="J13" s="212">
        <v>13033</v>
      </c>
      <c r="K13" s="212">
        <v>0</v>
      </c>
      <c r="L13" s="212">
        <v>6432</v>
      </c>
      <c r="M13" s="212">
        <v>0</v>
      </c>
      <c r="N13" s="212">
        <v>79129</v>
      </c>
      <c r="O13" s="212"/>
      <c r="P13" s="212">
        <v>13181</v>
      </c>
      <c r="Q13" s="212">
        <v>44448</v>
      </c>
      <c r="R13" s="212">
        <v>25696</v>
      </c>
      <c r="S13" s="212">
        <v>11493</v>
      </c>
      <c r="T13" s="212">
        <v>1101</v>
      </c>
      <c r="U13" s="212">
        <v>95919</v>
      </c>
    </row>
    <row r="14" spans="1:21" s="9" customFormat="1" ht="15.5" x14ac:dyDescent="0.35">
      <c r="A14" s="238" t="s">
        <v>372</v>
      </c>
      <c r="B14" s="238" t="s">
        <v>373</v>
      </c>
      <c r="C14" s="238" t="s">
        <v>374</v>
      </c>
      <c r="D14" s="238" t="s">
        <v>552</v>
      </c>
      <c r="E14" s="212">
        <v>64217</v>
      </c>
      <c r="F14" s="212">
        <v>14360</v>
      </c>
      <c r="G14" s="212">
        <v>0</v>
      </c>
      <c r="H14" s="212">
        <v>2634</v>
      </c>
      <c r="I14" s="212">
        <v>0</v>
      </c>
      <c r="J14" s="212">
        <v>20558</v>
      </c>
      <c r="K14" s="212">
        <v>0</v>
      </c>
      <c r="L14" s="212">
        <v>17553</v>
      </c>
      <c r="M14" s="212">
        <v>0</v>
      </c>
      <c r="N14" s="212">
        <v>119322</v>
      </c>
      <c r="O14" s="212"/>
      <c r="P14" s="212">
        <v>16641</v>
      </c>
      <c r="Q14" s="212">
        <v>59634</v>
      </c>
      <c r="R14" s="212">
        <v>35585</v>
      </c>
      <c r="S14" s="212">
        <v>11630</v>
      </c>
      <c r="T14" s="212">
        <v>0</v>
      </c>
      <c r="U14" s="212">
        <v>123490</v>
      </c>
    </row>
    <row r="15" spans="1:21" s="9" customFormat="1" ht="15.5" x14ac:dyDescent="0.35">
      <c r="A15" s="238" t="s">
        <v>217</v>
      </c>
      <c r="B15" s="238" t="s">
        <v>218</v>
      </c>
      <c r="C15" s="238" t="s">
        <v>219</v>
      </c>
      <c r="D15" s="238" t="s">
        <v>552</v>
      </c>
      <c r="E15" s="212">
        <v>216407</v>
      </c>
      <c r="F15" s="212">
        <v>39424</v>
      </c>
      <c r="G15" s="212">
        <v>0</v>
      </c>
      <c r="H15" s="212">
        <v>5130</v>
      </c>
      <c r="I15" s="212">
        <v>0</v>
      </c>
      <c r="J15" s="212">
        <v>20043</v>
      </c>
      <c r="K15" s="212">
        <v>0</v>
      </c>
      <c r="L15" s="212">
        <v>35389</v>
      </c>
      <c r="M15" s="212">
        <v>0</v>
      </c>
      <c r="N15" s="212">
        <v>316393</v>
      </c>
      <c r="O15" s="212"/>
      <c r="P15" s="212">
        <v>63492</v>
      </c>
      <c r="Q15" s="212">
        <v>195877</v>
      </c>
      <c r="R15" s="212">
        <v>93621</v>
      </c>
      <c r="S15" s="212">
        <v>21755</v>
      </c>
      <c r="T15" s="212">
        <v>0</v>
      </c>
      <c r="U15" s="212">
        <v>374745</v>
      </c>
    </row>
    <row r="16" spans="1:21" s="9" customFormat="1" ht="15.5" x14ac:dyDescent="0.35">
      <c r="A16" s="238" t="s">
        <v>220</v>
      </c>
      <c r="B16" s="238" t="s">
        <v>220</v>
      </c>
      <c r="C16" s="238" t="s">
        <v>221</v>
      </c>
      <c r="D16" s="238" t="s">
        <v>552</v>
      </c>
      <c r="E16" s="212">
        <v>119114</v>
      </c>
      <c r="F16" s="212">
        <v>9364</v>
      </c>
      <c r="G16" s="212">
        <v>18470</v>
      </c>
      <c r="H16" s="212">
        <v>3691</v>
      </c>
      <c r="I16" s="212">
        <v>0</v>
      </c>
      <c r="J16" s="212">
        <v>24449</v>
      </c>
      <c r="K16" s="212">
        <v>0</v>
      </c>
      <c r="L16" s="212">
        <v>28847</v>
      </c>
      <c r="M16" s="212">
        <v>0</v>
      </c>
      <c r="N16" s="212">
        <v>203935</v>
      </c>
      <c r="O16" s="212"/>
      <c r="P16" s="212">
        <v>38335</v>
      </c>
      <c r="Q16" s="212">
        <v>131884</v>
      </c>
      <c r="R16" s="212">
        <v>41522</v>
      </c>
      <c r="S16" s="212">
        <v>23432</v>
      </c>
      <c r="T16" s="212">
        <v>0</v>
      </c>
      <c r="U16" s="212">
        <v>235173</v>
      </c>
    </row>
    <row r="17" spans="1:21" s="9" customFormat="1" ht="15.5" x14ac:dyDescent="0.35">
      <c r="A17" s="238" t="s">
        <v>375</v>
      </c>
      <c r="B17" s="238" t="s">
        <v>376</v>
      </c>
      <c r="C17" s="238" t="s">
        <v>377</v>
      </c>
      <c r="D17" s="238" t="s">
        <v>552</v>
      </c>
      <c r="E17" s="212">
        <v>37855</v>
      </c>
      <c r="F17" s="212">
        <v>5515</v>
      </c>
      <c r="G17" s="212">
        <v>0</v>
      </c>
      <c r="H17" s="212">
        <v>1061</v>
      </c>
      <c r="I17" s="212">
        <v>86</v>
      </c>
      <c r="J17" s="212">
        <v>8633</v>
      </c>
      <c r="K17" s="212">
        <v>0</v>
      </c>
      <c r="L17" s="212">
        <v>10225</v>
      </c>
      <c r="M17" s="212">
        <v>0</v>
      </c>
      <c r="N17" s="212">
        <v>63375</v>
      </c>
      <c r="O17" s="212"/>
      <c r="P17" s="212">
        <v>8286</v>
      </c>
      <c r="Q17" s="212">
        <v>23785</v>
      </c>
      <c r="R17" s="212">
        <v>36057</v>
      </c>
      <c r="S17" s="212">
        <v>0</v>
      </c>
      <c r="T17" s="212">
        <v>1</v>
      </c>
      <c r="U17" s="212">
        <v>68129</v>
      </c>
    </row>
    <row r="18" spans="1:21" s="9" customFormat="1" ht="15.5" x14ac:dyDescent="0.35">
      <c r="A18" s="238" t="s">
        <v>378</v>
      </c>
      <c r="B18" s="238" t="s">
        <v>379</v>
      </c>
      <c r="C18" s="238" t="s">
        <v>380</v>
      </c>
      <c r="D18" s="238" t="s">
        <v>552</v>
      </c>
      <c r="E18" s="212">
        <v>50523</v>
      </c>
      <c r="F18" s="212">
        <v>9077</v>
      </c>
      <c r="G18" s="212">
        <v>0</v>
      </c>
      <c r="H18" s="212">
        <v>1982</v>
      </c>
      <c r="I18" s="212">
        <v>0</v>
      </c>
      <c r="J18" s="212">
        <v>12634</v>
      </c>
      <c r="K18" s="212">
        <v>0</v>
      </c>
      <c r="L18" s="212">
        <v>4247</v>
      </c>
      <c r="M18" s="212">
        <v>0</v>
      </c>
      <c r="N18" s="212">
        <v>78463</v>
      </c>
      <c r="O18" s="212"/>
      <c r="P18" s="212">
        <v>12508</v>
      </c>
      <c r="Q18" s="212">
        <v>57174</v>
      </c>
      <c r="R18" s="212">
        <v>20265</v>
      </c>
      <c r="S18" s="212">
        <v>9101</v>
      </c>
      <c r="T18" s="212">
        <v>0</v>
      </c>
      <c r="U18" s="212">
        <v>99048</v>
      </c>
    </row>
    <row r="19" spans="1:21" s="9" customFormat="1" ht="15.5" x14ac:dyDescent="0.35">
      <c r="A19" s="238" t="s">
        <v>381</v>
      </c>
      <c r="B19" s="238" t="s">
        <v>382</v>
      </c>
      <c r="C19" s="238" t="s">
        <v>383</v>
      </c>
      <c r="D19" s="238" t="s">
        <v>552</v>
      </c>
      <c r="E19" s="212">
        <v>38895</v>
      </c>
      <c r="F19" s="212">
        <v>6147</v>
      </c>
      <c r="G19" s="212">
        <v>0</v>
      </c>
      <c r="H19" s="212">
        <v>566</v>
      </c>
      <c r="I19" s="212">
        <v>0</v>
      </c>
      <c r="J19" s="212">
        <v>9177</v>
      </c>
      <c r="K19" s="212">
        <v>0</v>
      </c>
      <c r="L19" s="212">
        <v>9100</v>
      </c>
      <c r="M19" s="212">
        <v>156</v>
      </c>
      <c r="N19" s="212">
        <v>64041</v>
      </c>
      <c r="O19" s="212"/>
      <c r="P19" s="212">
        <v>10878</v>
      </c>
      <c r="Q19" s="212">
        <v>31937</v>
      </c>
      <c r="R19" s="212">
        <v>54536</v>
      </c>
      <c r="S19" s="212">
        <v>10943</v>
      </c>
      <c r="T19" s="212">
        <v>0</v>
      </c>
      <c r="U19" s="212">
        <v>108294</v>
      </c>
    </row>
    <row r="20" spans="1:21" s="9" customFormat="1" ht="15.5" x14ac:dyDescent="0.35">
      <c r="A20" s="238" t="s">
        <v>225</v>
      </c>
      <c r="B20" s="238" t="s">
        <v>226</v>
      </c>
      <c r="C20" s="238" t="s">
        <v>227</v>
      </c>
      <c r="D20" s="238" t="s">
        <v>552</v>
      </c>
      <c r="E20" s="212">
        <v>140467</v>
      </c>
      <c r="F20" s="212">
        <v>32864</v>
      </c>
      <c r="G20" s="212">
        <v>0</v>
      </c>
      <c r="H20" s="212">
        <v>3609</v>
      </c>
      <c r="I20" s="212">
        <v>0</v>
      </c>
      <c r="J20" s="212">
        <v>29411</v>
      </c>
      <c r="K20" s="212">
        <v>0</v>
      </c>
      <c r="L20" s="212">
        <v>35955</v>
      </c>
      <c r="M20" s="212">
        <v>760</v>
      </c>
      <c r="N20" s="212">
        <v>243066</v>
      </c>
      <c r="O20" s="212"/>
      <c r="P20" s="212">
        <v>48903</v>
      </c>
      <c r="Q20" s="212">
        <v>152636</v>
      </c>
      <c r="R20" s="212">
        <v>32702</v>
      </c>
      <c r="S20" s="212">
        <v>30797</v>
      </c>
      <c r="T20" s="212">
        <v>169</v>
      </c>
      <c r="U20" s="212">
        <v>265207</v>
      </c>
    </row>
    <row r="21" spans="1:21" s="9" customFormat="1" ht="15.5" x14ac:dyDescent="0.35">
      <c r="A21" s="238" t="s">
        <v>228</v>
      </c>
      <c r="B21" s="238" t="s">
        <v>229</v>
      </c>
      <c r="C21" s="238" t="s">
        <v>230</v>
      </c>
      <c r="D21" s="238" t="s">
        <v>552</v>
      </c>
      <c r="E21" s="212">
        <v>133431</v>
      </c>
      <c r="F21" s="212">
        <v>27963</v>
      </c>
      <c r="G21" s="212">
        <v>0</v>
      </c>
      <c r="H21" s="212">
        <v>3418</v>
      </c>
      <c r="I21" s="212">
        <v>0</v>
      </c>
      <c r="J21" s="212">
        <v>28035</v>
      </c>
      <c r="K21" s="212">
        <v>0</v>
      </c>
      <c r="L21" s="212">
        <v>28155</v>
      </c>
      <c r="M21" s="212">
        <v>105</v>
      </c>
      <c r="N21" s="212">
        <v>221107</v>
      </c>
      <c r="O21" s="212"/>
      <c r="P21" s="212">
        <v>41589</v>
      </c>
      <c r="Q21" s="212">
        <v>129898</v>
      </c>
      <c r="R21" s="212">
        <v>86369</v>
      </c>
      <c r="S21" s="212">
        <v>26568</v>
      </c>
      <c r="T21" s="212">
        <v>0</v>
      </c>
      <c r="U21" s="212">
        <v>284424</v>
      </c>
    </row>
    <row r="22" spans="1:21" s="9" customFormat="1" ht="15.5" x14ac:dyDescent="0.35">
      <c r="A22" s="238" t="s">
        <v>333</v>
      </c>
      <c r="B22" s="238" t="s">
        <v>334</v>
      </c>
      <c r="C22" s="238" t="s">
        <v>335</v>
      </c>
      <c r="D22" s="238" t="s">
        <v>552</v>
      </c>
      <c r="E22" s="212">
        <v>67382</v>
      </c>
      <c r="F22" s="212">
        <v>11737</v>
      </c>
      <c r="G22" s="212">
        <v>0</v>
      </c>
      <c r="H22" s="212">
        <v>737</v>
      </c>
      <c r="I22" s="212">
        <v>252</v>
      </c>
      <c r="J22" s="212">
        <v>13271</v>
      </c>
      <c r="K22" s="212">
        <v>0</v>
      </c>
      <c r="L22" s="212">
        <v>14841</v>
      </c>
      <c r="M22" s="212">
        <v>0</v>
      </c>
      <c r="N22" s="212">
        <v>108220</v>
      </c>
      <c r="O22" s="212"/>
      <c r="P22" s="212">
        <v>18455</v>
      </c>
      <c r="Q22" s="212">
        <v>71840</v>
      </c>
      <c r="R22" s="212">
        <v>41851</v>
      </c>
      <c r="S22" s="212">
        <v>12110</v>
      </c>
      <c r="T22" s="212">
        <v>0</v>
      </c>
      <c r="U22" s="212">
        <v>144256</v>
      </c>
    </row>
    <row r="23" spans="1:21" s="9" customFormat="1" ht="15.5" x14ac:dyDescent="0.35">
      <c r="A23" s="238" t="s">
        <v>231</v>
      </c>
      <c r="B23" s="238" t="s">
        <v>231</v>
      </c>
      <c r="C23" s="238" t="s">
        <v>232</v>
      </c>
      <c r="D23" s="238" t="s">
        <v>552</v>
      </c>
      <c r="E23" s="212">
        <v>221802</v>
      </c>
      <c r="F23" s="212">
        <v>49370</v>
      </c>
      <c r="G23" s="212">
        <v>0</v>
      </c>
      <c r="H23" s="212">
        <v>5756</v>
      </c>
      <c r="I23" s="212">
        <v>0</v>
      </c>
      <c r="J23" s="212">
        <v>24184</v>
      </c>
      <c r="K23" s="212">
        <v>0</v>
      </c>
      <c r="L23" s="212">
        <v>29597</v>
      </c>
      <c r="M23" s="212">
        <v>782</v>
      </c>
      <c r="N23" s="212">
        <v>331491</v>
      </c>
      <c r="O23" s="212"/>
      <c r="P23" s="212">
        <v>52809</v>
      </c>
      <c r="Q23" s="212">
        <v>179175</v>
      </c>
      <c r="R23" s="212">
        <v>54242</v>
      </c>
      <c r="S23" s="212">
        <v>16972</v>
      </c>
      <c r="T23" s="212">
        <v>0</v>
      </c>
      <c r="U23" s="212">
        <v>303198</v>
      </c>
    </row>
    <row r="24" spans="1:21" s="9" customFormat="1" ht="15.5" x14ac:dyDescent="0.35">
      <c r="A24" s="238" t="s">
        <v>330</v>
      </c>
      <c r="B24" s="238" t="s">
        <v>331</v>
      </c>
      <c r="C24" s="238" t="s">
        <v>332</v>
      </c>
      <c r="D24" s="238" t="s">
        <v>552</v>
      </c>
      <c r="E24" s="212">
        <v>56772</v>
      </c>
      <c r="F24" s="212">
        <v>8140</v>
      </c>
      <c r="G24" s="212">
        <v>0</v>
      </c>
      <c r="H24" s="212">
        <v>1550</v>
      </c>
      <c r="I24" s="212">
        <v>0</v>
      </c>
      <c r="J24" s="212">
        <v>5027</v>
      </c>
      <c r="K24" s="212">
        <v>0</v>
      </c>
      <c r="L24" s="212">
        <v>9078</v>
      </c>
      <c r="M24" s="212">
        <v>0</v>
      </c>
      <c r="N24" s="212">
        <v>80567</v>
      </c>
      <c r="O24" s="212"/>
      <c r="P24" s="212">
        <v>17309</v>
      </c>
      <c r="Q24" s="212">
        <v>48491</v>
      </c>
      <c r="R24" s="212">
        <v>31139</v>
      </c>
      <c r="S24" s="212">
        <v>12011</v>
      </c>
      <c r="T24" s="212">
        <v>638</v>
      </c>
      <c r="U24" s="212">
        <v>109588</v>
      </c>
    </row>
    <row r="25" spans="1:21" s="9" customFormat="1" ht="15.5" x14ac:dyDescent="0.35">
      <c r="A25" s="238" t="s">
        <v>236</v>
      </c>
      <c r="B25" s="238" t="s">
        <v>237</v>
      </c>
      <c r="C25" s="238" t="s">
        <v>238</v>
      </c>
      <c r="D25" s="238" t="s">
        <v>552</v>
      </c>
      <c r="E25" s="212">
        <v>94624</v>
      </c>
      <c r="F25" s="212">
        <v>9756</v>
      </c>
      <c r="G25" s="212">
        <v>8652</v>
      </c>
      <c r="H25" s="212">
        <v>3332</v>
      </c>
      <c r="I25" s="212">
        <v>0</v>
      </c>
      <c r="J25" s="212">
        <v>12087</v>
      </c>
      <c r="K25" s="212">
        <v>0</v>
      </c>
      <c r="L25" s="212">
        <v>24905</v>
      </c>
      <c r="M25" s="212">
        <v>368</v>
      </c>
      <c r="N25" s="212">
        <v>153724</v>
      </c>
      <c r="O25" s="212"/>
      <c r="P25" s="212">
        <v>25040</v>
      </c>
      <c r="Q25" s="212">
        <v>91567</v>
      </c>
      <c r="R25" s="212">
        <v>35052</v>
      </c>
      <c r="S25" s="212">
        <v>9107</v>
      </c>
      <c r="T25" s="212">
        <v>8</v>
      </c>
      <c r="U25" s="212">
        <v>160774</v>
      </c>
    </row>
    <row r="26" spans="1:21" s="9" customFormat="1" ht="15.5" x14ac:dyDescent="0.35">
      <c r="A26" s="238" t="s">
        <v>384</v>
      </c>
      <c r="B26" s="238" t="s">
        <v>385</v>
      </c>
      <c r="C26" s="238" t="s">
        <v>386</v>
      </c>
      <c r="D26" s="238" t="s">
        <v>552</v>
      </c>
      <c r="E26" s="212">
        <v>65215</v>
      </c>
      <c r="F26" s="212">
        <v>12555</v>
      </c>
      <c r="G26" s="212">
        <v>0</v>
      </c>
      <c r="H26" s="212">
        <v>2393</v>
      </c>
      <c r="I26" s="212">
        <v>0</v>
      </c>
      <c r="J26" s="212">
        <v>26157</v>
      </c>
      <c r="K26" s="212">
        <v>0</v>
      </c>
      <c r="L26" s="212">
        <v>15251</v>
      </c>
      <c r="M26" s="212">
        <v>269</v>
      </c>
      <c r="N26" s="212">
        <v>121840</v>
      </c>
      <c r="O26" s="212"/>
      <c r="P26" s="212">
        <v>17896</v>
      </c>
      <c r="Q26" s="212">
        <v>61407</v>
      </c>
      <c r="R26" s="212">
        <v>24632</v>
      </c>
      <c r="S26" s="212">
        <v>7916</v>
      </c>
      <c r="T26" s="212">
        <v>0</v>
      </c>
      <c r="U26" s="212">
        <v>111851</v>
      </c>
    </row>
    <row r="27" spans="1:21" s="9" customFormat="1" ht="15.5" x14ac:dyDescent="0.35">
      <c r="A27" s="238" t="s">
        <v>239</v>
      </c>
      <c r="B27" s="238" t="s">
        <v>240</v>
      </c>
      <c r="C27" s="238" t="s">
        <v>704</v>
      </c>
      <c r="D27" s="238" t="s">
        <v>552</v>
      </c>
      <c r="E27" s="212">
        <v>106475</v>
      </c>
      <c r="F27" s="212">
        <v>20771</v>
      </c>
      <c r="G27" s="212">
        <v>0</v>
      </c>
      <c r="H27" s="212">
        <v>4042</v>
      </c>
      <c r="I27" s="212">
        <v>0</v>
      </c>
      <c r="J27" s="212">
        <v>23510</v>
      </c>
      <c r="K27" s="212">
        <v>0</v>
      </c>
      <c r="L27" s="212">
        <v>29893</v>
      </c>
      <c r="M27" s="212">
        <v>0</v>
      </c>
      <c r="N27" s="212">
        <v>184691</v>
      </c>
      <c r="O27" s="212"/>
      <c r="P27" s="212">
        <v>28250</v>
      </c>
      <c r="Q27" s="212">
        <v>82332</v>
      </c>
      <c r="R27" s="212">
        <v>73330</v>
      </c>
      <c r="S27" s="212">
        <v>17986</v>
      </c>
      <c r="T27" s="212">
        <v>0</v>
      </c>
      <c r="U27" s="212">
        <v>201898</v>
      </c>
    </row>
    <row r="28" spans="1:21" s="9" customFormat="1" ht="15.5" x14ac:dyDescent="0.35">
      <c r="A28" s="238" t="s">
        <v>241</v>
      </c>
      <c r="B28" s="238" t="s">
        <v>242</v>
      </c>
      <c r="C28" s="238" t="s">
        <v>243</v>
      </c>
      <c r="D28" s="238" t="s">
        <v>552</v>
      </c>
      <c r="E28" s="212">
        <v>202636</v>
      </c>
      <c r="F28" s="212">
        <v>14398</v>
      </c>
      <c r="G28" s="212">
        <v>32359</v>
      </c>
      <c r="H28" s="212">
        <v>6255</v>
      </c>
      <c r="I28" s="212">
        <v>0</v>
      </c>
      <c r="J28" s="212">
        <v>28263</v>
      </c>
      <c r="K28" s="212">
        <v>0</v>
      </c>
      <c r="L28" s="212">
        <v>36801</v>
      </c>
      <c r="M28" s="212">
        <v>498</v>
      </c>
      <c r="N28" s="212">
        <v>321210</v>
      </c>
      <c r="O28" s="212"/>
      <c r="P28" s="212">
        <v>54739</v>
      </c>
      <c r="Q28" s="212">
        <v>187969</v>
      </c>
      <c r="R28" s="212">
        <v>97520</v>
      </c>
      <c r="S28" s="212">
        <v>20990</v>
      </c>
      <c r="T28" s="212">
        <v>0</v>
      </c>
      <c r="U28" s="212">
        <v>361218</v>
      </c>
    </row>
    <row r="29" spans="1:21" s="9" customFormat="1" ht="15.5" x14ac:dyDescent="0.35">
      <c r="A29" s="238" t="s">
        <v>244</v>
      </c>
      <c r="B29" s="238" t="s">
        <v>245</v>
      </c>
      <c r="C29" s="238" t="s">
        <v>246</v>
      </c>
      <c r="D29" s="238" t="s">
        <v>552</v>
      </c>
      <c r="E29" s="212">
        <v>224563</v>
      </c>
      <c r="F29" s="212">
        <v>44332</v>
      </c>
      <c r="G29" s="212">
        <v>0</v>
      </c>
      <c r="H29" s="212">
        <v>6341</v>
      </c>
      <c r="I29" s="212">
        <v>0</v>
      </c>
      <c r="J29" s="212">
        <v>13110</v>
      </c>
      <c r="K29" s="212">
        <v>0</v>
      </c>
      <c r="L29" s="212">
        <v>34613</v>
      </c>
      <c r="M29" s="212">
        <v>1318</v>
      </c>
      <c r="N29" s="212">
        <v>324277</v>
      </c>
      <c r="O29" s="212"/>
      <c r="P29" s="212">
        <v>59629</v>
      </c>
      <c r="Q29" s="212">
        <v>202854</v>
      </c>
      <c r="R29" s="212">
        <v>58247</v>
      </c>
      <c r="S29" s="212">
        <v>33579</v>
      </c>
      <c r="T29" s="212">
        <v>0</v>
      </c>
      <c r="U29" s="212">
        <v>354309</v>
      </c>
    </row>
    <row r="30" spans="1:21" s="9" customFormat="1" ht="15.5" x14ac:dyDescent="0.35">
      <c r="A30" s="238" t="s">
        <v>247</v>
      </c>
      <c r="B30" s="238" t="s">
        <v>248</v>
      </c>
      <c r="C30" s="238" t="s">
        <v>249</v>
      </c>
      <c r="D30" s="238" t="s">
        <v>552</v>
      </c>
      <c r="E30" s="212">
        <v>155195</v>
      </c>
      <c r="F30" s="212">
        <v>29550</v>
      </c>
      <c r="G30" s="212">
        <v>0</v>
      </c>
      <c r="H30" s="212">
        <v>4774</v>
      </c>
      <c r="I30" s="212">
        <v>0</v>
      </c>
      <c r="J30" s="212">
        <v>18693</v>
      </c>
      <c r="K30" s="212">
        <v>0</v>
      </c>
      <c r="L30" s="212">
        <v>26785</v>
      </c>
      <c r="M30" s="212">
        <v>620</v>
      </c>
      <c r="N30" s="212">
        <v>235617</v>
      </c>
      <c r="O30" s="212"/>
      <c r="P30" s="212">
        <v>38106</v>
      </c>
      <c r="Q30" s="212">
        <v>136925</v>
      </c>
      <c r="R30" s="212">
        <v>23153</v>
      </c>
      <c r="S30" s="212">
        <v>18485</v>
      </c>
      <c r="T30" s="212">
        <v>0</v>
      </c>
      <c r="U30" s="212">
        <v>216669</v>
      </c>
    </row>
    <row r="31" spans="1:21" s="9" customFormat="1" ht="15.5" x14ac:dyDescent="0.35">
      <c r="A31" s="238" t="s">
        <v>250</v>
      </c>
      <c r="B31" s="238" t="s">
        <v>251</v>
      </c>
      <c r="C31" s="238" t="s">
        <v>252</v>
      </c>
      <c r="D31" s="238" t="s">
        <v>552</v>
      </c>
      <c r="E31" s="212">
        <v>151128</v>
      </c>
      <c r="F31" s="212">
        <v>37239</v>
      </c>
      <c r="G31" s="212">
        <v>0</v>
      </c>
      <c r="H31" s="212">
        <v>3369</v>
      </c>
      <c r="I31" s="212">
        <v>0</v>
      </c>
      <c r="J31" s="212">
        <v>12879</v>
      </c>
      <c r="K31" s="212">
        <v>0</v>
      </c>
      <c r="L31" s="212">
        <v>14602</v>
      </c>
      <c r="M31" s="212">
        <v>525</v>
      </c>
      <c r="N31" s="212">
        <v>219742</v>
      </c>
      <c r="O31" s="212"/>
      <c r="P31" s="212">
        <v>38559</v>
      </c>
      <c r="Q31" s="212">
        <v>117853</v>
      </c>
      <c r="R31" s="212">
        <v>24110</v>
      </c>
      <c r="S31" s="212">
        <v>13842</v>
      </c>
      <c r="T31" s="212">
        <v>2</v>
      </c>
      <c r="U31" s="212">
        <v>194366</v>
      </c>
    </row>
    <row r="32" spans="1:21" s="9" customFormat="1" ht="15.5" x14ac:dyDescent="0.35">
      <c r="A32" s="238" t="s">
        <v>387</v>
      </c>
      <c r="B32" s="238" t="s">
        <v>388</v>
      </c>
      <c r="C32" s="238" t="s">
        <v>389</v>
      </c>
      <c r="D32" s="238" t="s">
        <v>552</v>
      </c>
      <c r="E32" s="212">
        <v>57898</v>
      </c>
      <c r="F32" s="212">
        <v>10944</v>
      </c>
      <c r="G32" s="212">
        <v>0</v>
      </c>
      <c r="H32" s="212">
        <v>1909</v>
      </c>
      <c r="I32" s="212">
        <v>0</v>
      </c>
      <c r="J32" s="212">
        <v>11319</v>
      </c>
      <c r="K32" s="212">
        <v>0</v>
      </c>
      <c r="L32" s="212">
        <v>6899</v>
      </c>
      <c r="M32" s="212">
        <v>198</v>
      </c>
      <c r="N32" s="212">
        <v>89167</v>
      </c>
      <c r="O32" s="212"/>
      <c r="P32" s="212">
        <v>16305</v>
      </c>
      <c r="Q32" s="212">
        <v>51458</v>
      </c>
      <c r="R32" s="212">
        <v>35003</v>
      </c>
      <c r="S32" s="212">
        <v>14573</v>
      </c>
      <c r="T32" s="212">
        <v>1145</v>
      </c>
      <c r="U32" s="212">
        <v>118484</v>
      </c>
    </row>
    <row r="33" spans="1:21" s="9" customFormat="1" ht="15.5" x14ac:dyDescent="0.35">
      <c r="A33" s="238" t="s">
        <v>271</v>
      </c>
      <c r="B33" s="238" t="s">
        <v>272</v>
      </c>
      <c r="C33" s="238" t="s">
        <v>273</v>
      </c>
      <c r="D33" s="238" t="s">
        <v>552</v>
      </c>
      <c r="E33" s="212">
        <v>197487</v>
      </c>
      <c r="F33" s="212">
        <v>16237</v>
      </c>
      <c r="G33" s="212">
        <v>34683</v>
      </c>
      <c r="H33" s="212">
        <v>4688</v>
      </c>
      <c r="I33" s="212">
        <v>428</v>
      </c>
      <c r="J33" s="212">
        <v>23277</v>
      </c>
      <c r="K33" s="212">
        <v>0</v>
      </c>
      <c r="L33" s="212">
        <v>7673</v>
      </c>
      <c r="M33" s="212">
        <v>0</v>
      </c>
      <c r="N33" s="212">
        <v>284473</v>
      </c>
      <c r="O33" s="212"/>
      <c r="P33" s="212">
        <v>57094</v>
      </c>
      <c r="Q33" s="212">
        <v>158560</v>
      </c>
      <c r="R33" s="212">
        <v>227263</v>
      </c>
      <c r="S33" s="212">
        <v>17822</v>
      </c>
      <c r="T33" s="212">
        <v>0</v>
      </c>
      <c r="U33" s="212">
        <v>460739</v>
      </c>
    </row>
    <row r="34" spans="1:21" s="9" customFormat="1" ht="15.5" x14ac:dyDescent="0.35">
      <c r="A34" s="238" t="s">
        <v>253</v>
      </c>
      <c r="B34" s="238" t="s">
        <v>254</v>
      </c>
      <c r="C34" s="238" t="s">
        <v>255</v>
      </c>
      <c r="D34" s="238" t="s">
        <v>552</v>
      </c>
      <c r="E34" s="212">
        <v>152386</v>
      </c>
      <c r="F34" s="212">
        <v>28032</v>
      </c>
      <c r="G34" s="212">
        <v>0</v>
      </c>
      <c r="H34" s="212">
        <v>4257</v>
      </c>
      <c r="I34" s="212">
        <v>0</v>
      </c>
      <c r="J34" s="212">
        <v>17181</v>
      </c>
      <c r="K34" s="212">
        <v>0</v>
      </c>
      <c r="L34" s="212">
        <v>34029</v>
      </c>
      <c r="M34" s="212">
        <v>0</v>
      </c>
      <c r="N34" s="212">
        <v>235885</v>
      </c>
      <c r="O34" s="212"/>
      <c r="P34" s="212">
        <v>47956</v>
      </c>
      <c r="Q34" s="212">
        <v>124183</v>
      </c>
      <c r="R34" s="212">
        <v>80472</v>
      </c>
      <c r="S34" s="212">
        <v>23617</v>
      </c>
      <c r="T34" s="212">
        <v>0</v>
      </c>
      <c r="U34" s="212">
        <v>276228</v>
      </c>
    </row>
    <row r="35" spans="1:21" s="9" customFormat="1" ht="15.5" x14ac:dyDescent="0.35">
      <c r="A35" s="238" t="s">
        <v>390</v>
      </c>
      <c r="B35" s="238" t="s">
        <v>391</v>
      </c>
      <c r="C35" s="238" t="s">
        <v>392</v>
      </c>
      <c r="D35" s="238" t="s">
        <v>552</v>
      </c>
      <c r="E35" s="212">
        <v>52525</v>
      </c>
      <c r="F35" s="212">
        <v>9561</v>
      </c>
      <c r="G35" s="212">
        <v>0</v>
      </c>
      <c r="H35" s="212">
        <v>1468</v>
      </c>
      <c r="I35" s="212">
        <v>0</v>
      </c>
      <c r="J35" s="212">
        <v>9350</v>
      </c>
      <c r="K35" s="212">
        <v>0</v>
      </c>
      <c r="L35" s="212">
        <v>13132</v>
      </c>
      <c r="M35" s="212">
        <v>231</v>
      </c>
      <c r="N35" s="212">
        <v>86267</v>
      </c>
      <c r="O35" s="212"/>
      <c r="P35" s="212">
        <v>15923</v>
      </c>
      <c r="Q35" s="212">
        <v>45900</v>
      </c>
      <c r="R35" s="212">
        <v>31339</v>
      </c>
      <c r="S35" s="212">
        <v>10864</v>
      </c>
      <c r="T35" s="212">
        <v>0</v>
      </c>
      <c r="U35" s="212">
        <v>104026</v>
      </c>
    </row>
    <row r="36" spans="1:21" s="9" customFormat="1" ht="15.5" x14ac:dyDescent="0.35">
      <c r="A36" s="238" t="s">
        <v>256</v>
      </c>
      <c r="B36" s="238" t="s">
        <v>257</v>
      </c>
      <c r="C36" s="238" t="s">
        <v>258</v>
      </c>
      <c r="D36" s="238" t="s">
        <v>552</v>
      </c>
      <c r="E36" s="212">
        <v>305240</v>
      </c>
      <c r="F36" s="212">
        <v>55224</v>
      </c>
      <c r="G36" s="212">
        <v>0</v>
      </c>
      <c r="H36" s="212">
        <v>8019</v>
      </c>
      <c r="I36" s="212">
        <v>1714</v>
      </c>
      <c r="J36" s="212">
        <v>38790</v>
      </c>
      <c r="K36" s="212">
        <v>0</v>
      </c>
      <c r="L36" s="212">
        <v>89824</v>
      </c>
      <c r="M36" s="212">
        <v>1059</v>
      </c>
      <c r="N36" s="212">
        <v>499870</v>
      </c>
      <c r="O36" s="212"/>
      <c r="P36" s="212">
        <v>87261</v>
      </c>
      <c r="Q36" s="212">
        <v>305335</v>
      </c>
      <c r="R36" s="212">
        <v>168771</v>
      </c>
      <c r="S36" s="212">
        <v>18316</v>
      </c>
      <c r="T36" s="212">
        <v>3537</v>
      </c>
      <c r="U36" s="212">
        <v>583220</v>
      </c>
    </row>
    <row r="37" spans="1:21" s="9" customFormat="1" ht="15.5" x14ac:dyDescent="0.35">
      <c r="A37" s="238" t="s">
        <v>259</v>
      </c>
      <c r="B37" s="238" t="s">
        <v>260</v>
      </c>
      <c r="C37" s="238" t="s">
        <v>261</v>
      </c>
      <c r="D37" s="238" t="s">
        <v>552</v>
      </c>
      <c r="E37" s="212">
        <v>105156</v>
      </c>
      <c r="F37" s="212">
        <v>7794</v>
      </c>
      <c r="G37" s="212">
        <v>13013</v>
      </c>
      <c r="H37" s="212">
        <v>3431</v>
      </c>
      <c r="I37" s="212">
        <v>0</v>
      </c>
      <c r="J37" s="212">
        <v>12504</v>
      </c>
      <c r="K37" s="212">
        <v>0</v>
      </c>
      <c r="L37" s="212">
        <v>34514</v>
      </c>
      <c r="M37" s="212">
        <v>539</v>
      </c>
      <c r="N37" s="212">
        <v>176951</v>
      </c>
      <c r="O37" s="212"/>
      <c r="P37" s="212">
        <v>28619</v>
      </c>
      <c r="Q37" s="212">
        <v>112244</v>
      </c>
      <c r="R37" s="212">
        <v>37044</v>
      </c>
      <c r="S37" s="212">
        <v>20474</v>
      </c>
      <c r="T37" s="212">
        <v>3811</v>
      </c>
      <c r="U37" s="212">
        <v>202192</v>
      </c>
    </row>
    <row r="38" spans="1:21" s="9" customFormat="1" ht="15.5" x14ac:dyDescent="0.35">
      <c r="A38" s="238" t="s">
        <v>336</v>
      </c>
      <c r="B38" s="238" t="s">
        <v>337</v>
      </c>
      <c r="C38" s="238" t="s">
        <v>338</v>
      </c>
      <c r="D38" s="238" t="s">
        <v>552</v>
      </c>
      <c r="E38" s="212">
        <v>67011</v>
      </c>
      <c r="F38" s="212">
        <v>5396</v>
      </c>
      <c r="G38" s="212">
        <v>13086</v>
      </c>
      <c r="H38" s="212">
        <v>2011</v>
      </c>
      <c r="I38" s="212">
        <v>0</v>
      </c>
      <c r="J38" s="212">
        <v>4853</v>
      </c>
      <c r="K38" s="212">
        <v>0</v>
      </c>
      <c r="L38" s="212">
        <v>5817</v>
      </c>
      <c r="M38" s="212">
        <v>259</v>
      </c>
      <c r="N38" s="212">
        <v>98433</v>
      </c>
      <c r="O38" s="212"/>
      <c r="P38" s="212">
        <v>19001</v>
      </c>
      <c r="Q38" s="212">
        <v>51652</v>
      </c>
      <c r="R38" s="212">
        <v>28743</v>
      </c>
      <c r="S38" s="212">
        <v>14757</v>
      </c>
      <c r="T38" s="212">
        <v>0</v>
      </c>
      <c r="U38" s="212">
        <v>114153</v>
      </c>
    </row>
    <row r="39" spans="1:21" s="9" customFormat="1" ht="15.5" x14ac:dyDescent="0.35">
      <c r="A39" s="238" t="s">
        <v>339</v>
      </c>
      <c r="B39" s="238" t="s">
        <v>340</v>
      </c>
      <c r="C39" s="238" t="s">
        <v>341</v>
      </c>
      <c r="D39" s="238" t="s">
        <v>552</v>
      </c>
      <c r="E39" s="212">
        <v>67176</v>
      </c>
      <c r="F39" s="212">
        <v>13365</v>
      </c>
      <c r="G39" s="212">
        <v>0</v>
      </c>
      <c r="H39" s="212">
        <v>2825</v>
      </c>
      <c r="I39" s="212">
        <v>0</v>
      </c>
      <c r="J39" s="212">
        <v>21517</v>
      </c>
      <c r="K39" s="212">
        <v>0</v>
      </c>
      <c r="L39" s="212">
        <v>15033</v>
      </c>
      <c r="M39" s="212">
        <v>115</v>
      </c>
      <c r="N39" s="212">
        <v>120031</v>
      </c>
      <c r="O39" s="212"/>
      <c r="P39" s="212">
        <v>18216</v>
      </c>
      <c r="Q39" s="212">
        <v>72288</v>
      </c>
      <c r="R39" s="212">
        <v>53326</v>
      </c>
      <c r="S39" s="212">
        <v>7468</v>
      </c>
      <c r="T39" s="212">
        <v>0</v>
      </c>
      <c r="U39" s="212">
        <v>151298</v>
      </c>
    </row>
    <row r="40" spans="1:21" s="9" customFormat="1" ht="15.5" x14ac:dyDescent="0.35">
      <c r="A40" s="238" t="s">
        <v>342</v>
      </c>
      <c r="B40" s="238" t="s">
        <v>343</v>
      </c>
      <c r="C40" s="238" t="s">
        <v>344</v>
      </c>
      <c r="D40" s="238" t="s">
        <v>552</v>
      </c>
      <c r="E40" s="212">
        <v>50817</v>
      </c>
      <c r="F40" s="212">
        <v>8846</v>
      </c>
      <c r="G40" s="212">
        <v>0</v>
      </c>
      <c r="H40" s="212">
        <v>2400</v>
      </c>
      <c r="I40" s="212">
        <v>94</v>
      </c>
      <c r="J40" s="212">
        <v>15205</v>
      </c>
      <c r="K40" s="212">
        <v>0</v>
      </c>
      <c r="L40" s="212">
        <v>8269</v>
      </c>
      <c r="M40" s="212">
        <v>129</v>
      </c>
      <c r="N40" s="212">
        <v>85760</v>
      </c>
      <c r="O40" s="212"/>
      <c r="P40" s="212">
        <v>11426</v>
      </c>
      <c r="Q40" s="212">
        <v>34760</v>
      </c>
      <c r="R40" s="212">
        <v>23790</v>
      </c>
      <c r="S40" s="212">
        <v>11716</v>
      </c>
      <c r="T40" s="212">
        <v>0</v>
      </c>
      <c r="U40" s="212">
        <v>81692</v>
      </c>
    </row>
    <row r="41" spans="1:21" s="9" customFormat="1" ht="15.5" x14ac:dyDescent="0.35">
      <c r="A41" s="238" t="s">
        <v>262</v>
      </c>
      <c r="B41" s="238" t="s">
        <v>263</v>
      </c>
      <c r="C41" s="238" t="s">
        <v>264</v>
      </c>
      <c r="D41" s="238" t="s">
        <v>552</v>
      </c>
      <c r="E41" s="212">
        <v>328961</v>
      </c>
      <c r="F41" s="212">
        <v>30023</v>
      </c>
      <c r="G41" s="212">
        <v>41806</v>
      </c>
      <c r="H41" s="212">
        <v>9584</v>
      </c>
      <c r="I41" s="212">
        <v>0</v>
      </c>
      <c r="J41" s="212">
        <v>0</v>
      </c>
      <c r="K41" s="212">
        <v>0</v>
      </c>
      <c r="L41" s="212">
        <v>84246</v>
      </c>
      <c r="M41" s="212">
        <v>0</v>
      </c>
      <c r="N41" s="212">
        <v>494620</v>
      </c>
      <c r="O41" s="212"/>
      <c r="P41" s="212">
        <v>99223</v>
      </c>
      <c r="Q41" s="212">
        <v>163926</v>
      </c>
      <c r="R41" s="212">
        <v>260031</v>
      </c>
      <c r="S41" s="212">
        <v>33397</v>
      </c>
      <c r="T41" s="212">
        <v>0</v>
      </c>
      <c r="U41" s="212">
        <v>556577</v>
      </c>
    </row>
    <row r="42" spans="1:21" s="9" customFormat="1" ht="15.5" x14ac:dyDescent="0.35">
      <c r="A42" s="238" t="s">
        <v>393</v>
      </c>
      <c r="B42" s="238" t="s">
        <v>394</v>
      </c>
      <c r="C42" s="238" t="s">
        <v>395</v>
      </c>
      <c r="D42" s="238" t="s">
        <v>552</v>
      </c>
      <c r="E42" s="212">
        <v>60266</v>
      </c>
      <c r="F42" s="212">
        <v>12971</v>
      </c>
      <c r="G42" s="212">
        <v>0</v>
      </c>
      <c r="H42" s="212">
        <v>1285</v>
      </c>
      <c r="I42" s="212">
        <v>0</v>
      </c>
      <c r="J42" s="212">
        <v>9675</v>
      </c>
      <c r="K42" s="212">
        <v>0</v>
      </c>
      <c r="L42" s="212">
        <v>7365</v>
      </c>
      <c r="M42" s="212">
        <v>256</v>
      </c>
      <c r="N42" s="212">
        <v>91818</v>
      </c>
      <c r="O42" s="212"/>
      <c r="P42" s="212">
        <v>15240</v>
      </c>
      <c r="Q42" s="212">
        <v>52516</v>
      </c>
      <c r="R42" s="212">
        <v>34511</v>
      </c>
      <c r="S42" s="212">
        <v>10825</v>
      </c>
      <c r="T42" s="212">
        <v>0</v>
      </c>
      <c r="U42" s="212">
        <v>113092</v>
      </c>
    </row>
    <row r="43" spans="1:21" s="9" customFormat="1" ht="15.5" x14ac:dyDescent="0.35">
      <c r="A43" s="238" t="s">
        <v>396</v>
      </c>
      <c r="B43" s="238" t="s">
        <v>397</v>
      </c>
      <c r="C43" s="238" t="s">
        <v>398</v>
      </c>
      <c r="D43" s="238" t="s">
        <v>552</v>
      </c>
      <c r="E43" s="212">
        <v>42454</v>
      </c>
      <c r="F43" s="212">
        <v>7468</v>
      </c>
      <c r="G43" s="212">
        <v>0</v>
      </c>
      <c r="H43" s="212">
        <v>1076</v>
      </c>
      <c r="I43" s="212">
        <v>0</v>
      </c>
      <c r="J43" s="212">
        <v>8163</v>
      </c>
      <c r="K43" s="212">
        <v>0</v>
      </c>
      <c r="L43" s="212">
        <v>4936</v>
      </c>
      <c r="M43" s="212">
        <v>73</v>
      </c>
      <c r="N43" s="212">
        <v>64170</v>
      </c>
      <c r="O43" s="212"/>
      <c r="P43" s="212">
        <v>9589</v>
      </c>
      <c r="Q43" s="212">
        <v>31109</v>
      </c>
      <c r="R43" s="212">
        <v>13361</v>
      </c>
      <c r="S43" s="212">
        <v>6415</v>
      </c>
      <c r="T43" s="212">
        <v>71</v>
      </c>
      <c r="U43" s="212">
        <v>60545</v>
      </c>
    </row>
    <row r="44" spans="1:21" s="9" customFormat="1" ht="15.5" x14ac:dyDescent="0.35">
      <c r="A44" s="238" t="s">
        <v>399</v>
      </c>
      <c r="B44" s="238" t="s">
        <v>400</v>
      </c>
      <c r="C44" s="238" t="s">
        <v>401</v>
      </c>
      <c r="D44" s="238" t="s">
        <v>552</v>
      </c>
      <c r="E44" s="212">
        <v>42151</v>
      </c>
      <c r="F44" s="212">
        <v>7591</v>
      </c>
      <c r="G44" s="212">
        <v>0</v>
      </c>
      <c r="H44" s="212">
        <v>739</v>
      </c>
      <c r="I44" s="212">
        <v>0</v>
      </c>
      <c r="J44" s="212">
        <v>5918</v>
      </c>
      <c r="K44" s="212">
        <v>0</v>
      </c>
      <c r="L44" s="212">
        <v>6320</v>
      </c>
      <c r="M44" s="212">
        <v>0</v>
      </c>
      <c r="N44" s="212">
        <v>62719</v>
      </c>
      <c r="O44" s="212"/>
      <c r="P44" s="212">
        <v>11379</v>
      </c>
      <c r="Q44" s="212">
        <v>42820</v>
      </c>
      <c r="R44" s="212">
        <v>16693</v>
      </c>
      <c r="S44" s="212">
        <v>8764</v>
      </c>
      <c r="T44" s="212">
        <v>394</v>
      </c>
      <c r="U44" s="212">
        <v>80050</v>
      </c>
    </row>
    <row r="45" spans="1:21" s="9" customFormat="1" ht="15.5" x14ac:dyDescent="0.35">
      <c r="A45" s="238" t="s">
        <v>268</v>
      </c>
      <c r="B45" s="238" t="s">
        <v>269</v>
      </c>
      <c r="C45" s="238" t="s">
        <v>270</v>
      </c>
      <c r="D45" s="238" t="s">
        <v>552</v>
      </c>
      <c r="E45" s="212">
        <v>198765</v>
      </c>
      <c r="F45" s="212">
        <v>39277</v>
      </c>
      <c r="G45" s="212">
        <v>0</v>
      </c>
      <c r="H45" s="212">
        <v>6360</v>
      </c>
      <c r="I45" s="212">
        <v>0</v>
      </c>
      <c r="J45" s="212">
        <v>35556</v>
      </c>
      <c r="K45" s="212">
        <v>0</v>
      </c>
      <c r="L45" s="212">
        <v>36015</v>
      </c>
      <c r="M45" s="212">
        <v>0</v>
      </c>
      <c r="N45" s="212">
        <v>315973</v>
      </c>
      <c r="O45" s="212"/>
      <c r="P45" s="212">
        <v>57015</v>
      </c>
      <c r="Q45" s="212">
        <v>198665</v>
      </c>
      <c r="R45" s="212">
        <v>86403</v>
      </c>
      <c r="S45" s="212">
        <v>30926</v>
      </c>
      <c r="T45" s="212">
        <v>32</v>
      </c>
      <c r="U45" s="212">
        <v>373041</v>
      </c>
    </row>
    <row r="46" spans="1:21" s="9" customFormat="1" ht="15.5" x14ac:dyDescent="0.35">
      <c r="A46" s="238" t="s">
        <v>402</v>
      </c>
      <c r="B46" s="238" t="s">
        <v>403</v>
      </c>
      <c r="C46" s="238" t="s">
        <v>404</v>
      </c>
      <c r="D46" s="238" t="s">
        <v>552</v>
      </c>
      <c r="E46" s="212">
        <v>55584</v>
      </c>
      <c r="F46" s="212">
        <v>9835</v>
      </c>
      <c r="G46" s="212">
        <v>0</v>
      </c>
      <c r="H46" s="212">
        <v>1511</v>
      </c>
      <c r="I46" s="212">
        <v>0</v>
      </c>
      <c r="J46" s="212">
        <v>14525</v>
      </c>
      <c r="K46" s="212">
        <v>0</v>
      </c>
      <c r="L46" s="212">
        <v>10160</v>
      </c>
      <c r="M46" s="212">
        <v>0</v>
      </c>
      <c r="N46" s="212">
        <v>91615</v>
      </c>
      <c r="O46" s="212"/>
      <c r="P46" s="212">
        <v>14088</v>
      </c>
      <c r="Q46" s="212">
        <v>49472</v>
      </c>
      <c r="R46" s="212">
        <v>24629</v>
      </c>
      <c r="S46" s="212">
        <v>9465</v>
      </c>
      <c r="T46" s="212">
        <v>0</v>
      </c>
      <c r="U46" s="212">
        <v>97654</v>
      </c>
    </row>
    <row r="47" spans="1:21" s="9" customFormat="1" ht="15.5" x14ac:dyDescent="0.35">
      <c r="A47" s="238" t="s">
        <v>405</v>
      </c>
      <c r="B47" s="238" t="s">
        <v>406</v>
      </c>
      <c r="C47" s="238" t="s">
        <v>407</v>
      </c>
      <c r="D47" s="238" t="s">
        <v>552</v>
      </c>
      <c r="E47" s="212">
        <v>48100</v>
      </c>
      <c r="F47" s="212">
        <v>9300</v>
      </c>
      <c r="G47" s="212">
        <v>0</v>
      </c>
      <c r="H47" s="212">
        <v>1200</v>
      </c>
      <c r="I47" s="212">
        <v>0</v>
      </c>
      <c r="J47" s="212">
        <v>19900</v>
      </c>
      <c r="K47" s="212">
        <v>0</v>
      </c>
      <c r="L47" s="212">
        <v>8800</v>
      </c>
      <c r="M47" s="212">
        <v>200</v>
      </c>
      <c r="N47" s="212">
        <v>87500</v>
      </c>
      <c r="O47" s="212"/>
      <c r="P47" s="212">
        <v>13100</v>
      </c>
      <c r="Q47" s="212">
        <v>39100</v>
      </c>
      <c r="R47" s="212">
        <v>37000</v>
      </c>
      <c r="S47" s="212">
        <v>8700</v>
      </c>
      <c r="T47" s="212">
        <v>0</v>
      </c>
      <c r="U47" s="212">
        <v>97900</v>
      </c>
    </row>
    <row r="48" spans="1:21" s="9" customFormat="1" ht="15.5" x14ac:dyDescent="0.35">
      <c r="A48" s="238" t="s">
        <v>274</v>
      </c>
      <c r="B48" s="238" t="s">
        <v>275</v>
      </c>
      <c r="C48" s="238" t="s">
        <v>276</v>
      </c>
      <c r="D48" s="238" t="s">
        <v>552</v>
      </c>
      <c r="E48" s="212">
        <v>26189</v>
      </c>
      <c r="F48" s="212">
        <v>4759</v>
      </c>
      <c r="G48" s="212">
        <v>0</v>
      </c>
      <c r="H48" s="212">
        <v>850</v>
      </c>
      <c r="I48" s="212">
        <v>0</v>
      </c>
      <c r="J48" s="212">
        <v>3473</v>
      </c>
      <c r="K48" s="212">
        <v>0</v>
      </c>
      <c r="L48" s="212">
        <v>9760</v>
      </c>
      <c r="M48" s="212">
        <v>78</v>
      </c>
      <c r="N48" s="212">
        <v>45109</v>
      </c>
      <c r="O48" s="212"/>
      <c r="P48" s="212">
        <v>5660</v>
      </c>
      <c r="Q48" s="212">
        <v>21049</v>
      </c>
      <c r="R48" s="212">
        <v>30988</v>
      </c>
      <c r="S48" s="212">
        <v>2780</v>
      </c>
      <c r="T48" s="212">
        <v>438</v>
      </c>
      <c r="U48" s="212">
        <v>60915</v>
      </c>
    </row>
    <row r="49" spans="1:21" s="9" customFormat="1" ht="15.5" x14ac:dyDescent="0.35">
      <c r="A49" s="238" t="s">
        <v>345</v>
      </c>
      <c r="B49" s="238" t="s">
        <v>346</v>
      </c>
      <c r="C49" s="238" t="s">
        <v>347</v>
      </c>
      <c r="D49" s="238" t="s">
        <v>552</v>
      </c>
      <c r="E49" s="212">
        <v>68804</v>
      </c>
      <c r="F49" s="212">
        <v>10834</v>
      </c>
      <c r="G49" s="212">
        <v>0</v>
      </c>
      <c r="H49" s="212">
        <v>2083</v>
      </c>
      <c r="I49" s="212">
        <v>0</v>
      </c>
      <c r="J49" s="212">
        <v>18067</v>
      </c>
      <c r="K49" s="212">
        <v>0</v>
      </c>
      <c r="L49" s="212">
        <v>15858</v>
      </c>
      <c r="M49" s="212">
        <v>0</v>
      </c>
      <c r="N49" s="212">
        <v>115646</v>
      </c>
      <c r="O49" s="212"/>
      <c r="P49" s="212">
        <v>19173</v>
      </c>
      <c r="Q49" s="212">
        <v>53374</v>
      </c>
      <c r="R49" s="212">
        <v>55224</v>
      </c>
      <c r="S49" s="212">
        <v>18629</v>
      </c>
      <c r="T49" s="212">
        <v>2387</v>
      </c>
      <c r="U49" s="212">
        <v>148787</v>
      </c>
    </row>
    <row r="50" spans="1:21" s="9" customFormat="1" ht="15.5" x14ac:dyDescent="0.35">
      <c r="A50" s="238" t="s">
        <v>348</v>
      </c>
      <c r="B50" s="238" t="s">
        <v>349</v>
      </c>
      <c r="C50" s="238" t="s">
        <v>350</v>
      </c>
      <c r="D50" s="238" t="s">
        <v>552</v>
      </c>
      <c r="E50" s="212">
        <v>40437</v>
      </c>
      <c r="F50" s="212">
        <v>12050</v>
      </c>
      <c r="G50" s="212">
        <v>0</v>
      </c>
      <c r="H50" s="212">
        <v>1305</v>
      </c>
      <c r="I50" s="212">
        <v>154</v>
      </c>
      <c r="J50" s="212">
        <v>10844</v>
      </c>
      <c r="K50" s="212">
        <v>0</v>
      </c>
      <c r="L50" s="212">
        <v>7126</v>
      </c>
      <c r="M50" s="212">
        <v>326</v>
      </c>
      <c r="N50" s="212">
        <v>72242</v>
      </c>
      <c r="O50" s="212"/>
      <c r="P50" s="212">
        <v>11676</v>
      </c>
      <c r="Q50" s="212">
        <v>1099</v>
      </c>
      <c r="R50" s="212">
        <v>18570</v>
      </c>
      <c r="S50" s="212">
        <v>27342</v>
      </c>
      <c r="T50" s="212">
        <v>402</v>
      </c>
      <c r="U50" s="212">
        <v>59089</v>
      </c>
    </row>
    <row r="51" spans="1:21" s="9" customFormat="1" ht="15.5" x14ac:dyDescent="0.35">
      <c r="A51" s="238" t="s">
        <v>277</v>
      </c>
      <c r="B51" s="238" t="s">
        <v>278</v>
      </c>
      <c r="C51" s="238" t="s">
        <v>279</v>
      </c>
      <c r="D51" s="238" t="s">
        <v>552</v>
      </c>
      <c r="E51" s="212">
        <v>289203</v>
      </c>
      <c r="F51" s="212">
        <v>55350</v>
      </c>
      <c r="G51" s="212">
        <v>0</v>
      </c>
      <c r="H51" s="212">
        <v>8913</v>
      </c>
      <c r="I51" s="212">
        <v>0</v>
      </c>
      <c r="J51" s="212">
        <v>15269</v>
      </c>
      <c r="K51" s="212">
        <v>0</v>
      </c>
      <c r="L51" s="212">
        <v>55868</v>
      </c>
      <c r="M51" s="212">
        <v>0</v>
      </c>
      <c r="N51" s="212">
        <v>424603</v>
      </c>
      <c r="O51" s="212"/>
      <c r="P51" s="212">
        <v>81920</v>
      </c>
      <c r="Q51" s="212">
        <v>289962</v>
      </c>
      <c r="R51" s="212">
        <v>188885</v>
      </c>
      <c r="S51" s="212">
        <v>21162</v>
      </c>
      <c r="T51" s="212">
        <v>0</v>
      </c>
      <c r="U51" s="212">
        <v>581929</v>
      </c>
    </row>
    <row r="52" spans="1:21" s="9" customFormat="1" ht="15.5" x14ac:dyDescent="0.35">
      <c r="A52" s="238" t="s">
        <v>408</v>
      </c>
      <c r="B52" s="238" t="s">
        <v>409</v>
      </c>
      <c r="C52" s="238" t="s">
        <v>410</v>
      </c>
      <c r="D52" s="238" t="s">
        <v>552</v>
      </c>
      <c r="E52" s="212">
        <v>38165</v>
      </c>
      <c r="F52" s="212">
        <v>6949</v>
      </c>
      <c r="G52" s="212">
        <v>0</v>
      </c>
      <c r="H52" s="212">
        <v>532</v>
      </c>
      <c r="I52" s="212">
        <v>0</v>
      </c>
      <c r="J52" s="212">
        <v>14084</v>
      </c>
      <c r="K52" s="212">
        <v>0</v>
      </c>
      <c r="L52" s="212">
        <v>6641</v>
      </c>
      <c r="M52" s="212">
        <v>174</v>
      </c>
      <c r="N52" s="212">
        <v>66545</v>
      </c>
      <c r="O52" s="212"/>
      <c r="P52" s="212">
        <v>11173</v>
      </c>
      <c r="Q52" s="212">
        <v>32617</v>
      </c>
      <c r="R52" s="212">
        <v>31056</v>
      </c>
      <c r="S52" s="212">
        <v>14825</v>
      </c>
      <c r="T52" s="212">
        <v>0</v>
      </c>
      <c r="U52" s="212">
        <v>89671</v>
      </c>
    </row>
    <row r="53" spans="1:21" s="9" customFormat="1" ht="15.5" x14ac:dyDescent="0.35">
      <c r="A53" s="238" t="s">
        <v>351</v>
      </c>
      <c r="B53" s="238" t="s">
        <v>352</v>
      </c>
      <c r="C53" s="238" t="s">
        <v>353</v>
      </c>
      <c r="D53" s="238" t="s">
        <v>552</v>
      </c>
      <c r="E53" s="212">
        <v>66039</v>
      </c>
      <c r="F53" s="212">
        <v>11113</v>
      </c>
      <c r="G53" s="212">
        <v>0</v>
      </c>
      <c r="H53" s="212">
        <v>1691</v>
      </c>
      <c r="I53" s="212">
        <v>0</v>
      </c>
      <c r="J53" s="212">
        <v>12352</v>
      </c>
      <c r="K53" s="212">
        <v>0</v>
      </c>
      <c r="L53" s="212">
        <v>10689</v>
      </c>
      <c r="M53" s="212">
        <v>0</v>
      </c>
      <c r="N53" s="212">
        <v>101884</v>
      </c>
      <c r="O53" s="212"/>
      <c r="P53" s="212">
        <v>17163</v>
      </c>
      <c r="Q53" s="212">
        <v>50575</v>
      </c>
      <c r="R53" s="212">
        <v>53723</v>
      </c>
      <c r="S53" s="212">
        <v>16372</v>
      </c>
      <c r="T53" s="212">
        <v>0</v>
      </c>
      <c r="U53" s="212">
        <v>137833</v>
      </c>
    </row>
    <row r="54" spans="1:21" s="9" customFormat="1" ht="15.5" x14ac:dyDescent="0.35">
      <c r="A54" s="238" t="s">
        <v>280</v>
      </c>
      <c r="B54" s="238" t="s">
        <v>281</v>
      </c>
      <c r="C54" s="238" t="s">
        <v>282</v>
      </c>
      <c r="D54" s="238" t="s">
        <v>552</v>
      </c>
      <c r="E54" s="212">
        <v>342227</v>
      </c>
      <c r="F54" s="212">
        <v>81167</v>
      </c>
      <c r="G54" s="212">
        <v>0</v>
      </c>
      <c r="H54" s="212">
        <v>11150</v>
      </c>
      <c r="I54" s="212">
        <v>0</v>
      </c>
      <c r="J54" s="212">
        <v>31338</v>
      </c>
      <c r="K54" s="212">
        <v>0</v>
      </c>
      <c r="L54" s="212">
        <v>114689</v>
      </c>
      <c r="M54" s="212">
        <v>0</v>
      </c>
      <c r="N54" s="212">
        <v>580571</v>
      </c>
      <c r="O54" s="212"/>
      <c r="P54" s="212">
        <v>88034</v>
      </c>
      <c r="Q54" s="212">
        <v>164198</v>
      </c>
      <c r="R54" s="212">
        <v>200146</v>
      </c>
      <c r="S54" s="212">
        <v>45920</v>
      </c>
      <c r="T54" s="212">
        <v>0</v>
      </c>
      <c r="U54" s="212">
        <v>498298</v>
      </c>
    </row>
    <row r="55" spans="1:21" s="9" customFormat="1" ht="15.5" x14ac:dyDescent="0.35">
      <c r="A55" s="238" t="s">
        <v>283</v>
      </c>
      <c r="B55" s="238" t="s">
        <v>284</v>
      </c>
      <c r="C55" s="238" t="s">
        <v>285</v>
      </c>
      <c r="D55" s="238" t="s">
        <v>552</v>
      </c>
      <c r="E55" s="212">
        <v>190800</v>
      </c>
      <c r="F55" s="212">
        <v>46800</v>
      </c>
      <c r="G55" s="212">
        <v>0</v>
      </c>
      <c r="H55" s="212">
        <v>6600</v>
      </c>
      <c r="I55" s="212">
        <v>0</v>
      </c>
      <c r="J55" s="212">
        <v>22200</v>
      </c>
      <c r="K55" s="212">
        <v>0</v>
      </c>
      <c r="L55" s="212">
        <v>43200</v>
      </c>
      <c r="M55" s="212">
        <v>0</v>
      </c>
      <c r="N55" s="212">
        <v>309600</v>
      </c>
      <c r="O55" s="212"/>
      <c r="P55" s="212">
        <v>60400</v>
      </c>
      <c r="Q55" s="212">
        <v>259000</v>
      </c>
      <c r="R55" s="212">
        <v>97100</v>
      </c>
      <c r="S55" s="212">
        <v>14900</v>
      </c>
      <c r="T55" s="212">
        <v>0</v>
      </c>
      <c r="U55" s="212">
        <v>431400</v>
      </c>
    </row>
    <row r="56" spans="1:21" s="9" customFormat="1" ht="15.5" x14ac:dyDescent="0.35">
      <c r="A56" s="238" t="s">
        <v>354</v>
      </c>
      <c r="B56" s="238" t="s">
        <v>355</v>
      </c>
      <c r="C56" s="238" t="s">
        <v>356</v>
      </c>
      <c r="D56" s="238" t="s">
        <v>552</v>
      </c>
      <c r="E56" s="212">
        <v>61902</v>
      </c>
      <c r="F56" s="212">
        <v>11179</v>
      </c>
      <c r="G56" s="212">
        <v>0</v>
      </c>
      <c r="H56" s="212">
        <v>1041</v>
      </c>
      <c r="I56" s="212">
        <v>71</v>
      </c>
      <c r="J56" s="212">
        <v>13155</v>
      </c>
      <c r="K56" s="212">
        <v>0</v>
      </c>
      <c r="L56" s="212">
        <v>3287</v>
      </c>
      <c r="M56" s="212">
        <v>10</v>
      </c>
      <c r="N56" s="212">
        <v>90645</v>
      </c>
      <c r="O56" s="212"/>
      <c r="P56" s="212">
        <v>13944</v>
      </c>
      <c r="Q56" s="212">
        <v>45027</v>
      </c>
      <c r="R56" s="212">
        <v>36043</v>
      </c>
      <c r="S56" s="212">
        <v>10970</v>
      </c>
      <c r="T56" s="212">
        <v>46</v>
      </c>
      <c r="U56" s="212">
        <v>106030</v>
      </c>
    </row>
    <row r="57" spans="1:21" s="9" customFormat="1" ht="15.5" x14ac:dyDescent="0.35">
      <c r="A57" s="238" t="s">
        <v>286</v>
      </c>
      <c r="B57" s="238" t="s">
        <v>287</v>
      </c>
      <c r="C57" s="238" t="s">
        <v>288</v>
      </c>
      <c r="D57" s="238" t="s">
        <v>552</v>
      </c>
      <c r="E57" s="212">
        <v>112068</v>
      </c>
      <c r="F57" s="212">
        <v>23565</v>
      </c>
      <c r="G57" s="212">
        <v>0</v>
      </c>
      <c r="H57" s="212">
        <v>3505</v>
      </c>
      <c r="I57" s="212">
        <v>0</v>
      </c>
      <c r="J57" s="212">
        <v>17433</v>
      </c>
      <c r="K57" s="212">
        <v>0</v>
      </c>
      <c r="L57" s="212">
        <v>19078</v>
      </c>
      <c r="M57" s="212">
        <v>195</v>
      </c>
      <c r="N57" s="212">
        <v>175844</v>
      </c>
      <c r="O57" s="212"/>
      <c r="P57" s="212">
        <v>34275</v>
      </c>
      <c r="Q57" s="212">
        <v>137185</v>
      </c>
      <c r="R57" s="212">
        <v>23910</v>
      </c>
      <c r="S57" s="212">
        <v>16260</v>
      </c>
      <c r="T57" s="212">
        <v>913</v>
      </c>
      <c r="U57" s="212">
        <v>212543</v>
      </c>
    </row>
    <row r="58" spans="1:21" s="9" customFormat="1" ht="15.5" x14ac:dyDescent="0.35">
      <c r="A58" s="238" t="s">
        <v>426</v>
      </c>
      <c r="B58" s="238" t="s">
        <v>426</v>
      </c>
      <c r="C58" s="238" t="s">
        <v>427</v>
      </c>
      <c r="D58" s="238" t="s">
        <v>552</v>
      </c>
      <c r="E58" s="212">
        <v>293768</v>
      </c>
      <c r="F58" s="212">
        <v>40260</v>
      </c>
      <c r="G58" s="212">
        <v>0</v>
      </c>
      <c r="H58" s="212">
        <v>5830</v>
      </c>
      <c r="I58" s="212">
        <v>268</v>
      </c>
      <c r="J58" s="212">
        <v>25458</v>
      </c>
      <c r="K58" s="212">
        <v>0</v>
      </c>
      <c r="L58" s="212">
        <v>98963</v>
      </c>
      <c r="M58" s="212">
        <v>725</v>
      </c>
      <c r="N58" s="212">
        <v>465272</v>
      </c>
      <c r="O58" s="212"/>
      <c r="P58" s="212">
        <v>54382</v>
      </c>
      <c r="Q58" s="212">
        <v>111384</v>
      </c>
      <c r="R58" s="212">
        <v>165520</v>
      </c>
      <c r="S58" s="212">
        <v>44365</v>
      </c>
      <c r="T58" s="212">
        <v>0</v>
      </c>
      <c r="U58" s="212">
        <v>375651</v>
      </c>
    </row>
    <row r="59" spans="1:21" s="9" customFormat="1" ht="15.5" x14ac:dyDescent="0.35">
      <c r="A59" s="238" t="s">
        <v>428</v>
      </c>
      <c r="B59" s="238" t="s">
        <v>428</v>
      </c>
      <c r="C59" s="238" t="s">
        <v>429</v>
      </c>
      <c r="D59" s="238" t="s">
        <v>552</v>
      </c>
      <c r="E59" s="212">
        <v>396944</v>
      </c>
      <c r="F59" s="212">
        <v>51781</v>
      </c>
      <c r="G59" s="212">
        <v>53059</v>
      </c>
      <c r="H59" s="212">
        <v>10307</v>
      </c>
      <c r="I59" s="212">
        <v>0</v>
      </c>
      <c r="J59" s="212">
        <v>22523</v>
      </c>
      <c r="K59" s="212">
        <v>0</v>
      </c>
      <c r="L59" s="212">
        <v>51045</v>
      </c>
      <c r="M59" s="212">
        <v>748</v>
      </c>
      <c r="N59" s="212">
        <v>586407</v>
      </c>
      <c r="O59" s="212"/>
      <c r="P59" s="212">
        <v>86190</v>
      </c>
      <c r="Q59" s="212">
        <v>206980</v>
      </c>
      <c r="R59" s="212">
        <v>325080</v>
      </c>
      <c r="S59" s="212">
        <v>39331</v>
      </c>
      <c r="T59" s="212">
        <v>0</v>
      </c>
      <c r="U59" s="212">
        <v>657581</v>
      </c>
    </row>
    <row r="60" spans="1:21" s="9" customFormat="1" ht="15.5" x14ac:dyDescent="0.35">
      <c r="A60" s="238" t="s">
        <v>411</v>
      </c>
      <c r="B60" s="238" t="s">
        <v>412</v>
      </c>
      <c r="C60" s="238" t="s">
        <v>413</v>
      </c>
      <c r="D60" s="238" t="s">
        <v>552</v>
      </c>
      <c r="E60" s="212">
        <v>31878</v>
      </c>
      <c r="F60" s="212">
        <v>5623</v>
      </c>
      <c r="G60" s="212">
        <v>0</v>
      </c>
      <c r="H60" s="212">
        <v>192</v>
      </c>
      <c r="I60" s="212">
        <v>0</v>
      </c>
      <c r="J60" s="212">
        <v>8681</v>
      </c>
      <c r="K60" s="212">
        <v>0</v>
      </c>
      <c r="L60" s="212">
        <v>3883</v>
      </c>
      <c r="M60" s="212">
        <v>0</v>
      </c>
      <c r="N60" s="212">
        <v>50257</v>
      </c>
      <c r="O60" s="212"/>
      <c r="P60" s="212">
        <v>9422</v>
      </c>
      <c r="Q60" s="212">
        <v>24770</v>
      </c>
      <c r="R60" s="212">
        <v>34039</v>
      </c>
      <c r="S60" s="212">
        <v>5318</v>
      </c>
      <c r="T60" s="212">
        <v>0</v>
      </c>
      <c r="U60" s="212">
        <v>73549</v>
      </c>
    </row>
    <row r="61" spans="1:21" s="9" customFormat="1" ht="15.5" x14ac:dyDescent="0.35">
      <c r="A61" s="238" t="s">
        <v>233</v>
      </c>
      <c r="B61" s="238" t="s">
        <v>234</v>
      </c>
      <c r="C61" s="238" t="s">
        <v>235</v>
      </c>
      <c r="D61" s="238" t="s">
        <v>552</v>
      </c>
      <c r="E61" s="212">
        <v>169106</v>
      </c>
      <c r="F61" s="212">
        <v>34354</v>
      </c>
      <c r="G61" s="212">
        <v>0</v>
      </c>
      <c r="H61" s="212">
        <v>2955</v>
      </c>
      <c r="I61" s="212">
        <v>0</v>
      </c>
      <c r="J61" s="212">
        <v>0</v>
      </c>
      <c r="K61" s="212">
        <v>0</v>
      </c>
      <c r="L61" s="212">
        <v>11304</v>
      </c>
      <c r="M61" s="212">
        <v>0</v>
      </c>
      <c r="N61" s="212">
        <v>217719</v>
      </c>
      <c r="O61" s="212"/>
      <c r="P61" s="212">
        <v>39943</v>
      </c>
      <c r="Q61" s="212">
        <v>94153</v>
      </c>
      <c r="R61" s="212">
        <v>177228</v>
      </c>
      <c r="S61" s="212">
        <v>9929</v>
      </c>
      <c r="T61" s="212">
        <v>820</v>
      </c>
      <c r="U61" s="212">
        <v>322073</v>
      </c>
    </row>
    <row r="62" spans="1:21" s="9" customFormat="1" ht="15.5" x14ac:dyDescent="0.35">
      <c r="A62" s="238" t="s">
        <v>414</v>
      </c>
      <c r="B62" s="238" t="s">
        <v>415</v>
      </c>
      <c r="C62" s="238" t="s">
        <v>416</v>
      </c>
      <c r="D62" s="238" t="s">
        <v>552</v>
      </c>
      <c r="E62" s="212">
        <v>66749</v>
      </c>
      <c r="F62" s="212">
        <v>18597</v>
      </c>
      <c r="G62" s="212">
        <v>419</v>
      </c>
      <c r="H62" s="212">
        <v>3177</v>
      </c>
      <c r="I62" s="212">
        <v>0</v>
      </c>
      <c r="J62" s="212">
        <v>16611</v>
      </c>
      <c r="K62" s="212">
        <v>0</v>
      </c>
      <c r="L62" s="212">
        <v>5671</v>
      </c>
      <c r="M62" s="212">
        <v>0</v>
      </c>
      <c r="N62" s="212">
        <v>111224</v>
      </c>
      <c r="O62" s="212"/>
      <c r="P62" s="212">
        <v>19014</v>
      </c>
      <c r="Q62" s="212">
        <v>58364</v>
      </c>
      <c r="R62" s="212">
        <v>21513</v>
      </c>
      <c r="S62" s="212">
        <v>11607</v>
      </c>
      <c r="T62" s="212">
        <v>0</v>
      </c>
      <c r="U62" s="212">
        <v>110498</v>
      </c>
    </row>
    <row r="63" spans="1:21" s="9" customFormat="1" ht="15.5" x14ac:dyDescent="0.35">
      <c r="A63" s="238" t="s">
        <v>289</v>
      </c>
      <c r="B63" s="238" t="s">
        <v>290</v>
      </c>
      <c r="C63" s="238" t="s">
        <v>291</v>
      </c>
      <c r="D63" s="238" t="s">
        <v>552</v>
      </c>
      <c r="E63" s="212">
        <v>175793</v>
      </c>
      <c r="F63" s="212">
        <v>30124</v>
      </c>
      <c r="G63" s="212">
        <v>0</v>
      </c>
      <c r="H63" s="212">
        <v>4723</v>
      </c>
      <c r="I63" s="212">
        <v>0</v>
      </c>
      <c r="J63" s="212">
        <v>32069</v>
      </c>
      <c r="K63" s="212">
        <v>820</v>
      </c>
      <c r="L63" s="212">
        <v>37087</v>
      </c>
      <c r="M63" s="212">
        <v>0</v>
      </c>
      <c r="N63" s="212">
        <v>280616</v>
      </c>
      <c r="O63" s="212"/>
      <c r="P63" s="212">
        <v>45691</v>
      </c>
      <c r="Q63" s="212">
        <v>163613</v>
      </c>
      <c r="R63" s="212">
        <v>103495</v>
      </c>
      <c r="S63" s="212">
        <v>18941</v>
      </c>
      <c r="T63" s="212">
        <v>0</v>
      </c>
      <c r="U63" s="212">
        <v>331740</v>
      </c>
    </row>
    <row r="64" spans="1:21" s="9" customFormat="1" ht="15.5" x14ac:dyDescent="0.35">
      <c r="A64" s="238" t="s">
        <v>292</v>
      </c>
      <c r="B64" s="238" t="s">
        <v>293</v>
      </c>
      <c r="C64" s="238" t="s">
        <v>294</v>
      </c>
      <c r="D64" s="238" t="s">
        <v>552</v>
      </c>
      <c r="E64" s="212">
        <v>141178</v>
      </c>
      <c r="F64" s="212">
        <v>15755</v>
      </c>
      <c r="G64" s="212">
        <v>19826</v>
      </c>
      <c r="H64" s="212">
        <v>4102</v>
      </c>
      <c r="I64" s="212">
        <v>0</v>
      </c>
      <c r="J64" s="212">
        <v>27060</v>
      </c>
      <c r="K64" s="212">
        <v>0</v>
      </c>
      <c r="L64" s="212">
        <v>42565</v>
      </c>
      <c r="M64" s="212">
        <v>0</v>
      </c>
      <c r="N64" s="212">
        <v>250486</v>
      </c>
      <c r="O64" s="212"/>
      <c r="P64" s="212">
        <v>44094</v>
      </c>
      <c r="Q64" s="212">
        <v>119759</v>
      </c>
      <c r="R64" s="212">
        <v>49832</v>
      </c>
      <c r="S64" s="212">
        <v>39306</v>
      </c>
      <c r="T64" s="212">
        <v>0</v>
      </c>
      <c r="U64" s="212">
        <v>252991</v>
      </c>
    </row>
    <row r="65" spans="1:21" s="9" customFormat="1" ht="15.5" x14ac:dyDescent="0.35">
      <c r="A65" s="238" t="s">
        <v>297</v>
      </c>
      <c r="B65" s="238" t="s">
        <v>298</v>
      </c>
      <c r="C65" s="238" t="s">
        <v>299</v>
      </c>
      <c r="D65" s="238" t="s">
        <v>552</v>
      </c>
      <c r="E65" s="212">
        <v>256313</v>
      </c>
      <c r="F65" s="212">
        <v>54723</v>
      </c>
      <c r="G65" s="212">
        <v>0</v>
      </c>
      <c r="H65" s="212">
        <v>5775</v>
      </c>
      <c r="I65" s="212">
        <v>0</v>
      </c>
      <c r="J65" s="212">
        <v>11064</v>
      </c>
      <c r="K65" s="212">
        <v>0</v>
      </c>
      <c r="L65" s="212">
        <v>30755</v>
      </c>
      <c r="M65" s="212">
        <v>0</v>
      </c>
      <c r="N65" s="212">
        <v>358630</v>
      </c>
      <c r="O65" s="212"/>
      <c r="P65" s="212">
        <v>68008</v>
      </c>
      <c r="Q65" s="212">
        <v>222777</v>
      </c>
      <c r="R65" s="212">
        <v>97026</v>
      </c>
      <c r="S65" s="212">
        <v>16654</v>
      </c>
      <c r="T65" s="212">
        <v>0</v>
      </c>
      <c r="U65" s="212">
        <v>404465</v>
      </c>
    </row>
    <row r="66" spans="1:21" s="9" customFormat="1" ht="15.5" x14ac:dyDescent="0.35">
      <c r="A66" s="238" t="s">
        <v>300</v>
      </c>
      <c r="B66" s="238" t="s">
        <v>301</v>
      </c>
      <c r="C66" s="238" t="s">
        <v>302</v>
      </c>
      <c r="D66" s="238" t="s">
        <v>552</v>
      </c>
      <c r="E66" s="212">
        <v>111934</v>
      </c>
      <c r="F66" s="212">
        <v>19878</v>
      </c>
      <c r="G66" s="212">
        <v>46</v>
      </c>
      <c r="H66" s="212">
        <v>4551</v>
      </c>
      <c r="I66" s="212">
        <v>0</v>
      </c>
      <c r="J66" s="212">
        <v>20156</v>
      </c>
      <c r="K66" s="212">
        <v>0</v>
      </c>
      <c r="L66" s="212">
        <v>25735</v>
      </c>
      <c r="M66" s="212">
        <v>731</v>
      </c>
      <c r="N66" s="212">
        <v>183031</v>
      </c>
      <c r="O66" s="212"/>
      <c r="P66" s="212">
        <v>36346</v>
      </c>
      <c r="Q66" s="212">
        <v>108381</v>
      </c>
      <c r="R66" s="212">
        <v>35551</v>
      </c>
      <c r="S66" s="212">
        <v>28388</v>
      </c>
      <c r="T66" s="212">
        <v>47</v>
      </c>
      <c r="U66" s="212">
        <v>208713</v>
      </c>
    </row>
    <row r="67" spans="1:21" s="9" customFormat="1" ht="15.5" x14ac:dyDescent="0.35">
      <c r="A67" s="238" t="s">
        <v>417</v>
      </c>
      <c r="B67" s="238" t="s">
        <v>418</v>
      </c>
      <c r="C67" s="238" t="s">
        <v>419</v>
      </c>
      <c r="D67" s="238" t="s">
        <v>552</v>
      </c>
      <c r="E67" s="212">
        <v>38831</v>
      </c>
      <c r="F67" s="212">
        <v>823</v>
      </c>
      <c r="G67" s="212">
        <v>0</v>
      </c>
      <c r="H67" s="212">
        <v>1019</v>
      </c>
      <c r="I67" s="212">
        <v>0</v>
      </c>
      <c r="J67" s="212">
        <v>10128</v>
      </c>
      <c r="K67" s="212">
        <v>0</v>
      </c>
      <c r="L67" s="212">
        <v>3433</v>
      </c>
      <c r="M67" s="212">
        <v>353</v>
      </c>
      <c r="N67" s="212">
        <v>54587</v>
      </c>
      <c r="O67" s="212"/>
      <c r="P67" s="212">
        <v>11430</v>
      </c>
      <c r="Q67" s="212">
        <v>33840</v>
      </c>
      <c r="R67" s="212">
        <v>29786</v>
      </c>
      <c r="S67" s="212">
        <v>4874</v>
      </c>
      <c r="T67" s="212">
        <v>0</v>
      </c>
      <c r="U67" s="212">
        <v>79930</v>
      </c>
    </row>
    <row r="68" spans="1:21" s="9" customFormat="1" ht="15.5" x14ac:dyDescent="0.35">
      <c r="A68" s="238" t="s">
        <v>303</v>
      </c>
      <c r="B68" s="238" t="s">
        <v>304</v>
      </c>
      <c r="C68" s="238" t="s">
        <v>305</v>
      </c>
      <c r="D68" s="238" t="s">
        <v>552</v>
      </c>
      <c r="E68" s="212">
        <v>93113</v>
      </c>
      <c r="F68" s="212">
        <v>17582</v>
      </c>
      <c r="G68" s="212">
        <v>0</v>
      </c>
      <c r="H68" s="212">
        <v>3028</v>
      </c>
      <c r="I68" s="212">
        <v>0</v>
      </c>
      <c r="J68" s="212">
        <v>9165</v>
      </c>
      <c r="K68" s="212">
        <v>0</v>
      </c>
      <c r="L68" s="212">
        <v>25497</v>
      </c>
      <c r="M68" s="212">
        <v>0</v>
      </c>
      <c r="N68" s="212">
        <v>148385</v>
      </c>
      <c r="O68" s="212"/>
      <c r="P68" s="212">
        <v>22402</v>
      </c>
      <c r="Q68" s="212">
        <v>71166</v>
      </c>
      <c r="R68" s="212">
        <v>13698</v>
      </c>
      <c r="S68" s="212">
        <v>11250</v>
      </c>
      <c r="T68" s="212">
        <v>0</v>
      </c>
      <c r="U68" s="212">
        <v>118516</v>
      </c>
    </row>
    <row r="69" spans="1:21" s="9" customFormat="1" ht="15.5" x14ac:dyDescent="0.35">
      <c r="A69" s="238" t="s">
        <v>306</v>
      </c>
      <c r="B69" s="238" t="s">
        <v>307</v>
      </c>
      <c r="C69" s="238" t="s">
        <v>308</v>
      </c>
      <c r="D69" s="238" t="s">
        <v>552</v>
      </c>
      <c r="E69" s="212">
        <v>116186</v>
      </c>
      <c r="F69" s="212">
        <v>19920</v>
      </c>
      <c r="G69" s="212">
        <v>0</v>
      </c>
      <c r="H69" s="212">
        <v>3733</v>
      </c>
      <c r="I69" s="212">
        <v>0</v>
      </c>
      <c r="J69" s="212">
        <v>14900</v>
      </c>
      <c r="K69" s="212">
        <v>0</v>
      </c>
      <c r="L69" s="212">
        <v>16824</v>
      </c>
      <c r="M69" s="212">
        <v>620</v>
      </c>
      <c r="N69" s="212">
        <v>172183</v>
      </c>
      <c r="O69" s="212"/>
      <c r="P69" s="212">
        <v>29286</v>
      </c>
      <c r="Q69" s="212">
        <v>106797</v>
      </c>
      <c r="R69" s="212">
        <v>9148</v>
      </c>
      <c r="S69" s="212">
        <v>15872</v>
      </c>
      <c r="T69" s="212">
        <v>2624</v>
      </c>
      <c r="U69" s="212">
        <v>163727</v>
      </c>
    </row>
    <row r="70" spans="1:21" s="9" customFormat="1" ht="15.5" x14ac:dyDescent="0.35">
      <c r="A70" s="238" t="s">
        <v>430</v>
      </c>
      <c r="B70" s="238" t="s">
        <v>430</v>
      </c>
      <c r="C70" s="238" t="s">
        <v>431</v>
      </c>
      <c r="D70" s="238" t="s">
        <v>552</v>
      </c>
      <c r="E70" s="212">
        <v>345139</v>
      </c>
      <c r="F70" s="212">
        <v>77548</v>
      </c>
      <c r="G70" s="212">
        <v>0</v>
      </c>
      <c r="H70" s="212">
        <v>8551</v>
      </c>
      <c r="I70" s="212">
        <v>870</v>
      </c>
      <c r="J70" s="212">
        <v>37037</v>
      </c>
      <c r="K70" s="212">
        <v>0</v>
      </c>
      <c r="L70" s="212">
        <v>94131</v>
      </c>
      <c r="M70" s="212">
        <v>0</v>
      </c>
      <c r="N70" s="212">
        <v>563276</v>
      </c>
      <c r="O70" s="212"/>
      <c r="P70" s="212">
        <v>88528</v>
      </c>
      <c r="Q70" s="212">
        <v>206020</v>
      </c>
      <c r="R70" s="212">
        <v>225861</v>
      </c>
      <c r="S70" s="212">
        <v>53528</v>
      </c>
      <c r="T70" s="212">
        <v>2695</v>
      </c>
      <c r="U70" s="212">
        <v>576632</v>
      </c>
    </row>
    <row r="71" spans="1:21" s="9" customFormat="1" ht="15.5" x14ac:dyDescent="0.35">
      <c r="A71" s="238" t="s">
        <v>357</v>
      </c>
      <c r="B71" s="238" t="s">
        <v>358</v>
      </c>
      <c r="C71" s="238" t="s">
        <v>359</v>
      </c>
      <c r="D71" s="238" t="s">
        <v>552</v>
      </c>
      <c r="E71" s="212">
        <v>69723</v>
      </c>
      <c r="F71" s="212">
        <v>16056</v>
      </c>
      <c r="G71" s="212">
        <v>0</v>
      </c>
      <c r="H71" s="212">
        <v>2798</v>
      </c>
      <c r="I71" s="212">
        <v>0</v>
      </c>
      <c r="J71" s="212">
        <v>12086</v>
      </c>
      <c r="K71" s="212">
        <v>0</v>
      </c>
      <c r="L71" s="212">
        <v>17837</v>
      </c>
      <c r="M71" s="212">
        <v>193</v>
      </c>
      <c r="N71" s="212">
        <v>118693</v>
      </c>
      <c r="O71" s="212"/>
      <c r="P71" s="212">
        <v>19892</v>
      </c>
      <c r="Q71" s="212">
        <v>57134</v>
      </c>
      <c r="R71" s="212">
        <v>44889</v>
      </c>
      <c r="S71" s="212">
        <v>5195</v>
      </c>
      <c r="T71" s="212">
        <v>2016</v>
      </c>
      <c r="U71" s="212">
        <v>129126</v>
      </c>
    </row>
    <row r="72" spans="1:21" s="9" customFormat="1" ht="15.5" x14ac:dyDescent="0.35">
      <c r="A72" s="238" t="s">
        <v>309</v>
      </c>
      <c r="B72" s="238" t="s">
        <v>310</v>
      </c>
      <c r="C72" s="238" t="s">
        <v>311</v>
      </c>
      <c r="D72" s="238" t="s">
        <v>552</v>
      </c>
      <c r="E72" s="212">
        <v>212828</v>
      </c>
      <c r="F72" s="212">
        <v>43620</v>
      </c>
      <c r="G72" s="212">
        <v>0</v>
      </c>
      <c r="H72" s="212">
        <v>6567</v>
      </c>
      <c r="I72" s="212">
        <v>0</v>
      </c>
      <c r="J72" s="212">
        <v>24172</v>
      </c>
      <c r="K72" s="212">
        <v>0</v>
      </c>
      <c r="L72" s="212">
        <v>25182</v>
      </c>
      <c r="M72" s="212">
        <v>2969</v>
      </c>
      <c r="N72" s="212">
        <v>315338</v>
      </c>
      <c r="O72" s="212"/>
      <c r="P72" s="212">
        <v>49792</v>
      </c>
      <c r="Q72" s="212">
        <v>175153</v>
      </c>
      <c r="R72" s="212">
        <v>98087</v>
      </c>
      <c r="S72" s="212">
        <v>27176</v>
      </c>
      <c r="T72" s="212">
        <v>284</v>
      </c>
      <c r="U72" s="212">
        <v>350492</v>
      </c>
    </row>
    <row r="73" spans="1:21" s="9" customFormat="1" ht="15.5" x14ac:dyDescent="0.35">
      <c r="A73" s="238" t="s">
        <v>312</v>
      </c>
      <c r="B73" s="238" t="s">
        <v>313</v>
      </c>
      <c r="C73" s="238" t="s">
        <v>314</v>
      </c>
      <c r="D73" s="238" t="s">
        <v>552</v>
      </c>
      <c r="E73" s="212">
        <v>120264</v>
      </c>
      <c r="F73" s="212">
        <v>24168</v>
      </c>
      <c r="G73" s="212">
        <v>0</v>
      </c>
      <c r="H73" s="212">
        <v>2090</v>
      </c>
      <c r="I73" s="212">
        <v>0</v>
      </c>
      <c r="J73" s="212">
        <v>8306</v>
      </c>
      <c r="K73" s="212">
        <v>0</v>
      </c>
      <c r="L73" s="212">
        <v>14014</v>
      </c>
      <c r="M73" s="212">
        <v>2440</v>
      </c>
      <c r="N73" s="212">
        <v>171282</v>
      </c>
      <c r="O73" s="212"/>
      <c r="P73" s="212">
        <v>35565</v>
      </c>
      <c r="Q73" s="212">
        <v>116516</v>
      </c>
      <c r="R73" s="212">
        <v>71743</v>
      </c>
      <c r="S73" s="212">
        <v>18458</v>
      </c>
      <c r="T73" s="212">
        <v>0</v>
      </c>
      <c r="U73" s="212">
        <v>242282</v>
      </c>
    </row>
    <row r="74" spans="1:21" s="9" customFormat="1" ht="15.5" x14ac:dyDescent="0.35">
      <c r="A74" s="238" t="s">
        <v>315</v>
      </c>
      <c r="B74" s="238" t="s">
        <v>316</v>
      </c>
      <c r="C74" s="238" t="s">
        <v>317</v>
      </c>
      <c r="D74" s="238" t="s">
        <v>552</v>
      </c>
      <c r="E74" s="212">
        <v>196532</v>
      </c>
      <c r="F74" s="212">
        <v>30790</v>
      </c>
      <c r="G74" s="212">
        <v>0</v>
      </c>
      <c r="H74" s="212">
        <v>6320</v>
      </c>
      <c r="I74" s="212">
        <v>460</v>
      </c>
      <c r="J74" s="212">
        <v>42831</v>
      </c>
      <c r="K74" s="212">
        <v>0</v>
      </c>
      <c r="L74" s="212">
        <v>12943</v>
      </c>
      <c r="M74" s="212">
        <v>0</v>
      </c>
      <c r="N74" s="212">
        <v>289876</v>
      </c>
      <c r="O74" s="212"/>
      <c r="P74" s="212">
        <v>55671</v>
      </c>
      <c r="Q74" s="212">
        <v>175285</v>
      </c>
      <c r="R74" s="212">
        <v>48160</v>
      </c>
      <c r="S74" s="212">
        <v>34356</v>
      </c>
      <c r="T74" s="212">
        <v>4906</v>
      </c>
      <c r="U74" s="212">
        <v>318378</v>
      </c>
    </row>
    <row r="75" spans="1:21" s="9" customFormat="1" ht="15.5" x14ac:dyDescent="0.35">
      <c r="A75" s="238" t="s">
        <v>420</v>
      </c>
      <c r="B75" s="238" t="s">
        <v>421</v>
      </c>
      <c r="C75" s="238" t="s">
        <v>422</v>
      </c>
      <c r="D75" s="238" t="s">
        <v>552</v>
      </c>
      <c r="E75" s="212">
        <v>35078</v>
      </c>
      <c r="F75" s="212">
        <v>7210</v>
      </c>
      <c r="G75" s="212">
        <v>0</v>
      </c>
      <c r="H75" s="212">
        <v>1040</v>
      </c>
      <c r="I75" s="212">
        <v>0</v>
      </c>
      <c r="J75" s="212">
        <v>11617</v>
      </c>
      <c r="K75" s="212">
        <v>0</v>
      </c>
      <c r="L75" s="212">
        <v>5422</v>
      </c>
      <c r="M75" s="212">
        <v>91</v>
      </c>
      <c r="N75" s="212">
        <v>60458</v>
      </c>
      <c r="O75" s="212"/>
      <c r="P75" s="212">
        <v>10317</v>
      </c>
      <c r="Q75" s="212">
        <v>35745</v>
      </c>
      <c r="R75" s="212">
        <v>23131</v>
      </c>
      <c r="S75" s="212">
        <v>28188</v>
      </c>
      <c r="T75" s="212">
        <v>0</v>
      </c>
      <c r="U75" s="212">
        <v>97381</v>
      </c>
    </row>
    <row r="76" spans="1:21" s="9" customFormat="1" ht="15.5" x14ac:dyDescent="0.35">
      <c r="A76" s="238" t="s">
        <v>327</v>
      </c>
      <c r="B76" s="238" t="s">
        <v>328</v>
      </c>
      <c r="C76" s="238" t="s">
        <v>329</v>
      </c>
      <c r="D76" s="238" t="s">
        <v>552</v>
      </c>
      <c r="E76" s="212">
        <v>1011542</v>
      </c>
      <c r="F76" s="212">
        <v>198414</v>
      </c>
      <c r="G76" s="212">
        <v>0</v>
      </c>
      <c r="H76" s="212">
        <v>27489</v>
      </c>
      <c r="I76" s="212">
        <v>0</v>
      </c>
      <c r="J76" s="212">
        <v>90108</v>
      </c>
      <c r="K76" s="212">
        <v>0</v>
      </c>
      <c r="L76" s="212">
        <v>125785</v>
      </c>
      <c r="M76" s="212">
        <v>4062</v>
      </c>
      <c r="N76" s="212">
        <v>1457400</v>
      </c>
      <c r="O76" s="212"/>
      <c r="P76" s="212">
        <v>224600</v>
      </c>
      <c r="Q76" s="212">
        <v>727246</v>
      </c>
      <c r="R76" s="212">
        <v>802536</v>
      </c>
      <c r="S76" s="212">
        <v>56852</v>
      </c>
      <c r="T76" s="212">
        <v>0</v>
      </c>
      <c r="U76" s="212">
        <v>1811234</v>
      </c>
    </row>
    <row r="77" spans="1:21" s="9" customFormat="1" ht="15.5" x14ac:dyDescent="0.35">
      <c r="A77" s="238" t="s">
        <v>360</v>
      </c>
      <c r="B77" s="238" t="s">
        <v>361</v>
      </c>
      <c r="C77" s="238" t="s">
        <v>362</v>
      </c>
      <c r="D77" s="238" t="s">
        <v>552</v>
      </c>
      <c r="E77" s="212">
        <v>69939</v>
      </c>
      <c r="F77" s="212">
        <v>14440</v>
      </c>
      <c r="G77" s="212">
        <v>0</v>
      </c>
      <c r="H77" s="212">
        <v>2666</v>
      </c>
      <c r="I77" s="212">
        <v>0</v>
      </c>
      <c r="J77" s="212">
        <v>14818</v>
      </c>
      <c r="K77" s="212">
        <v>0</v>
      </c>
      <c r="L77" s="212">
        <v>17170</v>
      </c>
      <c r="M77" s="212">
        <v>389</v>
      </c>
      <c r="N77" s="212">
        <v>119422</v>
      </c>
      <c r="O77" s="212"/>
      <c r="P77" s="212">
        <v>18401</v>
      </c>
      <c r="Q77" s="212">
        <v>70764</v>
      </c>
      <c r="R77" s="212">
        <v>30182</v>
      </c>
      <c r="S77" s="212">
        <v>12611</v>
      </c>
      <c r="T77" s="212">
        <v>0</v>
      </c>
      <c r="U77" s="212">
        <v>131958</v>
      </c>
    </row>
    <row r="78" spans="1:21" s="9" customFormat="1" ht="15.5" x14ac:dyDescent="0.35">
      <c r="A78" s="238" t="s">
        <v>432</v>
      </c>
      <c r="B78" s="238" t="s">
        <v>432</v>
      </c>
      <c r="C78" s="238" t="s">
        <v>433</v>
      </c>
      <c r="D78" s="238" t="s">
        <v>552</v>
      </c>
      <c r="E78" s="212">
        <v>449699</v>
      </c>
      <c r="F78" s="212">
        <v>86699</v>
      </c>
      <c r="G78" s="212">
        <v>0</v>
      </c>
      <c r="H78" s="212">
        <v>8960</v>
      </c>
      <c r="I78" s="212">
        <v>2</v>
      </c>
      <c r="J78" s="212">
        <v>20446</v>
      </c>
      <c r="K78" s="212">
        <v>0</v>
      </c>
      <c r="L78" s="212">
        <v>75108</v>
      </c>
      <c r="M78" s="212">
        <v>0</v>
      </c>
      <c r="N78" s="212">
        <v>640914</v>
      </c>
      <c r="O78" s="212"/>
      <c r="P78" s="212">
        <v>100611</v>
      </c>
      <c r="Q78" s="212">
        <v>274691</v>
      </c>
      <c r="R78" s="212">
        <v>186213</v>
      </c>
      <c r="S78" s="212">
        <v>21432</v>
      </c>
      <c r="T78" s="212">
        <v>22</v>
      </c>
      <c r="U78" s="212">
        <v>582969</v>
      </c>
    </row>
    <row r="79" spans="1:21" s="9" customFormat="1" ht="15.5" x14ac:dyDescent="0.35">
      <c r="A79" s="238" t="s">
        <v>423</v>
      </c>
      <c r="B79" s="238" t="s">
        <v>424</v>
      </c>
      <c r="C79" s="238" t="s">
        <v>425</v>
      </c>
      <c r="D79" s="238" t="s">
        <v>552</v>
      </c>
      <c r="E79" s="212">
        <v>52348</v>
      </c>
      <c r="F79" s="212">
        <v>9510</v>
      </c>
      <c r="G79" s="212">
        <v>0</v>
      </c>
      <c r="H79" s="212">
        <v>1134</v>
      </c>
      <c r="I79" s="212">
        <v>241</v>
      </c>
      <c r="J79" s="212">
        <v>11001</v>
      </c>
      <c r="K79" s="212">
        <v>0</v>
      </c>
      <c r="L79" s="212">
        <v>11814</v>
      </c>
      <c r="M79" s="212">
        <v>0</v>
      </c>
      <c r="N79" s="212">
        <v>86048</v>
      </c>
      <c r="O79" s="212"/>
      <c r="P79" s="212">
        <v>13755</v>
      </c>
      <c r="Q79" s="212">
        <v>57905</v>
      </c>
      <c r="R79" s="212">
        <v>23635</v>
      </c>
      <c r="S79" s="212">
        <v>7527</v>
      </c>
      <c r="T79" s="212">
        <v>0</v>
      </c>
      <c r="U79" s="212">
        <v>102822</v>
      </c>
    </row>
    <row r="80" spans="1:21" s="9" customFormat="1" ht="15.5" x14ac:dyDescent="0.35">
      <c r="A80" s="238" t="s">
        <v>363</v>
      </c>
      <c r="B80" s="238" t="s">
        <v>364</v>
      </c>
      <c r="C80" s="238" t="s">
        <v>365</v>
      </c>
      <c r="D80" s="238" t="s">
        <v>552</v>
      </c>
      <c r="E80" s="212">
        <v>88672</v>
      </c>
      <c r="F80" s="212">
        <v>13985</v>
      </c>
      <c r="G80" s="212">
        <v>0</v>
      </c>
      <c r="H80" s="212">
        <v>2353</v>
      </c>
      <c r="I80" s="212">
        <v>0</v>
      </c>
      <c r="J80" s="212">
        <v>11305</v>
      </c>
      <c r="K80" s="212">
        <v>0</v>
      </c>
      <c r="L80" s="212">
        <v>15289</v>
      </c>
      <c r="M80" s="212">
        <v>2530</v>
      </c>
      <c r="N80" s="212">
        <v>134134</v>
      </c>
      <c r="O80" s="212"/>
      <c r="P80" s="212">
        <v>21967</v>
      </c>
      <c r="Q80" s="212">
        <v>66199</v>
      </c>
      <c r="R80" s="212">
        <v>68406</v>
      </c>
      <c r="S80" s="212">
        <v>12117</v>
      </c>
      <c r="T80" s="212">
        <v>0</v>
      </c>
      <c r="U80" s="212">
        <v>168689</v>
      </c>
    </row>
    <row r="81" spans="1:21" s="9" customFormat="1" ht="15.5" x14ac:dyDescent="0.35">
      <c r="A81" s="238" t="s">
        <v>318</v>
      </c>
      <c r="B81" s="238" t="s">
        <v>319</v>
      </c>
      <c r="C81" s="238" t="s">
        <v>320</v>
      </c>
      <c r="D81" s="238" t="s">
        <v>552</v>
      </c>
      <c r="E81" s="212">
        <v>95900</v>
      </c>
      <c r="F81" s="212">
        <v>21000</v>
      </c>
      <c r="G81" s="212">
        <v>0</v>
      </c>
      <c r="H81" s="212">
        <v>3600</v>
      </c>
      <c r="I81" s="212">
        <v>300</v>
      </c>
      <c r="J81" s="212">
        <v>16700</v>
      </c>
      <c r="K81" s="212">
        <v>0</v>
      </c>
      <c r="L81" s="212">
        <v>23800</v>
      </c>
      <c r="M81" s="212">
        <v>0</v>
      </c>
      <c r="N81" s="212">
        <v>161300</v>
      </c>
      <c r="O81" s="212"/>
      <c r="P81" s="212">
        <v>27700</v>
      </c>
      <c r="Q81" s="212">
        <v>93800</v>
      </c>
      <c r="R81" s="212">
        <v>34600</v>
      </c>
      <c r="S81" s="212">
        <v>26300</v>
      </c>
      <c r="T81" s="212">
        <v>0</v>
      </c>
      <c r="U81" s="212">
        <v>182400</v>
      </c>
    </row>
    <row r="82" spans="1:21" s="9" customFormat="1" ht="15.5" x14ac:dyDescent="0.35">
      <c r="A82" s="238" t="s">
        <v>434</v>
      </c>
      <c r="B82" s="238" t="s">
        <v>434</v>
      </c>
      <c r="C82" s="238" t="s">
        <v>435</v>
      </c>
      <c r="D82" s="238" t="s">
        <v>552</v>
      </c>
      <c r="E82" s="212">
        <v>744800</v>
      </c>
      <c r="F82" s="212">
        <v>166300</v>
      </c>
      <c r="G82" s="212">
        <v>0</v>
      </c>
      <c r="H82" s="212">
        <v>21900</v>
      </c>
      <c r="I82" s="212">
        <v>3000</v>
      </c>
      <c r="J82" s="212">
        <v>77400</v>
      </c>
      <c r="K82" s="212">
        <v>0</v>
      </c>
      <c r="L82" s="212">
        <v>120400</v>
      </c>
      <c r="M82" s="212">
        <v>1200</v>
      </c>
      <c r="N82" s="212">
        <v>1135000</v>
      </c>
      <c r="O82" s="212"/>
      <c r="P82" s="212">
        <v>168100</v>
      </c>
      <c r="Q82" s="212">
        <v>617700</v>
      </c>
      <c r="R82" s="212">
        <v>109200</v>
      </c>
      <c r="S82" s="212">
        <v>50500</v>
      </c>
      <c r="T82" s="212">
        <v>13500</v>
      </c>
      <c r="U82" s="212">
        <v>959000</v>
      </c>
    </row>
    <row r="83" spans="1:21" s="9" customFormat="1" ht="15.5" x14ac:dyDescent="0.35">
      <c r="A83" s="238" t="s">
        <v>295</v>
      </c>
      <c r="B83" s="238" t="s">
        <v>751</v>
      </c>
      <c r="C83" s="238" t="s">
        <v>752</v>
      </c>
      <c r="D83" s="238" t="s">
        <v>753</v>
      </c>
      <c r="E83" s="212">
        <v>112970</v>
      </c>
      <c r="F83" s="212">
        <v>20905</v>
      </c>
      <c r="G83" s="212">
        <v>0</v>
      </c>
      <c r="H83" s="212">
        <v>3750</v>
      </c>
      <c r="I83" s="212">
        <v>0</v>
      </c>
      <c r="J83" s="212">
        <v>24022</v>
      </c>
      <c r="K83" s="212">
        <v>0</v>
      </c>
      <c r="L83" s="212">
        <v>20451</v>
      </c>
      <c r="M83" s="212">
        <v>72</v>
      </c>
      <c r="N83" s="212">
        <v>182170</v>
      </c>
      <c r="O83" s="212"/>
      <c r="P83" s="212">
        <v>35223</v>
      </c>
      <c r="Q83" s="212">
        <v>126038</v>
      </c>
      <c r="R83" s="212">
        <v>52939</v>
      </c>
      <c r="S83" s="212">
        <v>18497</v>
      </c>
      <c r="T83" s="212">
        <v>0</v>
      </c>
      <c r="U83" s="212">
        <v>232697</v>
      </c>
    </row>
    <row r="84" spans="1:21" s="9" customFormat="1" ht="15.5" x14ac:dyDescent="0.35">
      <c r="A84" s="238" t="s">
        <v>321</v>
      </c>
      <c r="B84" s="238" t="s">
        <v>322</v>
      </c>
      <c r="C84" s="238" t="s">
        <v>323</v>
      </c>
      <c r="D84" s="238" t="s">
        <v>552</v>
      </c>
      <c r="E84" s="212">
        <v>140350</v>
      </c>
      <c r="F84" s="212">
        <v>9157</v>
      </c>
      <c r="G84" s="212">
        <v>18650</v>
      </c>
      <c r="H84" s="212">
        <v>3974</v>
      </c>
      <c r="I84" s="212">
        <v>0</v>
      </c>
      <c r="J84" s="212">
        <v>18652</v>
      </c>
      <c r="K84" s="212">
        <v>0</v>
      </c>
      <c r="L84" s="212">
        <v>31299</v>
      </c>
      <c r="M84" s="212">
        <v>856</v>
      </c>
      <c r="N84" s="212">
        <v>222938</v>
      </c>
      <c r="O84" s="212"/>
      <c r="P84" s="212">
        <v>43298</v>
      </c>
      <c r="Q84" s="212">
        <v>127453</v>
      </c>
      <c r="R84" s="212">
        <v>178002</v>
      </c>
      <c r="S84" s="212">
        <v>17465</v>
      </c>
      <c r="T84" s="212">
        <v>11</v>
      </c>
      <c r="U84" s="212">
        <v>366229</v>
      </c>
    </row>
    <row r="85" spans="1:21" s="9" customFormat="1" ht="15.5" x14ac:dyDescent="0.35">
      <c r="A85" s="238" t="s">
        <v>436</v>
      </c>
      <c r="B85" s="238" t="s">
        <v>436</v>
      </c>
      <c r="C85" s="238" t="s">
        <v>437</v>
      </c>
      <c r="D85" s="238" t="s">
        <v>552</v>
      </c>
      <c r="E85" s="212">
        <v>630903</v>
      </c>
      <c r="F85" s="212">
        <v>138601</v>
      </c>
      <c r="G85" s="212">
        <v>0</v>
      </c>
      <c r="H85" s="212">
        <v>19714</v>
      </c>
      <c r="I85" s="212">
        <v>0</v>
      </c>
      <c r="J85" s="212">
        <v>80740</v>
      </c>
      <c r="K85" s="212">
        <v>0</v>
      </c>
      <c r="L85" s="212">
        <v>22778</v>
      </c>
      <c r="M85" s="212">
        <v>1894</v>
      </c>
      <c r="N85" s="212">
        <v>894630</v>
      </c>
      <c r="O85" s="212"/>
      <c r="P85" s="212">
        <v>176826</v>
      </c>
      <c r="Q85" s="212">
        <v>430901</v>
      </c>
      <c r="R85" s="212">
        <v>609870</v>
      </c>
      <c r="S85" s="212">
        <v>60364</v>
      </c>
      <c r="T85" s="212">
        <v>0</v>
      </c>
      <c r="U85" s="212">
        <v>1277961</v>
      </c>
    </row>
    <row r="86" spans="1:21" s="9" customFormat="1" ht="15.5" x14ac:dyDescent="0.35">
      <c r="A86" s="238" t="s">
        <v>366</v>
      </c>
      <c r="B86" s="238" t="s">
        <v>367</v>
      </c>
      <c r="C86" s="238" t="s">
        <v>368</v>
      </c>
      <c r="D86" s="238" t="s">
        <v>552</v>
      </c>
      <c r="E86" s="212">
        <v>63690</v>
      </c>
      <c r="F86" s="212">
        <v>8011</v>
      </c>
      <c r="G86" s="212">
        <v>0</v>
      </c>
      <c r="H86" s="212">
        <v>2261</v>
      </c>
      <c r="I86" s="212">
        <v>301</v>
      </c>
      <c r="J86" s="212">
        <v>13765</v>
      </c>
      <c r="K86" s="212">
        <v>0</v>
      </c>
      <c r="L86" s="212">
        <v>19776</v>
      </c>
      <c r="M86" s="212">
        <v>0</v>
      </c>
      <c r="N86" s="212">
        <v>107804</v>
      </c>
      <c r="O86" s="212"/>
      <c r="P86" s="212">
        <v>18273</v>
      </c>
      <c r="Q86" s="212">
        <v>44051</v>
      </c>
      <c r="R86" s="212">
        <v>39426</v>
      </c>
      <c r="S86" s="212">
        <v>13561</v>
      </c>
      <c r="T86" s="212">
        <v>77</v>
      </c>
      <c r="U86" s="212">
        <v>115388</v>
      </c>
    </row>
    <row r="87" spans="1:21" s="9" customFormat="1" ht="15.5" x14ac:dyDescent="0.35">
      <c r="A87" s="238" t="s">
        <v>324</v>
      </c>
      <c r="B87" s="238" t="s">
        <v>325</v>
      </c>
      <c r="C87" s="238" t="s">
        <v>326</v>
      </c>
      <c r="D87" s="238" t="s">
        <v>552</v>
      </c>
      <c r="E87" s="212">
        <v>113381</v>
      </c>
      <c r="F87" s="212">
        <v>20013</v>
      </c>
      <c r="G87" s="212">
        <v>0</v>
      </c>
      <c r="H87" s="212">
        <v>4333</v>
      </c>
      <c r="I87" s="212">
        <v>0</v>
      </c>
      <c r="J87" s="212">
        <v>18471</v>
      </c>
      <c r="K87" s="212">
        <v>657</v>
      </c>
      <c r="L87" s="212">
        <v>41293</v>
      </c>
      <c r="M87" s="212">
        <v>0</v>
      </c>
      <c r="N87" s="212">
        <v>198148</v>
      </c>
      <c r="O87" s="212"/>
      <c r="P87" s="212">
        <v>34464</v>
      </c>
      <c r="Q87" s="212">
        <v>128327</v>
      </c>
      <c r="R87" s="212">
        <v>54380</v>
      </c>
      <c r="S87" s="212">
        <v>22335</v>
      </c>
      <c r="T87" s="212">
        <v>1</v>
      </c>
      <c r="U87" s="212">
        <v>239507</v>
      </c>
    </row>
    <row r="88" spans="1:21" s="9" customFormat="1" ht="15.5" x14ac:dyDescent="0.35">
      <c r="A88" s="238" t="s">
        <v>222</v>
      </c>
      <c r="B88" s="238" t="s">
        <v>223</v>
      </c>
      <c r="C88" s="238" t="s">
        <v>224</v>
      </c>
      <c r="D88" s="238" t="s">
        <v>552</v>
      </c>
      <c r="E88" s="212">
        <v>132215</v>
      </c>
      <c r="F88" s="212">
        <v>13229</v>
      </c>
      <c r="G88" s="212">
        <v>7816</v>
      </c>
      <c r="H88" s="212">
        <v>2785</v>
      </c>
      <c r="I88" s="212">
        <v>598</v>
      </c>
      <c r="J88" s="212">
        <v>32095</v>
      </c>
      <c r="K88" s="212">
        <v>0</v>
      </c>
      <c r="L88" s="212">
        <v>39358</v>
      </c>
      <c r="M88" s="212">
        <v>0</v>
      </c>
      <c r="N88" s="212">
        <v>228096</v>
      </c>
      <c r="O88" s="212"/>
      <c r="P88" s="212">
        <v>41606</v>
      </c>
      <c r="Q88" s="212">
        <v>151825</v>
      </c>
      <c r="R88" s="212">
        <v>47937</v>
      </c>
      <c r="S88" s="212">
        <v>45118</v>
      </c>
      <c r="T88" s="212">
        <v>0</v>
      </c>
      <c r="U88" s="212">
        <v>286486</v>
      </c>
    </row>
    <row r="89" spans="1:21" s="9" customFormat="1" ht="15.5" x14ac:dyDescent="0.35">
      <c r="A89" s="238" t="s">
        <v>265</v>
      </c>
      <c r="B89" s="238" t="s">
        <v>266</v>
      </c>
      <c r="C89" s="238" t="s">
        <v>267</v>
      </c>
      <c r="D89" s="238" t="s">
        <v>552</v>
      </c>
      <c r="E89" s="212">
        <v>129149</v>
      </c>
      <c r="F89" s="212">
        <v>27207</v>
      </c>
      <c r="G89" s="212">
        <v>0</v>
      </c>
      <c r="H89" s="212">
        <v>3593</v>
      </c>
      <c r="I89" s="212">
        <v>1409</v>
      </c>
      <c r="J89" s="212">
        <v>21377</v>
      </c>
      <c r="K89" s="212">
        <v>11</v>
      </c>
      <c r="L89" s="212">
        <v>22365</v>
      </c>
      <c r="M89" s="212">
        <v>0</v>
      </c>
      <c r="N89" s="212">
        <v>205111</v>
      </c>
      <c r="O89" s="212"/>
      <c r="P89" s="212">
        <v>32585</v>
      </c>
      <c r="Q89" s="212">
        <v>97632</v>
      </c>
      <c r="R89" s="212">
        <v>70943</v>
      </c>
      <c r="S89" s="212">
        <v>21491</v>
      </c>
      <c r="T89" s="212">
        <v>92</v>
      </c>
      <c r="U89" s="212">
        <v>222743</v>
      </c>
    </row>
    <row r="90" spans="1:21" s="9" customFormat="1" ht="15.5" x14ac:dyDescent="0.35">
      <c r="A90" s="238" t="s">
        <v>462</v>
      </c>
      <c r="B90" s="238" t="s">
        <v>462</v>
      </c>
      <c r="C90" s="238" t="s">
        <v>463</v>
      </c>
      <c r="D90" s="238" t="s">
        <v>552</v>
      </c>
      <c r="E90" s="212">
        <v>117907</v>
      </c>
      <c r="F90" s="212">
        <v>23813</v>
      </c>
      <c r="G90" s="212">
        <v>0</v>
      </c>
      <c r="H90" s="212">
        <v>3382</v>
      </c>
      <c r="I90" s="212">
        <v>26</v>
      </c>
      <c r="J90" s="212">
        <v>6531</v>
      </c>
      <c r="K90" s="212">
        <v>0</v>
      </c>
      <c r="L90" s="212">
        <v>24804</v>
      </c>
      <c r="M90" s="212">
        <v>185</v>
      </c>
      <c r="N90" s="212">
        <v>176648</v>
      </c>
      <c r="O90" s="212"/>
      <c r="P90" s="212">
        <v>41558</v>
      </c>
      <c r="Q90" s="212">
        <v>144563</v>
      </c>
      <c r="R90" s="212">
        <v>57400</v>
      </c>
      <c r="S90" s="212">
        <v>14723</v>
      </c>
      <c r="T90" s="212">
        <v>2502</v>
      </c>
      <c r="U90" s="212">
        <v>260746</v>
      </c>
    </row>
    <row r="91" spans="1:21" s="9" customFormat="1" ht="15.5" x14ac:dyDescent="0.35">
      <c r="A91" s="238" t="s">
        <v>464</v>
      </c>
      <c r="B91" s="238" t="s">
        <v>464</v>
      </c>
      <c r="C91" s="238" t="s">
        <v>465</v>
      </c>
      <c r="D91" s="238" t="s">
        <v>552</v>
      </c>
      <c r="E91" s="212">
        <v>37075</v>
      </c>
      <c r="F91" s="212">
        <v>600</v>
      </c>
      <c r="G91" s="212">
        <v>0</v>
      </c>
      <c r="H91" s="212">
        <v>23</v>
      </c>
      <c r="I91" s="212">
        <v>0</v>
      </c>
      <c r="J91" s="212">
        <v>0</v>
      </c>
      <c r="K91" s="212">
        <v>0</v>
      </c>
      <c r="L91" s="212">
        <v>1273</v>
      </c>
      <c r="M91" s="212">
        <v>0</v>
      </c>
      <c r="N91" s="212">
        <v>38971</v>
      </c>
      <c r="O91" s="212"/>
      <c r="P91" s="212">
        <v>0</v>
      </c>
      <c r="Q91" s="212">
        <v>40361</v>
      </c>
      <c r="R91" s="212">
        <v>5138</v>
      </c>
      <c r="S91" s="212">
        <v>0</v>
      </c>
      <c r="T91" s="212">
        <v>0</v>
      </c>
      <c r="U91" s="212">
        <v>45499</v>
      </c>
    </row>
    <row r="92" spans="1:21" s="9" customFormat="1" ht="15.5" x14ac:dyDescent="0.35">
      <c r="A92" s="238" t="s">
        <v>456</v>
      </c>
      <c r="B92" s="238" t="s">
        <v>457</v>
      </c>
      <c r="C92" s="238" t="s">
        <v>458</v>
      </c>
      <c r="D92" s="238" t="s">
        <v>552</v>
      </c>
      <c r="E92" s="212">
        <v>98880</v>
      </c>
      <c r="F92" s="212">
        <v>24885</v>
      </c>
      <c r="G92" s="212">
        <v>173</v>
      </c>
      <c r="H92" s="212">
        <v>2332</v>
      </c>
      <c r="I92" s="212">
        <v>0</v>
      </c>
      <c r="J92" s="212">
        <v>18304</v>
      </c>
      <c r="K92" s="212">
        <v>0</v>
      </c>
      <c r="L92" s="212">
        <v>10100</v>
      </c>
      <c r="M92" s="212">
        <v>222</v>
      </c>
      <c r="N92" s="212">
        <v>154896</v>
      </c>
      <c r="O92" s="212"/>
      <c r="P92" s="212">
        <v>29602</v>
      </c>
      <c r="Q92" s="212">
        <v>72953</v>
      </c>
      <c r="R92" s="212">
        <v>60277</v>
      </c>
      <c r="S92" s="212">
        <v>8810</v>
      </c>
      <c r="T92" s="212">
        <v>3682</v>
      </c>
      <c r="U92" s="212">
        <v>175324</v>
      </c>
    </row>
    <row r="93" spans="1:21" s="9" customFormat="1" ht="15.5" x14ac:dyDescent="0.35">
      <c r="A93" s="238" t="s">
        <v>441</v>
      </c>
      <c r="B93" s="238" t="s">
        <v>442</v>
      </c>
      <c r="C93" s="238" t="s">
        <v>443</v>
      </c>
      <c r="D93" s="238" t="s">
        <v>552</v>
      </c>
      <c r="E93" s="212">
        <v>105023</v>
      </c>
      <c r="F93" s="212">
        <v>19462</v>
      </c>
      <c r="G93" s="212">
        <v>0</v>
      </c>
      <c r="H93" s="212">
        <v>3645</v>
      </c>
      <c r="I93" s="212">
        <v>0</v>
      </c>
      <c r="J93" s="212">
        <v>9486</v>
      </c>
      <c r="K93" s="212">
        <v>0</v>
      </c>
      <c r="L93" s="212">
        <v>10984</v>
      </c>
      <c r="M93" s="212">
        <v>0</v>
      </c>
      <c r="N93" s="212">
        <v>148600</v>
      </c>
      <c r="O93" s="212"/>
      <c r="P93" s="212">
        <v>29925</v>
      </c>
      <c r="Q93" s="212">
        <v>81509</v>
      </c>
      <c r="R93" s="212">
        <v>60190</v>
      </c>
      <c r="S93" s="212">
        <v>11676</v>
      </c>
      <c r="T93" s="212">
        <v>0</v>
      </c>
      <c r="U93" s="212">
        <v>183300</v>
      </c>
    </row>
    <row r="94" spans="1:21" s="9" customFormat="1" ht="15.5" x14ac:dyDescent="0.35">
      <c r="A94" s="238" t="s">
        <v>438</v>
      </c>
      <c r="B94" s="238" t="s">
        <v>439</v>
      </c>
      <c r="C94" s="238" t="s">
        <v>440</v>
      </c>
      <c r="D94" s="238" t="s">
        <v>552</v>
      </c>
      <c r="E94" s="212">
        <v>90775</v>
      </c>
      <c r="F94" s="212">
        <v>5543</v>
      </c>
      <c r="G94" s="212">
        <v>21691</v>
      </c>
      <c r="H94" s="212">
        <v>2340</v>
      </c>
      <c r="I94" s="212">
        <v>0</v>
      </c>
      <c r="J94" s="212">
        <v>10711</v>
      </c>
      <c r="K94" s="212">
        <v>0</v>
      </c>
      <c r="L94" s="212">
        <v>34761</v>
      </c>
      <c r="M94" s="212">
        <v>0</v>
      </c>
      <c r="N94" s="212">
        <v>165821</v>
      </c>
      <c r="O94" s="212"/>
      <c r="P94" s="212">
        <v>24056</v>
      </c>
      <c r="Q94" s="212">
        <v>63862</v>
      </c>
      <c r="R94" s="212">
        <v>47457</v>
      </c>
      <c r="S94" s="212">
        <v>10973</v>
      </c>
      <c r="T94" s="212">
        <v>0</v>
      </c>
      <c r="U94" s="212">
        <v>146348</v>
      </c>
    </row>
    <row r="95" spans="1:21" s="9" customFormat="1" ht="15.5" x14ac:dyDescent="0.35">
      <c r="A95" s="238" t="s">
        <v>447</v>
      </c>
      <c r="B95" s="238" t="s">
        <v>448</v>
      </c>
      <c r="C95" s="238" t="s">
        <v>449</v>
      </c>
      <c r="D95" s="238" t="s">
        <v>552</v>
      </c>
      <c r="E95" s="212">
        <v>74126</v>
      </c>
      <c r="F95" s="212">
        <v>19330</v>
      </c>
      <c r="G95" s="212">
        <v>0</v>
      </c>
      <c r="H95" s="212">
        <v>2090</v>
      </c>
      <c r="I95" s="212">
        <v>0</v>
      </c>
      <c r="J95" s="212">
        <v>8147</v>
      </c>
      <c r="K95" s="212">
        <v>0</v>
      </c>
      <c r="L95" s="212">
        <v>13672</v>
      </c>
      <c r="M95" s="212">
        <v>0</v>
      </c>
      <c r="N95" s="212">
        <v>117365</v>
      </c>
      <c r="O95" s="212"/>
      <c r="P95" s="212">
        <v>26040</v>
      </c>
      <c r="Q95" s="212">
        <v>75455</v>
      </c>
      <c r="R95" s="212">
        <v>84845</v>
      </c>
      <c r="S95" s="212">
        <v>9378</v>
      </c>
      <c r="T95" s="212">
        <v>5</v>
      </c>
      <c r="U95" s="212">
        <v>195723</v>
      </c>
    </row>
    <row r="96" spans="1:21" s="9" customFormat="1" ht="15.5" x14ac:dyDescent="0.35">
      <c r="A96" s="238" t="s">
        <v>453</v>
      </c>
      <c r="B96" s="238" t="s">
        <v>454</v>
      </c>
      <c r="C96" s="238" t="s">
        <v>455</v>
      </c>
      <c r="D96" s="238" t="s">
        <v>552</v>
      </c>
      <c r="E96" s="212">
        <v>32015</v>
      </c>
      <c r="F96" s="212">
        <v>6951</v>
      </c>
      <c r="G96" s="212">
        <v>3059</v>
      </c>
      <c r="H96" s="212">
        <v>1329</v>
      </c>
      <c r="I96" s="212">
        <v>0</v>
      </c>
      <c r="J96" s="212">
        <v>8454</v>
      </c>
      <c r="K96" s="212">
        <v>0</v>
      </c>
      <c r="L96" s="212">
        <v>7851</v>
      </c>
      <c r="M96" s="212">
        <v>86</v>
      </c>
      <c r="N96" s="212">
        <v>59745</v>
      </c>
      <c r="O96" s="212"/>
      <c r="P96" s="212">
        <v>7794</v>
      </c>
      <c r="Q96" s="212">
        <v>28505</v>
      </c>
      <c r="R96" s="212">
        <v>5842</v>
      </c>
      <c r="S96" s="212">
        <v>4572</v>
      </c>
      <c r="T96" s="212">
        <v>0</v>
      </c>
      <c r="U96" s="212">
        <v>46713</v>
      </c>
    </row>
    <row r="97" spans="1:21" s="9" customFormat="1" ht="15.5" x14ac:dyDescent="0.35">
      <c r="A97" s="238" t="s">
        <v>450</v>
      </c>
      <c r="B97" s="238" t="s">
        <v>451</v>
      </c>
      <c r="C97" s="238" t="s">
        <v>452</v>
      </c>
      <c r="D97" s="238" t="s">
        <v>552</v>
      </c>
      <c r="E97" s="212">
        <v>149938</v>
      </c>
      <c r="F97" s="212">
        <v>34309</v>
      </c>
      <c r="G97" s="212">
        <v>0</v>
      </c>
      <c r="H97" s="212">
        <v>6027</v>
      </c>
      <c r="I97" s="212">
        <v>0</v>
      </c>
      <c r="J97" s="212">
        <v>14705</v>
      </c>
      <c r="K97" s="212">
        <v>0</v>
      </c>
      <c r="L97" s="212">
        <v>19199</v>
      </c>
      <c r="M97" s="212">
        <v>240</v>
      </c>
      <c r="N97" s="212">
        <v>224418</v>
      </c>
      <c r="O97" s="212"/>
      <c r="P97" s="212">
        <v>40028</v>
      </c>
      <c r="Q97" s="212">
        <v>125844</v>
      </c>
      <c r="R97" s="212">
        <v>88579</v>
      </c>
      <c r="S97" s="212">
        <v>21218</v>
      </c>
      <c r="T97" s="212">
        <v>4</v>
      </c>
      <c r="U97" s="212">
        <v>275673</v>
      </c>
    </row>
    <row r="98" spans="1:21" s="9" customFormat="1" ht="15.5" x14ac:dyDescent="0.35">
      <c r="A98" s="238" t="s">
        <v>459</v>
      </c>
      <c r="B98" s="238" t="s">
        <v>460</v>
      </c>
      <c r="C98" s="238" t="s">
        <v>461</v>
      </c>
      <c r="D98" s="238" t="s">
        <v>552</v>
      </c>
      <c r="E98" s="212">
        <v>97187</v>
      </c>
      <c r="F98" s="212">
        <v>26498</v>
      </c>
      <c r="G98" s="212">
        <v>0</v>
      </c>
      <c r="H98" s="212">
        <v>4495</v>
      </c>
      <c r="I98" s="212">
        <v>0</v>
      </c>
      <c r="J98" s="212">
        <v>11269</v>
      </c>
      <c r="K98" s="212">
        <v>0</v>
      </c>
      <c r="L98" s="212">
        <v>17060</v>
      </c>
      <c r="M98" s="212">
        <v>321</v>
      </c>
      <c r="N98" s="212">
        <v>156830</v>
      </c>
      <c r="O98" s="212"/>
      <c r="P98" s="212">
        <v>28227</v>
      </c>
      <c r="Q98" s="212">
        <v>99036</v>
      </c>
      <c r="R98" s="212">
        <v>45412</v>
      </c>
      <c r="S98" s="212">
        <v>9684</v>
      </c>
      <c r="T98" s="212">
        <v>276</v>
      </c>
      <c r="U98" s="212">
        <v>182635</v>
      </c>
    </row>
    <row r="99" spans="1:21" s="9" customFormat="1" ht="15.5" x14ac:dyDescent="0.35">
      <c r="A99" s="238" t="s">
        <v>444</v>
      </c>
      <c r="B99" s="238" t="s">
        <v>445</v>
      </c>
      <c r="C99" s="238" t="s">
        <v>446</v>
      </c>
      <c r="D99" s="238" t="s">
        <v>552</v>
      </c>
      <c r="E99" s="212">
        <v>143552</v>
      </c>
      <c r="F99" s="212">
        <v>37882</v>
      </c>
      <c r="G99" s="212">
        <v>0</v>
      </c>
      <c r="H99" s="212">
        <v>4699</v>
      </c>
      <c r="I99" s="212">
        <v>0</v>
      </c>
      <c r="J99" s="212">
        <v>17236</v>
      </c>
      <c r="K99" s="212">
        <v>0</v>
      </c>
      <c r="L99" s="212">
        <v>21930</v>
      </c>
      <c r="M99" s="212">
        <v>439</v>
      </c>
      <c r="N99" s="212">
        <v>225738</v>
      </c>
      <c r="O99" s="212"/>
      <c r="P99" s="212">
        <v>38794</v>
      </c>
      <c r="Q99" s="212">
        <v>144024</v>
      </c>
      <c r="R99" s="212">
        <v>78674</v>
      </c>
      <c r="S99" s="212">
        <v>13910</v>
      </c>
      <c r="T99" s="212">
        <v>5343</v>
      </c>
      <c r="U99" s="212">
        <v>280745</v>
      </c>
    </row>
    <row r="100" spans="1:21" ht="14.5" x14ac:dyDescent="0.35">
      <c r="A100" s="213"/>
    </row>
    <row r="101" spans="1:21" ht="14.5" x14ac:dyDescent="0.35">
      <c r="A101" s="213"/>
    </row>
    <row r="102" spans="1:21" s="9" customFormat="1" ht="15.5" x14ac:dyDescent="0.35">
      <c r="E102" s="205"/>
      <c r="F102" s="205"/>
      <c r="G102" s="205"/>
      <c r="H102" s="205"/>
      <c r="I102" s="205"/>
      <c r="J102" s="205"/>
      <c r="K102" s="205"/>
      <c r="L102" s="205"/>
      <c r="M102" s="205"/>
      <c r="N102" s="205"/>
      <c r="O102" s="205"/>
      <c r="P102" s="205"/>
      <c r="Q102" s="205"/>
      <c r="R102" s="205"/>
      <c r="S102" s="205"/>
      <c r="T102" s="205"/>
      <c r="U102" s="205"/>
    </row>
    <row r="103" spans="1:21" s="9" customFormat="1" ht="15.5" x14ac:dyDescent="0.35"/>
    <row r="104" spans="1:21" s="9" customFormat="1" ht="15.5" x14ac:dyDescent="0.35"/>
    <row r="105" spans="1:21" s="9" customFormat="1" ht="15.5" x14ac:dyDescent="0.35"/>
  </sheetData>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8C28C-0333-49F0-81B3-04BF8B100F30}">
  <dimension ref="A1:AN101"/>
  <sheetViews>
    <sheetView zoomScaleNormal="100" workbookViewId="0">
      <pane xSplit="4" topLeftCell="E1" activePane="topRight" state="frozen"/>
      <selection pane="topRight"/>
    </sheetView>
  </sheetViews>
  <sheetFormatPr defaultColWidth="9.1796875" defaultRowHeight="12.5" x14ac:dyDescent="0.25"/>
  <cols>
    <col min="1" max="1" width="10.81640625" style="205" bestFit="1" customWidth="1"/>
    <col min="2" max="2" width="16" style="205" customWidth="1"/>
    <col min="3" max="3" width="51.453125" style="205" bestFit="1" customWidth="1"/>
    <col min="4" max="4" width="53" style="205" customWidth="1"/>
    <col min="5" max="5" width="16.81640625" style="205" customWidth="1"/>
    <col min="6" max="6" width="17.1796875" style="205" customWidth="1"/>
    <col min="7" max="7" width="17.7265625" style="205" customWidth="1"/>
    <col min="8" max="8" width="16.81640625" style="205" customWidth="1"/>
    <col min="9" max="10" width="18.453125" style="205" customWidth="1"/>
    <col min="11" max="11" width="17.54296875" style="205" customWidth="1"/>
    <col min="12" max="12" width="20" style="205" customWidth="1"/>
    <col min="13" max="13" width="18" style="205" customWidth="1"/>
    <col min="14" max="14" width="18.453125" style="205" customWidth="1"/>
    <col min="15" max="16" width="23.7265625" style="205" customWidth="1"/>
    <col min="17" max="17" width="20.1796875" style="205" customWidth="1"/>
    <col min="18" max="18" width="21.1796875" style="205" customWidth="1"/>
    <col min="19" max="19" width="18" style="205" customWidth="1"/>
    <col min="20" max="20" width="17.26953125" style="205" customWidth="1"/>
    <col min="21" max="22" width="17" style="205" customWidth="1"/>
    <col min="23" max="23" width="26.453125" style="205" customWidth="1"/>
    <col min="24" max="24" width="17" style="205" customWidth="1"/>
    <col min="25" max="25" width="16.1796875" style="205" customWidth="1"/>
    <col min="26" max="26" width="12.81640625" style="205" customWidth="1"/>
    <col min="27" max="28" width="18" style="205" customWidth="1"/>
    <col min="29" max="29" width="32.81640625" style="205" customWidth="1"/>
    <col min="30" max="30" width="17.81640625" style="205" customWidth="1"/>
    <col min="31" max="31" width="16.54296875" style="205" customWidth="1"/>
    <col min="32" max="32" width="15.7265625" style="205" customWidth="1"/>
    <col min="33" max="34" width="28.54296875" style="205" customWidth="1"/>
    <col min="35" max="35" width="25.1796875" style="205" customWidth="1"/>
    <col min="36" max="36" width="17" style="205" customWidth="1"/>
    <col min="37" max="37" width="18" style="205" customWidth="1"/>
    <col min="38" max="39" width="15" style="205" customWidth="1"/>
    <col min="40" max="40" width="10.7265625" style="205" bestFit="1" customWidth="1"/>
    <col min="41" max="16384" width="9.1796875" style="205"/>
  </cols>
  <sheetData>
    <row r="1" spans="1:40" ht="20" x14ac:dyDescent="0.4">
      <c r="A1" s="230" t="s">
        <v>777</v>
      </c>
      <c r="B1" s="204"/>
      <c r="E1" s="206"/>
      <c r="F1" s="206"/>
      <c r="G1" s="206"/>
      <c r="H1" s="206"/>
      <c r="I1" s="206"/>
      <c r="J1" s="206"/>
      <c r="K1" s="206"/>
      <c r="L1" s="206"/>
      <c r="M1" s="206"/>
    </row>
    <row r="2" spans="1:40" s="9" customFormat="1" ht="19.5" customHeight="1" x14ac:dyDescent="0.35">
      <c r="A2" s="178" t="s">
        <v>466</v>
      </c>
    </row>
    <row r="3" spans="1:40" s="9" customFormat="1" ht="19.5" customHeight="1" x14ac:dyDescent="0.35">
      <c r="A3" s="194" t="s">
        <v>776</v>
      </c>
    </row>
    <row r="4" spans="1:40" s="9" customFormat="1" ht="19.5" customHeight="1" x14ac:dyDescent="0.35">
      <c r="A4" s="178" t="s">
        <v>800</v>
      </c>
    </row>
    <row r="5" spans="1:40" s="232" customFormat="1" ht="55.5" hidden="1" customHeight="1" x14ac:dyDescent="0.35">
      <c r="D5" s="232" t="s">
        <v>158</v>
      </c>
      <c r="E5" s="233" t="s">
        <v>467</v>
      </c>
      <c r="F5" s="233" t="s">
        <v>468</v>
      </c>
      <c r="G5" s="233" t="s">
        <v>469</v>
      </c>
      <c r="H5" s="233" t="s">
        <v>470</v>
      </c>
      <c r="I5" s="233" t="s">
        <v>471</v>
      </c>
      <c r="J5" s="233"/>
      <c r="K5" s="233" t="s">
        <v>472</v>
      </c>
      <c r="L5" s="233" t="s">
        <v>473</v>
      </c>
      <c r="M5" s="233" t="s">
        <v>474</v>
      </c>
      <c r="N5" s="233" t="s">
        <v>475</v>
      </c>
      <c r="O5" s="233" t="s">
        <v>476</v>
      </c>
      <c r="P5" s="233"/>
      <c r="Q5" s="233" t="s">
        <v>477</v>
      </c>
      <c r="R5" s="233" t="s">
        <v>478</v>
      </c>
      <c r="S5" s="233" t="s">
        <v>479</v>
      </c>
      <c r="T5" s="233" t="s">
        <v>480</v>
      </c>
      <c r="U5" s="233" t="s">
        <v>481</v>
      </c>
      <c r="V5" s="233"/>
      <c r="W5" s="233" t="s">
        <v>482</v>
      </c>
      <c r="X5" s="233" t="s">
        <v>483</v>
      </c>
      <c r="Y5" s="233" t="s">
        <v>484</v>
      </c>
      <c r="Z5" s="233" t="s">
        <v>485</v>
      </c>
      <c r="AA5" s="233" t="s">
        <v>486</v>
      </c>
      <c r="AB5" s="233"/>
      <c r="AC5" s="233" t="s">
        <v>487</v>
      </c>
      <c r="AD5" s="233" t="s">
        <v>488</v>
      </c>
      <c r="AE5" s="233" t="s">
        <v>489</v>
      </c>
      <c r="AF5" s="233" t="s">
        <v>490</v>
      </c>
      <c r="AG5" s="233" t="s">
        <v>491</v>
      </c>
      <c r="AH5" s="233"/>
      <c r="AI5" s="233" t="s">
        <v>492</v>
      </c>
      <c r="AJ5" s="233" t="s">
        <v>493</v>
      </c>
      <c r="AK5" s="233" t="s">
        <v>494</v>
      </c>
      <c r="AL5" s="233" t="s">
        <v>495</v>
      </c>
      <c r="AM5" s="233" t="s">
        <v>496</v>
      </c>
    </row>
    <row r="6" spans="1:40" s="232" customFormat="1" ht="24.75" hidden="1" customHeight="1" x14ac:dyDescent="0.35">
      <c r="D6" s="232" t="s">
        <v>175</v>
      </c>
      <c r="E6" s="233" t="s">
        <v>176</v>
      </c>
      <c r="F6" s="233" t="s">
        <v>497</v>
      </c>
      <c r="G6" s="233" t="s">
        <v>498</v>
      </c>
      <c r="H6" s="233" t="s">
        <v>499</v>
      </c>
      <c r="I6" s="233" t="s">
        <v>500</v>
      </c>
      <c r="J6" s="233"/>
      <c r="K6" s="233" t="s">
        <v>177</v>
      </c>
      <c r="L6" s="233" t="s">
        <v>501</v>
      </c>
      <c r="M6" s="233" t="s">
        <v>502</v>
      </c>
      <c r="N6" s="233" t="s">
        <v>503</v>
      </c>
      <c r="O6" s="233" t="s">
        <v>504</v>
      </c>
      <c r="P6" s="233"/>
      <c r="Q6" s="233" t="s">
        <v>178</v>
      </c>
      <c r="R6" s="233" t="s">
        <v>505</v>
      </c>
      <c r="S6" s="233" t="s">
        <v>506</v>
      </c>
      <c r="T6" s="233" t="s">
        <v>507</v>
      </c>
      <c r="U6" s="233" t="s">
        <v>508</v>
      </c>
      <c r="V6" s="233"/>
      <c r="W6" s="233" t="s">
        <v>179</v>
      </c>
      <c r="X6" s="233" t="s">
        <v>509</v>
      </c>
      <c r="Y6" s="233" t="s">
        <v>510</v>
      </c>
      <c r="Z6" s="233" t="s">
        <v>511</v>
      </c>
      <c r="AA6" s="233" t="s">
        <v>512</v>
      </c>
      <c r="AB6" s="233"/>
      <c r="AC6" s="233" t="s">
        <v>180</v>
      </c>
      <c r="AD6" s="233" t="s">
        <v>513</v>
      </c>
      <c r="AE6" s="233" t="s">
        <v>514</v>
      </c>
      <c r="AF6" s="233" t="s">
        <v>515</v>
      </c>
      <c r="AG6" s="233" t="s">
        <v>516</v>
      </c>
      <c r="AH6" s="233"/>
      <c r="AI6" s="233" t="s">
        <v>181</v>
      </c>
      <c r="AJ6" s="233" t="s">
        <v>517</v>
      </c>
      <c r="AK6" s="233" t="s">
        <v>518</v>
      </c>
      <c r="AL6" s="233" t="s">
        <v>519</v>
      </c>
      <c r="AM6" s="233" t="s">
        <v>520</v>
      </c>
    </row>
    <row r="7" spans="1:40" ht="84" customHeight="1" x14ac:dyDescent="0.4">
      <c r="E7" s="207" t="s">
        <v>775</v>
      </c>
      <c r="F7" s="208"/>
      <c r="G7" s="208"/>
      <c r="H7" s="208"/>
      <c r="I7" s="208"/>
      <c r="J7" s="208" t="s">
        <v>801</v>
      </c>
      <c r="K7" s="231" t="s">
        <v>764</v>
      </c>
      <c r="L7" s="208"/>
      <c r="M7" s="208"/>
      <c r="N7" s="208"/>
      <c r="O7" s="208"/>
      <c r="P7" s="208" t="s">
        <v>801</v>
      </c>
      <c r="Q7" s="231" t="s">
        <v>765</v>
      </c>
      <c r="R7" s="208"/>
      <c r="S7" s="208"/>
      <c r="T7" s="208"/>
      <c r="U7" s="208"/>
      <c r="V7" s="208" t="s">
        <v>801</v>
      </c>
      <c r="W7" s="231" t="s">
        <v>766</v>
      </c>
      <c r="X7" s="208"/>
      <c r="Y7" s="208"/>
      <c r="Z7" s="208"/>
      <c r="AA7" s="208"/>
      <c r="AB7" s="208" t="s">
        <v>801</v>
      </c>
      <c r="AC7" s="231" t="s">
        <v>767</v>
      </c>
      <c r="AD7" s="208"/>
      <c r="AE7" s="208"/>
      <c r="AF7" s="208"/>
      <c r="AG7" s="208"/>
      <c r="AH7" s="208" t="s">
        <v>801</v>
      </c>
      <c r="AI7" s="231" t="s">
        <v>768</v>
      </c>
      <c r="AJ7" s="208"/>
      <c r="AK7" s="208"/>
      <c r="AL7" s="208"/>
      <c r="AM7" s="208"/>
    </row>
    <row r="8" spans="1:40" s="210" customFormat="1" ht="90" x14ac:dyDescent="0.4">
      <c r="A8" s="209" t="s">
        <v>521</v>
      </c>
      <c r="B8" s="209" t="s">
        <v>193</v>
      </c>
      <c r="C8" s="209" t="s">
        <v>194</v>
      </c>
      <c r="D8" s="209" t="s">
        <v>12</v>
      </c>
      <c r="E8" s="201" t="s">
        <v>522</v>
      </c>
      <c r="F8" s="201" t="s">
        <v>523</v>
      </c>
      <c r="G8" s="201" t="s">
        <v>524</v>
      </c>
      <c r="H8" s="201" t="s">
        <v>525</v>
      </c>
      <c r="I8" s="201" t="s">
        <v>526</v>
      </c>
      <c r="J8" s="201"/>
      <c r="K8" s="201" t="s">
        <v>527</v>
      </c>
      <c r="L8" s="201" t="s">
        <v>528</v>
      </c>
      <c r="M8" s="201" t="s">
        <v>529</v>
      </c>
      <c r="N8" s="201" t="s">
        <v>530</v>
      </c>
      <c r="O8" s="201" t="s">
        <v>531</v>
      </c>
      <c r="P8" s="201"/>
      <c r="Q8" s="201" t="s">
        <v>532</v>
      </c>
      <c r="R8" s="201" t="s">
        <v>533</v>
      </c>
      <c r="S8" s="201" t="s">
        <v>534</v>
      </c>
      <c r="T8" s="201" t="s">
        <v>535</v>
      </c>
      <c r="U8" s="201" t="s">
        <v>536</v>
      </c>
      <c r="V8" s="201"/>
      <c r="W8" s="201" t="s">
        <v>537</v>
      </c>
      <c r="X8" s="201" t="s">
        <v>538</v>
      </c>
      <c r="Y8" s="201" t="s">
        <v>539</v>
      </c>
      <c r="Z8" s="201" t="s">
        <v>540</v>
      </c>
      <c r="AA8" s="201" t="s">
        <v>541</v>
      </c>
      <c r="AB8" s="201"/>
      <c r="AC8" s="201" t="s">
        <v>542</v>
      </c>
      <c r="AD8" s="201" t="s">
        <v>543</v>
      </c>
      <c r="AE8" s="201" t="s">
        <v>544</v>
      </c>
      <c r="AF8" s="201" t="s">
        <v>545</v>
      </c>
      <c r="AG8" s="201" t="s">
        <v>546</v>
      </c>
      <c r="AH8" s="201"/>
      <c r="AI8" s="201" t="s">
        <v>547</v>
      </c>
      <c r="AJ8" s="201" t="s">
        <v>548</v>
      </c>
      <c r="AK8" s="201" t="s">
        <v>549</v>
      </c>
      <c r="AL8" s="201" t="s">
        <v>550</v>
      </c>
      <c r="AM8" s="201" t="s">
        <v>551</v>
      </c>
    </row>
    <row r="9" spans="1:40" s="211" customFormat="1" ht="15.5" x14ac:dyDescent="0.35">
      <c r="A9" s="237" t="s">
        <v>211</v>
      </c>
      <c r="B9" s="237" t="s">
        <v>211</v>
      </c>
      <c r="C9" s="237" t="s">
        <v>212</v>
      </c>
      <c r="D9" t="s">
        <v>552</v>
      </c>
      <c r="E9" s="229">
        <v>3790</v>
      </c>
      <c r="F9" s="229">
        <v>9995</v>
      </c>
      <c r="G9" s="229">
        <v>1144</v>
      </c>
      <c r="H9" s="229">
        <v>8134</v>
      </c>
      <c r="I9" s="229">
        <v>23063</v>
      </c>
      <c r="J9" s="229"/>
      <c r="K9" s="229">
        <v>1334714</v>
      </c>
      <c r="L9" s="229">
        <v>662617</v>
      </c>
      <c r="M9" s="229">
        <v>80897</v>
      </c>
      <c r="N9" s="229">
        <v>95244</v>
      </c>
      <c r="O9" s="229">
        <v>2173472</v>
      </c>
      <c r="P9" s="229"/>
      <c r="Q9" s="229">
        <v>1778765</v>
      </c>
      <c r="R9" s="229">
        <v>253333</v>
      </c>
      <c r="S9" s="229">
        <v>93246</v>
      </c>
      <c r="T9" s="229">
        <v>150911</v>
      </c>
      <c r="U9" s="229">
        <v>2276255</v>
      </c>
      <c r="V9" s="229"/>
      <c r="W9" s="229">
        <v>1724277</v>
      </c>
      <c r="X9" s="229">
        <v>530485</v>
      </c>
      <c r="Y9" s="229">
        <v>69956</v>
      </c>
      <c r="Z9" s="229">
        <v>128429</v>
      </c>
      <c r="AA9" s="229">
        <v>2453147</v>
      </c>
      <c r="AB9" s="229"/>
      <c r="AC9" s="229">
        <v>21277</v>
      </c>
      <c r="AD9" s="229">
        <v>3273</v>
      </c>
      <c r="AE9" s="229">
        <v>593</v>
      </c>
      <c r="AF9" s="229">
        <v>2036</v>
      </c>
      <c r="AG9" s="229">
        <v>27179</v>
      </c>
      <c r="AH9" s="229"/>
      <c r="AI9" s="229">
        <v>4859033</v>
      </c>
      <c r="AJ9" s="229">
        <v>1449708</v>
      </c>
      <c r="AK9" s="229">
        <v>244692</v>
      </c>
      <c r="AL9" s="229">
        <v>376620</v>
      </c>
      <c r="AM9" s="229">
        <v>6930053</v>
      </c>
    </row>
    <row r="10" spans="1:40" s="211" customFormat="1" ht="15.5" x14ac:dyDescent="0.35">
      <c r="A10" s="238" t="s">
        <v>213</v>
      </c>
      <c r="B10" s="237" t="s">
        <v>213</v>
      </c>
      <c r="C10" s="237" t="s">
        <v>214</v>
      </c>
      <c r="D10" t="s">
        <v>552</v>
      </c>
      <c r="E10" s="229">
        <v>3508</v>
      </c>
      <c r="F10" s="229">
        <v>9940</v>
      </c>
      <c r="G10" s="229">
        <v>1060</v>
      </c>
      <c r="H10" s="229">
        <v>7862</v>
      </c>
      <c r="I10" s="229">
        <v>22370</v>
      </c>
      <c r="J10" s="229"/>
      <c r="K10" s="229">
        <v>1205232</v>
      </c>
      <c r="L10" s="229">
        <v>646198</v>
      </c>
      <c r="M10" s="229">
        <v>65814</v>
      </c>
      <c r="N10" s="229">
        <v>88226</v>
      </c>
      <c r="O10" s="229">
        <v>2005470</v>
      </c>
      <c r="P10" s="229"/>
      <c r="Q10" s="229">
        <v>1665441</v>
      </c>
      <c r="R10" s="229">
        <v>239865</v>
      </c>
      <c r="S10" s="229">
        <v>75455</v>
      </c>
      <c r="T10" s="229">
        <v>143834</v>
      </c>
      <c r="U10" s="229">
        <v>2124595</v>
      </c>
      <c r="V10" s="229"/>
      <c r="W10" s="229">
        <v>1619314</v>
      </c>
      <c r="X10" s="229">
        <v>509762</v>
      </c>
      <c r="Y10" s="229">
        <v>60773</v>
      </c>
      <c r="Z10" s="229">
        <v>121888</v>
      </c>
      <c r="AA10" s="229">
        <v>2311737</v>
      </c>
      <c r="AB10" s="229"/>
      <c r="AC10" s="229">
        <v>19822</v>
      </c>
      <c r="AD10" s="229">
        <v>3031</v>
      </c>
      <c r="AE10" s="229">
        <v>577</v>
      </c>
      <c r="AF10" s="229">
        <v>1928</v>
      </c>
      <c r="AG10" s="229">
        <v>25358</v>
      </c>
      <c r="AH10" s="229"/>
      <c r="AI10" s="229">
        <v>4509809</v>
      </c>
      <c r="AJ10" s="229">
        <v>1398856</v>
      </c>
      <c r="AK10" s="229">
        <v>202619</v>
      </c>
      <c r="AL10" s="229">
        <v>355876</v>
      </c>
      <c r="AM10" s="229">
        <v>6467160</v>
      </c>
    </row>
    <row r="11" spans="1:40" s="211" customFormat="1" ht="15.5" x14ac:dyDescent="0.35">
      <c r="A11" s="237" t="s">
        <v>215</v>
      </c>
      <c r="B11" s="237" t="s">
        <v>215</v>
      </c>
      <c r="C11" s="237" t="s">
        <v>216</v>
      </c>
      <c r="D11" t="s">
        <v>552</v>
      </c>
      <c r="E11" s="229">
        <v>282</v>
      </c>
      <c r="F11" s="229">
        <v>55</v>
      </c>
      <c r="G11" s="229">
        <v>79</v>
      </c>
      <c r="H11" s="229">
        <v>272</v>
      </c>
      <c r="I11" s="229">
        <v>688</v>
      </c>
      <c r="J11" s="229"/>
      <c r="K11" s="229">
        <v>129482</v>
      </c>
      <c r="L11" s="229">
        <v>16419</v>
      </c>
      <c r="M11" s="229">
        <v>764</v>
      </c>
      <c r="N11" s="229">
        <v>7018</v>
      </c>
      <c r="O11" s="229">
        <v>153683</v>
      </c>
      <c r="P11" s="229"/>
      <c r="Q11" s="229">
        <v>113324</v>
      </c>
      <c r="R11" s="229">
        <v>13468</v>
      </c>
      <c r="S11" s="229">
        <v>591</v>
      </c>
      <c r="T11" s="229">
        <v>7077</v>
      </c>
      <c r="U11" s="229">
        <v>134460</v>
      </c>
      <c r="V11" s="229"/>
      <c r="W11" s="229">
        <v>104963</v>
      </c>
      <c r="X11" s="229">
        <v>20723</v>
      </c>
      <c r="Y11" s="229">
        <v>512</v>
      </c>
      <c r="Z11" s="229">
        <v>6541</v>
      </c>
      <c r="AA11" s="229">
        <v>132739</v>
      </c>
      <c r="AB11" s="229"/>
      <c r="AC11" s="229">
        <v>1455</v>
      </c>
      <c r="AD11" s="229">
        <v>242</v>
      </c>
      <c r="AE11" s="229">
        <v>16</v>
      </c>
      <c r="AF11" s="229">
        <v>108</v>
      </c>
      <c r="AG11" s="229">
        <v>1821</v>
      </c>
      <c r="AH11" s="229"/>
      <c r="AI11" s="229">
        <v>349224</v>
      </c>
      <c r="AJ11" s="229">
        <v>50852</v>
      </c>
      <c r="AK11" s="229">
        <v>1883</v>
      </c>
      <c r="AL11" s="229">
        <v>20744</v>
      </c>
      <c r="AM11" s="229">
        <v>422703</v>
      </c>
    </row>
    <row r="12" spans="1:40" s="9" customFormat="1" ht="15.5" x14ac:dyDescent="0.35">
      <c r="A12" s="238" t="s">
        <v>369</v>
      </c>
      <c r="B12" s="238" t="s">
        <v>370</v>
      </c>
      <c r="C12" s="238" t="s">
        <v>371</v>
      </c>
      <c r="D12" s="238" t="s">
        <v>552</v>
      </c>
      <c r="E12" s="214">
        <v>1</v>
      </c>
      <c r="F12" s="214">
        <v>24</v>
      </c>
      <c r="G12" s="214">
        <v>0</v>
      </c>
      <c r="H12" s="214">
        <v>14</v>
      </c>
      <c r="I12" s="214">
        <v>39</v>
      </c>
      <c r="J12" s="214"/>
      <c r="K12" s="214">
        <v>4648</v>
      </c>
      <c r="L12" s="214">
        <v>1047</v>
      </c>
      <c r="M12" s="214">
        <v>0</v>
      </c>
      <c r="N12" s="214">
        <v>334</v>
      </c>
      <c r="O12" s="214">
        <v>6029</v>
      </c>
      <c r="P12" s="214"/>
      <c r="Q12" s="214">
        <v>5398</v>
      </c>
      <c r="R12" s="214">
        <v>1043</v>
      </c>
      <c r="S12" s="214">
        <v>0</v>
      </c>
      <c r="T12" s="214">
        <v>125</v>
      </c>
      <c r="U12" s="214">
        <v>6566</v>
      </c>
      <c r="V12" s="214"/>
      <c r="W12" s="214">
        <v>5168</v>
      </c>
      <c r="X12" s="214">
        <v>1539</v>
      </c>
      <c r="Y12" s="214">
        <v>0</v>
      </c>
      <c r="Z12" s="214">
        <v>397</v>
      </c>
      <c r="AA12" s="214">
        <v>7104</v>
      </c>
      <c r="AB12" s="214"/>
      <c r="AC12" s="214">
        <v>50</v>
      </c>
      <c r="AD12" s="214">
        <v>0</v>
      </c>
      <c r="AE12" s="214">
        <v>0</v>
      </c>
      <c r="AF12" s="214">
        <v>3</v>
      </c>
      <c r="AG12" s="214">
        <v>53</v>
      </c>
      <c r="AH12" s="214"/>
      <c r="AI12" s="214">
        <v>15264</v>
      </c>
      <c r="AJ12" s="214">
        <v>3629</v>
      </c>
      <c r="AK12" s="214">
        <v>0</v>
      </c>
      <c r="AL12" s="214">
        <v>859</v>
      </c>
      <c r="AM12" s="214">
        <v>19752</v>
      </c>
      <c r="AN12" s="211"/>
    </row>
    <row r="13" spans="1:40" s="9" customFormat="1" ht="15.5" x14ac:dyDescent="0.35">
      <c r="A13" s="238" t="s">
        <v>372</v>
      </c>
      <c r="B13" s="238" t="s">
        <v>373</v>
      </c>
      <c r="C13" s="238" t="s">
        <v>374</v>
      </c>
      <c r="D13" s="238" t="s">
        <v>552</v>
      </c>
      <c r="E13" s="214">
        <v>6</v>
      </c>
      <c r="F13" s="214">
        <v>40</v>
      </c>
      <c r="G13" s="214">
        <v>55</v>
      </c>
      <c r="H13" s="214">
        <v>67</v>
      </c>
      <c r="I13" s="214">
        <v>168</v>
      </c>
      <c r="J13" s="214"/>
      <c r="K13" s="214">
        <v>4039</v>
      </c>
      <c r="L13" s="214">
        <v>2179</v>
      </c>
      <c r="M13" s="214">
        <v>1713</v>
      </c>
      <c r="N13" s="214">
        <v>999</v>
      </c>
      <c r="O13" s="214">
        <v>8930</v>
      </c>
      <c r="P13" s="214"/>
      <c r="Q13" s="214">
        <v>6911</v>
      </c>
      <c r="R13" s="214">
        <v>550</v>
      </c>
      <c r="S13" s="214">
        <v>1383</v>
      </c>
      <c r="T13" s="214">
        <v>2173</v>
      </c>
      <c r="U13" s="214">
        <v>11017</v>
      </c>
      <c r="V13" s="214"/>
      <c r="W13" s="214">
        <v>5918</v>
      </c>
      <c r="X13" s="214">
        <v>1511</v>
      </c>
      <c r="Y13" s="214">
        <v>1267</v>
      </c>
      <c r="Z13" s="214">
        <v>2276</v>
      </c>
      <c r="AA13" s="214">
        <v>10972</v>
      </c>
      <c r="AB13" s="214"/>
      <c r="AC13" s="214">
        <v>6</v>
      </c>
      <c r="AD13" s="214">
        <v>3</v>
      </c>
      <c r="AE13" s="214">
        <v>0</v>
      </c>
      <c r="AF13" s="214">
        <v>4</v>
      </c>
      <c r="AG13" s="214">
        <v>13</v>
      </c>
      <c r="AH13" s="214"/>
      <c r="AI13" s="214">
        <v>16874</v>
      </c>
      <c r="AJ13" s="214">
        <v>4243</v>
      </c>
      <c r="AK13" s="214">
        <v>4363</v>
      </c>
      <c r="AL13" s="214">
        <v>5452</v>
      </c>
      <c r="AM13" s="214">
        <v>30932</v>
      </c>
      <c r="AN13" s="211"/>
    </row>
    <row r="14" spans="1:40" s="9" customFormat="1" ht="15.5" x14ac:dyDescent="0.35">
      <c r="A14" s="238" t="s">
        <v>217</v>
      </c>
      <c r="B14" s="238" t="s">
        <v>218</v>
      </c>
      <c r="C14" s="238" t="s">
        <v>219</v>
      </c>
      <c r="D14" s="238" t="s">
        <v>552</v>
      </c>
      <c r="E14" s="214">
        <v>78</v>
      </c>
      <c r="F14" s="214">
        <v>380</v>
      </c>
      <c r="G14" s="214">
        <v>16</v>
      </c>
      <c r="H14" s="214">
        <v>325</v>
      </c>
      <c r="I14" s="214">
        <v>799</v>
      </c>
      <c r="J14" s="214"/>
      <c r="K14" s="214">
        <v>20993</v>
      </c>
      <c r="L14" s="214">
        <v>20393</v>
      </c>
      <c r="M14" s="214">
        <v>75</v>
      </c>
      <c r="N14" s="214">
        <v>838</v>
      </c>
      <c r="O14" s="214">
        <v>42299</v>
      </c>
      <c r="P14" s="214"/>
      <c r="Q14" s="214">
        <v>31533</v>
      </c>
      <c r="R14" s="214">
        <v>8161</v>
      </c>
      <c r="S14" s="214">
        <v>940</v>
      </c>
      <c r="T14" s="214">
        <v>2048</v>
      </c>
      <c r="U14" s="214">
        <v>42682</v>
      </c>
      <c r="V14" s="214"/>
      <c r="W14" s="214">
        <v>28670</v>
      </c>
      <c r="X14" s="214">
        <v>15284</v>
      </c>
      <c r="Y14" s="214">
        <v>205</v>
      </c>
      <c r="Z14" s="214">
        <v>2058</v>
      </c>
      <c r="AA14" s="214">
        <v>46217</v>
      </c>
      <c r="AB14" s="214"/>
      <c r="AC14" s="214">
        <v>136</v>
      </c>
      <c r="AD14" s="214">
        <v>28</v>
      </c>
      <c r="AE14" s="214">
        <v>2</v>
      </c>
      <c r="AF14" s="214">
        <v>4</v>
      </c>
      <c r="AG14" s="214">
        <v>170</v>
      </c>
      <c r="AH14" s="214"/>
      <c r="AI14" s="214">
        <v>81332</v>
      </c>
      <c r="AJ14" s="214">
        <v>43866</v>
      </c>
      <c r="AK14" s="214">
        <v>1222</v>
      </c>
      <c r="AL14" s="214">
        <v>4948</v>
      </c>
      <c r="AM14" s="214">
        <v>131368</v>
      </c>
      <c r="AN14" s="211"/>
    </row>
    <row r="15" spans="1:40" s="9" customFormat="1" ht="15.5" x14ac:dyDescent="0.35">
      <c r="A15" s="238" t="s">
        <v>220</v>
      </c>
      <c r="B15" s="238" t="s">
        <v>220</v>
      </c>
      <c r="C15" s="238" t="s">
        <v>221</v>
      </c>
      <c r="D15" s="238" t="s">
        <v>552</v>
      </c>
      <c r="E15" s="214">
        <v>45</v>
      </c>
      <c r="F15" s="214">
        <v>135</v>
      </c>
      <c r="G15" s="214">
        <v>1</v>
      </c>
      <c r="H15" s="214">
        <v>43</v>
      </c>
      <c r="I15" s="214">
        <v>224</v>
      </c>
      <c r="J15" s="214"/>
      <c r="K15" s="214">
        <v>15662</v>
      </c>
      <c r="L15" s="214">
        <v>7945</v>
      </c>
      <c r="M15" s="214">
        <v>341</v>
      </c>
      <c r="N15" s="214">
        <v>434</v>
      </c>
      <c r="O15" s="214">
        <v>24382</v>
      </c>
      <c r="P15" s="214"/>
      <c r="Q15" s="214">
        <v>18489</v>
      </c>
      <c r="R15" s="214">
        <v>3296</v>
      </c>
      <c r="S15" s="214">
        <v>1163</v>
      </c>
      <c r="T15" s="214">
        <v>1021</v>
      </c>
      <c r="U15" s="214">
        <v>23969</v>
      </c>
      <c r="V15" s="214"/>
      <c r="W15" s="214">
        <v>22173</v>
      </c>
      <c r="X15" s="214">
        <v>10504</v>
      </c>
      <c r="Y15" s="214">
        <v>821</v>
      </c>
      <c r="Z15" s="214">
        <v>1277</v>
      </c>
      <c r="AA15" s="214">
        <v>34775</v>
      </c>
      <c r="AB15" s="214"/>
      <c r="AC15" s="214">
        <v>35</v>
      </c>
      <c r="AD15" s="214">
        <v>7</v>
      </c>
      <c r="AE15" s="214">
        <v>1</v>
      </c>
      <c r="AF15" s="214">
        <v>0</v>
      </c>
      <c r="AG15" s="214">
        <v>43</v>
      </c>
      <c r="AH15" s="214"/>
      <c r="AI15" s="214">
        <v>56359</v>
      </c>
      <c r="AJ15" s="214">
        <v>21752</v>
      </c>
      <c r="AK15" s="214">
        <v>2326</v>
      </c>
      <c r="AL15" s="214">
        <v>2732</v>
      </c>
      <c r="AM15" s="214">
        <v>83169</v>
      </c>
      <c r="AN15" s="211"/>
    </row>
    <row r="16" spans="1:40" s="9" customFormat="1" ht="15.5" x14ac:dyDescent="0.35">
      <c r="A16" s="238" t="s">
        <v>375</v>
      </c>
      <c r="B16" s="238" t="s">
        <v>376</v>
      </c>
      <c r="C16" s="238" t="s">
        <v>377</v>
      </c>
      <c r="D16" s="238" t="s">
        <v>552</v>
      </c>
      <c r="E16" s="214">
        <v>1</v>
      </c>
      <c r="F16" s="214">
        <v>18</v>
      </c>
      <c r="G16" s="214">
        <v>0</v>
      </c>
      <c r="H16" s="214">
        <v>64</v>
      </c>
      <c r="I16" s="214">
        <v>83</v>
      </c>
      <c r="J16" s="214"/>
      <c r="K16" s="214">
        <v>2468</v>
      </c>
      <c r="L16" s="214">
        <v>3637</v>
      </c>
      <c r="M16" s="214">
        <v>0</v>
      </c>
      <c r="N16" s="214">
        <v>114</v>
      </c>
      <c r="O16" s="214">
        <v>6219</v>
      </c>
      <c r="P16" s="214"/>
      <c r="Q16" s="214">
        <v>5293</v>
      </c>
      <c r="R16" s="214">
        <v>952</v>
      </c>
      <c r="S16" s="214">
        <v>0</v>
      </c>
      <c r="T16" s="214">
        <v>489</v>
      </c>
      <c r="U16" s="214">
        <v>6734</v>
      </c>
      <c r="V16" s="214"/>
      <c r="W16" s="214">
        <v>3286</v>
      </c>
      <c r="X16" s="214">
        <v>1540</v>
      </c>
      <c r="Y16" s="214">
        <v>0</v>
      </c>
      <c r="Z16" s="214">
        <v>198</v>
      </c>
      <c r="AA16" s="214">
        <v>5024</v>
      </c>
      <c r="AB16" s="214"/>
      <c r="AC16" s="214">
        <v>29</v>
      </c>
      <c r="AD16" s="214">
        <v>2</v>
      </c>
      <c r="AE16" s="214">
        <v>0</v>
      </c>
      <c r="AF16" s="214">
        <v>1</v>
      </c>
      <c r="AG16" s="214">
        <v>32</v>
      </c>
      <c r="AH16" s="214"/>
      <c r="AI16" s="214">
        <v>11076</v>
      </c>
      <c r="AJ16" s="214">
        <v>6131</v>
      </c>
      <c r="AK16" s="214">
        <v>0</v>
      </c>
      <c r="AL16" s="214">
        <v>802</v>
      </c>
      <c r="AM16" s="214">
        <v>18009</v>
      </c>
      <c r="AN16" s="211"/>
    </row>
    <row r="17" spans="1:40" s="9" customFormat="1" ht="15.5" x14ac:dyDescent="0.35">
      <c r="A17" s="238" t="s">
        <v>378</v>
      </c>
      <c r="B17" s="238" t="s">
        <v>379</v>
      </c>
      <c r="C17" s="238" t="s">
        <v>380</v>
      </c>
      <c r="D17" s="238" t="s">
        <v>552</v>
      </c>
      <c r="E17" s="214">
        <v>1</v>
      </c>
      <c r="F17" s="214">
        <v>31</v>
      </c>
      <c r="G17" s="214">
        <v>0</v>
      </c>
      <c r="H17" s="214">
        <v>39</v>
      </c>
      <c r="I17" s="214">
        <v>71</v>
      </c>
      <c r="J17" s="214"/>
      <c r="K17" s="214">
        <v>4421</v>
      </c>
      <c r="L17" s="214">
        <v>2055</v>
      </c>
      <c r="M17" s="214">
        <v>0</v>
      </c>
      <c r="N17" s="214">
        <v>37</v>
      </c>
      <c r="O17" s="214">
        <v>6513</v>
      </c>
      <c r="P17" s="214"/>
      <c r="Q17" s="214">
        <v>6769</v>
      </c>
      <c r="R17" s="214">
        <v>332</v>
      </c>
      <c r="S17" s="214">
        <v>0</v>
      </c>
      <c r="T17" s="214">
        <v>429</v>
      </c>
      <c r="U17" s="214">
        <v>7530</v>
      </c>
      <c r="V17" s="214"/>
      <c r="W17" s="214">
        <v>6819</v>
      </c>
      <c r="X17" s="214">
        <v>1046</v>
      </c>
      <c r="Y17" s="214">
        <v>0</v>
      </c>
      <c r="Z17" s="214">
        <v>198</v>
      </c>
      <c r="AA17" s="214">
        <v>8063</v>
      </c>
      <c r="AB17" s="214"/>
      <c r="AC17" s="214">
        <v>0</v>
      </c>
      <c r="AD17" s="214">
        <v>0</v>
      </c>
      <c r="AE17" s="214">
        <v>0</v>
      </c>
      <c r="AF17" s="214">
        <v>0</v>
      </c>
      <c r="AG17" s="214">
        <v>0</v>
      </c>
      <c r="AH17" s="214"/>
      <c r="AI17" s="214">
        <v>18009</v>
      </c>
      <c r="AJ17" s="214">
        <v>3433</v>
      </c>
      <c r="AK17" s="214">
        <v>0</v>
      </c>
      <c r="AL17" s="214">
        <v>664</v>
      </c>
      <c r="AM17" s="214">
        <v>22106</v>
      </c>
      <c r="AN17" s="211"/>
    </row>
    <row r="18" spans="1:40" s="9" customFormat="1" ht="15.5" x14ac:dyDescent="0.35">
      <c r="A18" s="238" t="s">
        <v>381</v>
      </c>
      <c r="B18" s="238" t="s">
        <v>382</v>
      </c>
      <c r="C18" s="238" t="s">
        <v>383</v>
      </c>
      <c r="D18" s="238" t="s">
        <v>552</v>
      </c>
      <c r="E18" s="214">
        <v>1</v>
      </c>
      <c r="F18" s="214">
        <v>106</v>
      </c>
      <c r="G18" s="214">
        <v>0</v>
      </c>
      <c r="H18" s="214">
        <v>31</v>
      </c>
      <c r="I18" s="214">
        <v>138</v>
      </c>
      <c r="J18" s="214"/>
      <c r="K18" s="214">
        <v>1995</v>
      </c>
      <c r="L18" s="214">
        <v>4685</v>
      </c>
      <c r="M18" s="214">
        <v>0</v>
      </c>
      <c r="N18" s="214">
        <v>125</v>
      </c>
      <c r="O18" s="214">
        <v>6805</v>
      </c>
      <c r="P18" s="214"/>
      <c r="Q18" s="214">
        <v>4674</v>
      </c>
      <c r="R18" s="214">
        <v>1721</v>
      </c>
      <c r="S18" s="214">
        <v>0</v>
      </c>
      <c r="T18" s="214">
        <v>193</v>
      </c>
      <c r="U18" s="214">
        <v>6588</v>
      </c>
      <c r="V18" s="214"/>
      <c r="W18" s="214">
        <v>3530</v>
      </c>
      <c r="X18" s="214">
        <v>4493</v>
      </c>
      <c r="Y18" s="214">
        <v>0</v>
      </c>
      <c r="Z18" s="214">
        <v>151</v>
      </c>
      <c r="AA18" s="214">
        <v>8174</v>
      </c>
      <c r="AB18" s="214"/>
      <c r="AC18" s="214">
        <v>4</v>
      </c>
      <c r="AD18" s="214">
        <v>2</v>
      </c>
      <c r="AE18" s="214">
        <v>0</v>
      </c>
      <c r="AF18" s="214">
        <v>0</v>
      </c>
      <c r="AG18" s="214">
        <v>6</v>
      </c>
      <c r="AH18" s="214"/>
      <c r="AI18" s="214">
        <v>10203</v>
      </c>
      <c r="AJ18" s="214">
        <v>10901</v>
      </c>
      <c r="AK18" s="214">
        <v>0</v>
      </c>
      <c r="AL18" s="214">
        <v>469</v>
      </c>
      <c r="AM18" s="214">
        <v>21573</v>
      </c>
      <c r="AN18" s="211"/>
    </row>
    <row r="19" spans="1:40" s="9" customFormat="1" ht="15.5" x14ac:dyDescent="0.35">
      <c r="A19" s="238" t="s">
        <v>225</v>
      </c>
      <c r="B19" s="238" t="s">
        <v>226</v>
      </c>
      <c r="C19" s="238" t="s">
        <v>227</v>
      </c>
      <c r="D19" s="238" t="s">
        <v>552</v>
      </c>
      <c r="E19" s="214">
        <v>214</v>
      </c>
      <c r="F19" s="214">
        <v>95</v>
      </c>
      <c r="G19" s="214">
        <v>0</v>
      </c>
      <c r="H19" s="214">
        <v>183</v>
      </c>
      <c r="I19" s="214">
        <v>492</v>
      </c>
      <c r="J19" s="214"/>
      <c r="K19" s="214">
        <v>21717</v>
      </c>
      <c r="L19" s="214">
        <v>4061</v>
      </c>
      <c r="M19" s="214">
        <v>0</v>
      </c>
      <c r="N19" s="214">
        <v>254</v>
      </c>
      <c r="O19" s="214">
        <v>26032</v>
      </c>
      <c r="P19" s="214"/>
      <c r="Q19" s="214">
        <v>22912</v>
      </c>
      <c r="R19" s="214">
        <v>1216</v>
      </c>
      <c r="S19" s="214">
        <v>0</v>
      </c>
      <c r="T19" s="214">
        <v>1901</v>
      </c>
      <c r="U19" s="214">
        <v>26029</v>
      </c>
      <c r="V19" s="214"/>
      <c r="W19" s="214">
        <v>28836</v>
      </c>
      <c r="X19" s="214">
        <v>3629</v>
      </c>
      <c r="Y19" s="214">
        <v>0</v>
      </c>
      <c r="Z19" s="214">
        <v>952</v>
      </c>
      <c r="AA19" s="214">
        <v>33417</v>
      </c>
      <c r="AB19" s="214"/>
      <c r="AC19" s="214">
        <v>506</v>
      </c>
      <c r="AD19" s="214">
        <v>12</v>
      </c>
      <c r="AE19" s="214">
        <v>0</v>
      </c>
      <c r="AF19" s="214">
        <v>19</v>
      </c>
      <c r="AG19" s="214">
        <v>537</v>
      </c>
      <c r="AH19" s="214"/>
      <c r="AI19" s="214">
        <v>73971</v>
      </c>
      <c r="AJ19" s="214">
        <v>8918</v>
      </c>
      <c r="AK19" s="214">
        <v>0</v>
      </c>
      <c r="AL19" s="214">
        <v>3126</v>
      </c>
      <c r="AM19" s="214">
        <v>86015</v>
      </c>
      <c r="AN19" s="211"/>
    </row>
    <row r="20" spans="1:40" s="9" customFormat="1" ht="15.5" x14ac:dyDescent="0.35">
      <c r="A20" s="238" t="s">
        <v>228</v>
      </c>
      <c r="B20" s="238" t="s">
        <v>229</v>
      </c>
      <c r="C20" s="238" t="s">
        <v>230</v>
      </c>
      <c r="D20" s="238" t="s">
        <v>552</v>
      </c>
      <c r="E20" s="214">
        <v>56</v>
      </c>
      <c r="F20" s="214">
        <v>43</v>
      </c>
      <c r="G20" s="214">
        <v>1</v>
      </c>
      <c r="H20" s="214">
        <v>85</v>
      </c>
      <c r="I20" s="214">
        <v>185</v>
      </c>
      <c r="J20" s="214"/>
      <c r="K20" s="214">
        <v>16425</v>
      </c>
      <c r="L20" s="214">
        <v>11698</v>
      </c>
      <c r="M20" s="214">
        <v>94</v>
      </c>
      <c r="N20" s="214">
        <v>646</v>
      </c>
      <c r="O20" s="214">
        <v>28863</v>
      </c>
      <c r="P20" s="214"/>
      <c r="Q20" s="214">
        <v>18791</v>
      </c>
      <c r="R20" s="214">
        <v>3643</v>
      </c>
      <c r="S20" s="214">
        <v>1306</v>
      </c>
      <c r="T20" s="214">
        <v>2048</v>
      </c>
      <c r="U20" s="214">
        <v>25788</v>
      </c>
      <c r="V20" s="214"/>
      <c r="W20" s="214">
        <v>30612</v>
      </c>
      <c r="X20" s="214">
        <v>14522</v>
      </c>
      <c r="Y20" s="214">
        <v>854</v>
      </c>
      <c r="Z20" s="214">
        <v>1934</v>
      </c>
      <c r="AA20" s="214">
        <v>47922</v>
      </c>
      <c r="AB20" s="214"/>
      <c r="AC20" s="214">
        <v>14</v>
      </c>
      <c r="AD20" s="214">
        <v>6</v>
      </c>
      <c r="AE20" s="214">
        <v>0</v>
      </c>
      <c r="AF20" s="214">
        <v>3</v>
      </c>
      <c r="AG20" s="214">
        <v>23</v>
      </c>
      <c r="AH20" s="214"/>
      <c r="AI20" s="214">
        <v>65842</v>
      </c>
      <c r="AJ20" s="214">
        <v>29869</v>
      </c>
      <c r="AK20" s="214">
        <v>2254</v>
      </c>
      <c r="AL20" s="214">
        <v>4631</v>
      </c>
      <c r="AM20" s="214">
        <v>102596</v>
      </c>
      <c r="AN20" s="211"/>
    </row>
    <row r="21" spans="1:40" s="9" customFormat="1" ht="15.5" x14ac:dyDescent="0.35">
      <c r="A21" s="238" t="s">
        <v>333</v>
      </c>
      <c r="B21" s="238" t="s">
        <v>334</v>
      </c>
      <c r="C21" s="238" t="s">
        <v>335</v>
      </c>
      <c r="D21" s="238" t="s">
        <v>552</v>
      </c>
      <c r="E21" s="214">
        <v>10</v>
      </c>
      <c r="F21" s="214">
        <v>7</v>
      </c>
      <c r="G21" s="214">
        <v>0</v>
      </c>
      <c r="H21" s="214">
        <v>66</v>
      </c>
      <c r="I21" s="214">
        <v>83</v>
      </c>
      <c r="J21" s="214"/>
      <c r="K21" s="214">
        <v>6202</v>
      </c>
      <c r="L21" s="214">
        <v>114</v>
      </c>
      <c r="M21" s="214">
        <v>0</v>
      </c>
      <c r="N21" s="214">
        <v>49</v>
      </c>
      <c r="O21" s="214">
        <v>6365</v>
      </c>
      <c r="P21" s="214"/>
      <c r="Q21" s="214">
        <v>7507</v>
      </c>
      <c r="R21" s="214">
        <v>16</v>
      </c>
      <c r="S21" s="214">
        <v>0</v>
      </c>
      <c r="T21" s="214">
        <v>530</v>
      </c>
      <c r="U21" s="214">
        <v>8053</v>
      </c>
      <c r="V21" s="214"/>
      <c r="W21" s="214">
        <v>8817</v>
      </c>
      <c r="X21" s="214">
        <v>244</v>
      </c>
      <c r="Y21" s="214">
        <v>0</v>
      </c>
      <c r="Z21" s="214">
        <v>305</v>
      </c>
      <c r="AA21" s="214">
        <v>9366</v>
      </c>
      <c r="AB21" s="214"/>
      <c r="AC21" s="214">
        <v>211</v>
      </c>
      <c r="AD21" s="214">
        <v>0</v>
      </c>
      <c r="AE21" s="214">
        <v>0</v>
      </c>
      <c r="AF21" s="214">
        <v>4</v>
      </c>
      <c r="AG21" s="214">
        <v>215</v>
      </c>
      <c r="AH21" s="214"/>
      <c r="AI21" s="214">
        <v>22737</v>
      </c>
      <c r="AJ21" s="214">
        <v>374</v>
      </c>
      <c r="AK21" s="214">
        <v>0</v>
      </c>
      <c r="AL21" s="214">
        <v>888</v>
      </c>
      <c r="AM21" s="214">
        <v>23999</v>
      </c>
      <c r="AN21" s="211"/>
    </row>
    <row r="22" spans="1:40" s="9" customFormat="1" ht="15.5" x14ac:dyDescent="0.35">
      <c r="A22" s="238" t="s">
        <v>231</v>
      </c>
      <c r="B22" s="238" t="s">
        <v>231</v>
      </c>
      <c r="C22" s="238" t="s">
        <v>232</v>
      </c>
      <c r="D22" s="238" t="s">
        <v>552</v>
      </c>
      <c r="E22" s="214">
        <v>50</v>
      </c>
      <c r="F22" s="214">
        <v>256</v>
      </c>
      <c r="G22" s="214">
        <v>4</v>
      </c>
      <c r="H22" s="214">
        <v>137</v>
      </c>
      <c r="I22" s="214">
        <v>447</v>
      </c>
      <c r="J22" s="214"/>
      <c r="K22" s="214">
        <v>32120</v>
      </c>
      <c r="L22" s="214">
        <v>17461</v>
      </c>
      <c r="M22" s="214">
        <v>65</v>
      </c>
      <c r="N22" s="214">
        <v>1581</v>
      </c>
      <c r="O22" s="214">
        <v>51227</v>
      </c>
      <c r="P22" s="214"/>
      <c r="Q22" s="214">
        <v>30485</v>
      </c>
      <c r="R22" s="214">
        <v>4517</v>
      </c>
      <c r="S22" s="214">
        <v>1423</v>
      </c>
      <c r="T22" s="214">
        <v>2192</v>
      </c>
      <c r="U22" s="214">
        <v>38617</v>
      </c>
      <c r="V22" s="214"/>
      <c r="W22" s="214">
        <v>23367</v>
      </c>
      <c r="X22" s="214">
        <v>6640</v>
      </c>
      <c r="Y22" s="214">
        <v>1212</v>
      </c>
      <c r="Z22" s="214">
        <v>1191</v>
      </c>
      <c r="AA22" s="214">
        <v>32410</v>
      </c>
      <c r="AB22" s="214"/>
      <c r="AC22" s="214">
        <v>0</v>
      </c>
      <c r="AD22" s="214">
        <v>0</v>
      </c>
      <c r="AE22" s="214">
        <v>0</v>
      </c>
      <c r="AF22" s="214">
        <v>0</v>
      </c>
      <c r="AG22" s="214">
        <v>0</v>
      </c>
      <c r="AH22" s="214"/>
      <c r="AI22" s="214">
        <v>85972</v>
      </c>
      <c r="AJ22" s="214">
        <v>28618</v>
      </c>
      <c r="AK22" s="214">
        <v>2700</v>
      </c>
      <c r="AL22" s="214">
        <v>4964</v>
      </c>
      <c r="AM22" s="214">
        <v>122254</v>
      </c>
      <c r="AN22" s="211"/>
    </row>
    <row r="23" spans="1:40" s="9" customFormat="1" ht="15.5" x14ac:dyDescent="0.35">
      <c r="A23" s="238" t="s">
        <v>330</v>
      </c>
      <c r="B23" s="238" t="s">
        <v>331</v>
      </c>
      <c r="C23" s="238" t="s">
        <v>332</v>
      </c>
      <c r="D23" s="238" t="s">
        <v>552</v>
      </c>
      <c r="E23" s="214">
        <v>1</v>
      </c>
      <c r="F23" s="214">
        <v>0</v>
      </c>
      <c r="G23" s="214">
        <v>0</v>
      </c>
      <c r="H23" s="214">
        <v>23</v>
      </c>
      <c r="I23" s="214">
        <v>24</v>
      </c>
      <c r="J23" s="214"/>
      <c r="K23" s="214">
        <v>5174</v>
      </c>
      <c r="L23" s="214">
        <v>0</v>
      </c>
      <c r="M23" s="214">
        <v>0</v>
      </c>
      <c r="N23" s="214">
        <v>472</v>
      </c>
      <c r="O23" s="214">
        <v>5646</v>
      </c>
      <c r="P23" s="214"/>
      <c r="Q23" s="214">
        <v>4362</v>
      </c>
      <c r="R23" s="214">
        <v>0</v>
      </c>
      <c r="S23" s="214">
        <v>0</v>
      </c>
      <c r="T23" s="214">
        <v>846</v>
      </c>
      <c r="U23" s="214">
        <v>5208</v>
      </c>
      <c r="V23" s="214"/>
      <c r="W23" s="214">
        <v>4796</v>
      </c>
      <c r="X23" s="214">
        <v>0</v>
      </c>
      <c r="Y23" s="214">
        <v>0</v>
      </c>
      <c r="Z23" s="214">
        <v>415</v>
      </c>
      <c r="AA23" s="214">
        <v>5211</v>
      </c>
      <c r="AB23" s="214"/>
      <c r="AC23" s="214">
        <v>6</v>
      </c>
      <c r="AD23" s="214">
        <v>0</v>
      </c>
      <c r="AE23" s="214">
        <v>0</v>
      </c>
      <c r="AF23" s="214">
        <v>1</v>
      </c>
      <c r="AG23" s="214">
        <v>7</v>
      </c>
      <c r="AH23" s="214"/>
      <c r="AI23" s="214">
        <v>14338</v>
      </c>
      <c r="AJ23" s="214">
        <v>0</v>
      </c>
      <c r="AK23" s="214">
        <v>0</v>
      </c>
      <c r="AL23" s="214">
        <v>1734</v>
      </c>
      <c r="AM23" s="214">
        <v>16072</v>
      </c>
      <c r="AN23" s="211"/>
    </row>
    <row r="24" spans="1:40" s="9" customFormat="1" ht="15.5" x14ac:dyDescent="0.35">
      <c r="A24" s="238" t="s">
        <v>236</v>
      </c>
      <c r="B24" s="238" t="s">
        <v>237</v>
      </c>
      <c r="C24" s="238" t="s">
        <v>238</v>
      </c>
      <c r="D24" s="238" t="s">
        <v>552</v>
      </c>
      <c r="E24" s="214">
        <v>92</v>
      </c>
      <c r="F24" s="214">
        <v>73</v>
      </c>
      <c r="G24" s="214">
        <v>4</v>
      </c>
      <c r="H24" s="214">
        <v>132</v>
      </c>
      <c r="I24" s="214">
        <v>301</v>
      </c>
      <c r="J24" s="214"/>
      <c r="K24" s="214">
        <v>7681</v>
      </c>
      <c r="L24" s="214">
        <v>7049</v>
      </c>
      <c r="M24" s="214">
        <v>118</v>
      </c>
      <c r="N24" s="214">
        <v>2364</v>
      </c>
      <c r="O24" s="214">
        <v>17212</v>
      </c>
      <c r="P24" s="214"/>
      <c r="Q24" s="214">
        <v>14828</v>
      </c>
      <c r="R24" s="214">
        <v>3512</v>
      </c>
      <c r="S24" s="214">
        <v>131</v>
      </c>
      <c r="T24" s="214">
        <v>1490</v>
      </c>
      <c r="U24" s="214">
        <v>19961</v>
      </c>
      <c r="V24" s="214"/>
      <c r="W24" s="214">
        <v>13062</v>
      </c>
      <c r="X24" s="214">
        <v>6421</v>
      </c>
      <c r="Y24" s="214">
        <v>327</v>
      </c>
      <c r="Z24" s="214">
        <v>2390</v>
      </c>
      <c r="AA24" s="214">
        <v>22200</v>
      </c>
      <c r="AB24" s="214"/>
      <c r="AC24" s="214">
        <v>324</v>
      </c>
      <c r="AD24" s="214">
        <v>56</v>
      </c>
      <c r="AE24" s="214">
        <v>12</v>
      </c>
      <c r="AF24" s="214">
        <v>35</v>
      </c>
      <c r="AG24" s="214">
        <v>427</v>
      </c>
      <c r="AH24" s="214"/>
      <c r="AI24" s="214">
        <v>35895</v>
      </c>
      <c r="AJ24" s="214">
        <v>17038</v>
      </c>
      <c r="AK24" s="214">
        <v>588</v>
      </c>
      <c r="AL24" s="214">
        <v>6279</v>
      </c>
      <c r="AM24" s="214">
        <v>59800</v>
      </c>
      <c r="AN24" s="211"/>
    </row>
    <row r="25" spans="1:40" s="9" customFormat="1" ht="15.5" x14ac:dyDescent="0.35">
      <c r="A25" s="238" t="s">
        <v>384</v>
      </c>
      <c r="B25" s="238" t="s">
        <v>385</v>
      </c>
      <c r="C25" s="238" t="s">
        <v>386</v>
      </c>
      <c r="D25" s="238" t="s">
        <v>552</v>
      </c>
      <c r="E25" s="214">
        <v>1</v>
      </c>
      <c r="F25" s="214">
        <v>98</v>
      </c>
      <c r="G25" s="214">
        <v>0</v>
      </c>
      <c r="H25" s="214">
        <v>56</v>
      </c>
      <c r="I25" s="214">
        <v>155</v>
      </c>
      <c r="J25" s="214"/>
      <c r="K25" s="214">
        <v>5074</v>
      </c>
      <c r="L25" s="214">
        <v>4352</v>
      </c>
      <c r="M25" s="214">
        <v>0</v>
      </c>
      <c r="N25" s="214">
        <v>237</v>
      </c>
      <c r="O25" s="214">
        <v>9663</v>
      </c>
      <c r="P25" s="214"/>
      <c r="Q25" s="214">
        <v>8284</v>
      </c>
      <c r="R25" s="214">
        <v>1437</v>
      </c>
      <c r="S25" s="214">
        <v>0</v>
      </c>
      <c r="T25" s="214">
        <v>665</v>
      </c>
      <c r="U25" s="214">
        <v>10386</v>
      </c>
      <c r="V25" s="214"/>
      <c r="W25" s="214">
        <v>7219</v>
      </c>
      <c r="X25" s="214">
        <v>3488</v>
      </c>
      <c r="Y25" s="214">
        <v>0</v>
      </c>
      <c r="Z25" s="214">
        <v>468</v>
      </c>
      <c r="AA25" s="214">
        <v>11175</v>
      </c>
      <c r="AB25" s="214"/>
      <c r="AC25" s="214">
        <v>167</v>
      </c>
      <c r="AD25" s="214">
        <v>20</v>
      </c>
      <c r="AE25" s="214">
        <v>0</v>
      </c>
      <c r="AF25" s="214">
        <v>7</v>
      </c>
      <c r="AG25" s="214">
        <v>194</v>
      </c>
      <c r="AH25" s="214"/>
      <c r="AI25" s="214">
        <v>20744</v>
      </c>
      <c r="AJ25" s="214">
        <v>9297</v>
      </c>
      <c r="AK25" s="214">
        <v>0</v>
      </c>
      <c r="AL25" s="214">
        <v>1377</v>
      </c>
      <c r="AM25" s="214">
        <v>31418</v>
      </c>
      <c r="AN25" s="211"/>
    </row>
    <row r="26" spans="1:40" s="9" customFormat="1" ht="15.5" x14ac:dyDescent="0.35">
      <c r="A26" s="238" t="s">
        <v>239</v>
      </c>
      <c r="B26" s="238" t="s">
        <v>240</v>
      </c>
      <c r="C26" s="238" t="s">
        <v>704</v>
      </c>
      <c r="D26" s="238" t="s">
        <v>552</v>
      </c>
      <c r="E26" s="214">
        <v>20</v>
      </c>
      <c r="F26" s="214">
        <v>35</v>
      </c>
      <c r="G26" s="214">
        <v>2</v>
      </c>
      <c r="H26" s="214">
        <v>51</v>
      </c>
      <c r="I26" s="214">
        <v>108</v>
      </c>
      <c r="J26" s="214"/>
      <c r="K26" s="214">
        <v>15941</v>
      </c>
      <c r="L26" s="214">
        <v>4633</v>
      </c>
      <c r="M26" s="214">
        <v>192</v>
      </c>
      <c r="N26" s="214">
        <v>269</v>
      </c>
      <c r="O26" s="214">
        <v>21035</v>
      </c>
      <c r="P26" s="214"/>
      <c r="Q26" s="214">
        <v>18285</v>
      </c>
      <c r="R26" s="214">
        <v>1490</v>
      </c>
      <c r="S26" s="214">
        <v>486</v>
      </c>
      <c r="T26" s="214">
        <v>1358</v>
      </c>
      <c r="U26" s="214">
        <v>21619</v>
      </c>
      <c r="V26" s="214"/>
      <c r="W26" s="214">
        <v>19681</v>
      </c>
      <c r="X26" s="214">
        <v>3748</v>
      </c>
      <c r="Y26" s="214">
        <v>481</v>
      </c>
      <c r="Z26" s="214">
        <v>1033</v>
      </c>
      <c r="AA26" s="214">
        <v>24943</v>
      </c>
      <c r="AB26" s="214"/>
      <c r="AC26" s="214">
        <v>57</v>
      </c>
      <c r="AD26" s="214">
        <v>12</v>
      </c>
      <c r="AE26" s="214">
        <v>0</v>
      </c>
      <c r="AF26" s="214">
        <v>4</v>
      </c>
      <c r="AG26" s="214">
        <v>73</v>
      </c>
      <c r="AH26" s="214"/>
      <c r="AI26" s="214">
        <v>53964</v>
      </c>
      <c r="AJ26" s="214">
        <v>9883</v>
      </c>
      <c r="AK26" s="214">
        <v>1159</v>
      </c>
      <c r="AL26" s="214">
        <v>2664</v>
      </c>
      <c r="AM26" s="214">
        <v>67670</v>
      </c>
      <c r="AN26" s="211"/>
    </row>
    <row r="27" spans="1:40" s="9" customFormat="1" ht="15.5" x14ac:dyDescent="0.35">
      <c r="A27" s="238" t="s">
        <v>241</v>
      </c>
      <c r="B27" s="238" t="s">
        <v>242</v>
      </c>
      <c r="C27" s="238" t="s">
        <v>243</v>
      </c>
      <c r="D27" s="238" t="s">
        <v>552</v>
      </c>
      <c r="E27" s="214">
        <v>69</v>
      </c>
      <c r="F27" s="214">
        <v>233</v>
      </c>
      <c r="G27" s="214">
        <v>7</v>
      </c>
      <c r="H27" s="214">
        <v>161</v>
      </c>
      <c r="I27" s="214">
        <v>470</v>
      </c>
      <c r="J27" s="214"/>
      <c r="K27" s="214">
        <v>23360</v>
      </c>
      <c r="L27" s="214">
        <v>11482</v>
      </c>
      <c r="M27" s="214">
        <v>1114</v>
      </c>
      <c r="N27" s="214">
        <v>949</v>
      </c>
      <c r="O27" s="214">
        <v>36905</v>
      </c>
      <c r="P27" s="214"/>
      <c r="Q27" s="214">
        <v>32061</v>
      </c>
      <c r="R27" s="214">
        <v>4164</v>
      </c>
      <c r="S27" s="214">
        <v>1253</v>
      </c>
      <c r="T27" s="214">
        <v>1135</v>
      </c>
      <c r="U27" s="214">
        <v>38613</v>
      </c>
      <c r="V27" s="214"/>
      <c r="W27" s="214">
        <v>26597</v>
      </c>
      <c r="X27" s="214">
        <v>8553</v>
      </c>
      <c r="Y27" s="214">
        <v>971</v>
      </c>
      <c r="Z27" s="214">
        <v>747</v>
      </c>
      <c r="AA27" s="214">
        <v>36868</v>
      </c>
      <c r="AB27" s="214"/>
      <c r="AC27" s="214">
        <v>1098</v>
      </c>
      <c r="AD27" s="214">
        <v>73</v>
      </c>
      <c r="AE27" s="214">
        <v>76</v>
      </c>
      <c r="AF27" s="214">
        <v>30</v>
      </c>
      <c r="AG27" s="214">
        <v>1277</v>
      </c>
      <c r="AH27" s="214"/>
      <c r="AI27" s="214">
        <v>83116</v>
      </c>
      <c r="AJ27" s="214">
        <v>24272</v>
      </c>
      <c r="AK27" s="214">
        <v>3414</v>
      </c>
      <c r="AL27" s="214">
        <v>2861</v>
      </c>
      <c r="AM27" s="214">
        <v>113663</v>
      </c>
      <c r="AN27" s="211"/>
    </row>
    <row r="28" spans="1:40" s="9" customFormat="1" ht="15.5" x14ac:dyDescent="0.35">
      <c r="A28" s="238" t="s">
        <v>244</v>
      </c>
      <c r="B28" s="238" t="s">
        <v>245</v>
      </c>
      <c r="C28" s="238" t="s">
        <v>246</v>
      </c>
      <c r="D28" s="238" t="s">
        <v>552</v>
      </c>
      <c r="E28" s="214">
        <v>67</v>
      </c>
      <c r="F28" s="214">
        <v>166</v>
      </c>
      <c r="G28" s="214">
        <v>3</v>
      </c>
      <c r="H28" s="214">
        <v>65</v>
      </c>
      <c r="I28" s="214">
        <v>301</v>
      </c>
      <c r="J28" s="214"/>
      <c r="K28" s="214">
        <v>22392</v>
      </c>
      <c r="L28" s="214">
        <v>16275</v>
      </c>
      <c r="M28" s="214">
        <v>200</v>
      </c>
      <c r="N28" s="214">
        <v>1026</v>
      </c>
      <c r="O28" s="214">
        <v>39893</v>
      </c>
      <c r="P28" s="214"/>
      <c r="Q28" s="214">
        <v>34093</v>
      </c>
      <c r="R28" s="214">
        <v>6794</v>
      </c>
      <c r="S28" s="214">
        <v>719</v>
      </c>
      <c r="T28" s="214">
        <v>1627</v>
      </c>
      <c r="U28" s="214">
        <v>43233</v>
      </c>
      <c r="V28" s="214"/>
      <c r="W28" s="214">
        <v>30771</v>
      </c>
      <c r="X28" s="214">
        <v>14716</v>
      </c>
      <c r="Y28" s="214">
        <v>470</v>
      </c>
      <c r="Z28" s="214">
        <v>1665</v>
      </c>
      <c r="AA28" s="214">
        <v>47622</v>
      </c>
      <c r="AB28" s="214"/>
      <c r="AC28" s="214">
        <v>997</v>
      </c>
      <c r="AD28" s="214">
        <v>134</v>
      </c>
      <c r="AE28" s="214">
        <v>30</v>
      </c>
      <c r="AF28" s="214">
        <v>38</v>
      </c>
      <c r="AG28" s="214">
        <v>1199</v>
      </c>
      <c r="AH28" s="214"/>
      <c r="AI28" s="214">
        <v>88253</v>
      </c>
      <c r="AJ28" s="214">
        <v>37919</v>
      </c>
      <c r="AK28" s="214">
        <v>1419</v>
      </c>
      <c r="AL28" s="214">
        <v>4356</v>
      </c>
      <c r="AM28" s="214">
        <v>131947</v>
      </c>
      <c r="AN28" s="211"/>
    </row>
    <row r="29" spans="1:40" s="9" customFormat="1" ht="15.5" x14ac:dyDescent="0.35">
      <c r="A29" s="238" t="s">
        <v>247</v>
      </c>
      <c r="B29" s="238" t="s">
        <v>248</v>
      </c>
      <c r="C29" s="238" t="s">
        <v>249</v>
      </c>
      <c r="D29" s="238" t="s">
        <v>552</v>
      </c>
      <c r="E29" s="214">
        <v>87</v>
      </c>
      <c r="F29" s="214">
        <v>179</v>
      </c>
      <c r="G29" s="214">
        <v>8</v>
      </c>
      <c r="H29" s="214">
        <v>87</v>
      </c>
      <c r="I29" s="214">
        <v>361</v>
      </c>
      <c r="J29" s="214"/>
      <c r="K29" s="214">
        <v>13369</v>
      </c>
      <c r="L29" s="214">
        <v>11495</v>
      </c>
      <c r="M29" s="214">
        <v>13</v>
      </c>
      <c r="N29" s="214">
        <v>210</v>
      </c>
      <c r="O29" s="214">
        <v>25087</v>
      </c>
      <c r="P29" s="214"/>
      <c r="Q29" s="214">
        <v>22921</v>
      </c>
      <c r="R29" s="214">
        <v>5249</v>
      </c>
      <c r="S29" s="214">
        <v>119</v>
      </c>
      <c r="T29" s="214">
        <v>1620</v>
      </c>
      <c r="U29" s="214">
        <v>29909</v>
      </c>
      <c r="V29" s="214"/>
      <c r="W29" s="214">
        <v>17322</v>
      </c>
      <c r="X29" s="214">
        <v>8657</v>
      </c>
      <c r="Y29" s="214">
        <v>82</v>
      </c>
      <c r="Z29" s="214">
        <v>1038</v>
      </c>
      <c r="AA29" s="214">
        <v>27099</v>
      </c>
      <c r="AB29" s="214"/>
      <c r="AC29" s="214">
        <v>50</v>
      </c>
      <c r="AD29" s="214">
        <v>11</v>
      </c>
      <c r="AE29" s="214">
        <v>0</v>
      </c>
      <c r="AF29" s="214">
        <v>0</v>
      </c>
      <c r="AG29" s="214">
        <v>61</v>
      </c>
      <c r="AH29" s="214"/>
      <c r="AI29" s="214">
        <v>53662</v>
      </c>
      <c r="AJ29" s="214">
        <v>25412</v>
      </c>
      <c r="AK29" s="214">
        <v>214</v>
      </c>
      <c r="AL29" s="214">
        <v>2868</v>
      </c>
      <c r="AM29" s="214">
        <v>82156</v>
      </c>
      <c r="AN29" s="211"/>
    </row>
    <row r="30" spans="1:40" s="9" customFormat="1" ht="15.5" x14ac:dyDescent="0.35">
      <c r="A30" s="238" t="s">
        <v>250</v>
      </c>
      <c r="B30" s="238" t="s">
        <v>251</v>
      </c>
      <c r="C30" s="238" t="s">
        <v>252</v>
      </c>
      <c r="D30" s="238" t="s">
        <v>552</v>
      </c>
      <c r="E30" s="214">
        <v>40</v>
      </c>
      <c r="F30" s="214">
        <v>63</v>
      </c>
      <c r="G30" s="214">
        <v>4</v>
      </c>
      <c r="H30" s="214">
        <v>22</v>
      </c>
      <c r="I30" s="214">
        <v>129</v>
      </c>
      <c r="J30" s="214"/>
      <c r="K30" s="214">
        <v>16037</v>
      </c>
      <c r="L30" s="214">
        <v>6923</v>
      </c>
      <c r="M30" s="214">
        <v>932</v>
      </c>
      <c r="N30" s="214">
        <v>136</v>
      </c>
      <c r="O30" s="214">
        <v>24028</v>
      </c>
      <c r="P30" s="214"/>
      <c r="Q30" s="214">
        <v>21697</v>
      </c>
      <c r="R30" s="214">
        <v>2590</v>
      </c>
      <c r="S30" s="214">
        <v>658</v>
      </c>
      <c r="T30" s="214">
        <v>460</v>
      </c>
      <c r="U30" s="214">
        <v>25405</v>
      </c>
      <c r="V30" s="214"/>
      <c r="W30" s="214">
        <v>13138</v>
      </c>
      <c r="X30" s="214">
        <v>3620</v>
      </c>
      <c r="Y30" s="214">
        <v>488</v>
      </c>
      <c r="Z30" s="214">
        <v>155</v>
      </c>
      <c r="AA30" s="214">
        <v>17401</v>
      </c>
      <c r="AB30" s="214"/>
      <c r="AC30" s="214">
        <v>83</v>
      </c>
      <c r="AD30" s="214">
        <v>9</v>
      </c>
      <c r="AE30" s="214">
        <v>2</v>
      </c>
      <c r="AF30" s="214">
        <v>2</v>
      </c>
      <c r="AG30" s="214">
        <v>96</v>
      </c>
      <c r="AH30" s="214"/>
      <c r="AI30" s="214">
        <v>50955</v>
      </c>
      <c r="AJ30" s="214">
        <v>13142</v>
      </c>
      <c r="AK30" s="214">
        <v>2080</v>
      </c>
      <c r="AL30" s="214">
        <v>753</v>
      </c>
      <c r="AM30" s="214">
        <v>66930</v>
      </c>
      <c r="AN30" s="211"/>
    </row>
    <row r="31" spans="1:40" s="9" customFormat="1" ht="15.5" x14ac:dyDescent="0.35">
      <c r="A31" s="238" t="s">
        <v>387</v>
      </c>
      <c r="B31" s="238" t="s">
        <v>388</v>
      </c>
      <c r="C31" s="238" t="s">
        <v>389</v>
      </c>
      <c r="D31" s="238" t="s">
        <v>552</v>
      </c>
      <c r="E31" s="214">
        <v>1</v>
      </c>
      <c r="F31" s="214">
        <v>21</v>
      </c>
      <c r="G31" s="214">
        <v>0</v>
      </c>
      <c r="H31" s="214">
        <v>13</v>
      </c>
      <c r="I31" s="214">
        <v>35</v>
      </c>
      <c r="J31" s="214"/>
      <c r="K31" s="214">
        <v>6332</v>
      </c>
      <c r="L31" s="214">
        <v>1667</v>
      </c>
      <c r="M31" s="214">
        <v>0</v>
      </c>
      <c r="N31" s="214">
        <v>795</v>
      </c>
      <c r="O31" s="214">
        <v>8794</v>
      </c>
      <c r="P31" s="214"/>
      <c r="Q31" s="214">
        <v>7539</v>
      </c>
      <c r="R31" s="214">
        <v>681</v>
      </c>
      <c r="S31" s="214">
        <v>0</v>
      </c>
      <c r="T31" s="214">
        <v>521</v>
      </c>
      <c r="U31" s="214">
        <v>8741</v>
      </c>
      <c r="V31" s="214"/>
      <c r="W31" s="214">
        <v>8093</v>
      </c>
      <c r="X31" s="214">
        <v>1664</v>
      </c>
      <c r="Y31" s="214">
        <v>0</v>
      </c>
      <c r="Z31" s="214">
        <v>1283</v>
      </c>
      <c r="AA31" s="214">
        <v>11040</v>
      </c>
      <c r="AB31" s="214"/>
      <c r="AC31" s="214">
        <v>150</v>
      </c>
      <c r="AD31" s="214">
        <v>8</v>
      </c>
      <c r="AE31" s="214">
        <v>0</v>
      </c>
      <c r="AF31" s="214">
        <v>9</v>
      </c>
      <c r="AG31" s="214">
        <v>167</v>
      </c>
      <c r="AH31" s="214"/>
      <c r="AI31" s="214">
        <v>22114</v>
      </c>
      <c r="AJ31" s="214">
        <v>4020</v>
      </c>
      <c r="AK31" s="214">
        <v>0</v>
      </c>
      <c r="AL31" s="214">
        <v>2608</v>
      </c>
      <c r="AM31" s="214">
        <v>28742</v>
      </c>
      <c r="AN31" s="211"/>
    </row>
    <row r="32" spans="1:40" s="9" customFormat="1" ht="15.5" x14ac:dyDescent="0.35">
      <c r="A32" s="238" t="s">
        <v>271</v>
      </c>
      <c r="B32" s="238" t="s">
        <v>272</v>
      </c>
      <c r="C32" s="238" t="s">
        <v>273</v>
      </c>
      <c r="D32" s="238" t="s">
        <v>552</v>
      </c>
      <c r="E32" s="214">
        <v>82</v>
      </c>
      <c r="F32" s="214">
        <v>334</v>
      </c>
      <c r="G32" s="214">
        <v>0</v>
      </c>
      <c r="H32" s="214">
        <v>141</v>
      </c>
      <c r="I32" s="214">
        <v>557</v>
      </c>
      <c r="J32" s="214"/>
      <c r="K32" s="214">
        <v>28216</v>
      </c>
      <c r="L32" s="214">
        <v>14180</v>
      </c>
      <c r="M32" s="214">
        <v>0</v>
      </c>
      <c r="N32" s="214">
        <v>694</v>
      </c>
      <c r="O32" s="214">
        <v>43090</v>
      </c>
      <c r="P32" s="214"/>
      <c r="Q32" s="214">
        <v>35400</v>
      </c>
      <c r="R32" s="214">
        <v>5996</v>
      </c>
      <c r="S32" s="214">
        <v>0</v>
      </c>
      <c r="T32" s="214">
        <v>1640</v>
      </c>
      <c r="U32" s="214">
        <v>43036</v>
      </c>
      <c r="V32" s="214"/>
      <c r="W32" s="214">
        <v>34742</v>
      </c>
      <c r="X32" s="214">
        <v>13407</v>
      </c>
      <c r="Y32" s="214">
        <v>0</v>
      </c>
      <c r="Z32" s="214">
        <v>1190</v>
      </c>
      <c r="AA32" s="214">
        <v>49339</v>
      </c>
      <c r="AB32" s="214"/>
      <c r="AC32" s="214">
        <v>95</v>
      </c>
      <c r="AD32" s="214">
        <v>14</v>
      </c>
      <c r="AE32" s="214">
        <v>0</v>
      </c>
      <c r="AF32" s="214">
        <v>1</v>
      </c>
      <c r="AG32" s="214">
        <v>110</v>
      </c>
      <c r="AH32" s="214"/>
      <c r="AI32" s="214">
        <v>98453</v>
      </c>
      <c r="AJ32" s="214">
        <v>33597</v>
      </c>
      <c r="AK32" s="214">
        <v>0</v>
      </c>
      <c r="AL32" s="214">
        <v>3525</v>
      </c>
      <c r="AM32" s="214">
        <v>135575</v>
      </c>
      <c r="AN32" s="211"/>
    </row>
    <row r="33" spans="1:40" s="9" customFormat="1" ht="15.5" x14ac:dyDescent="0.35">
      <c r="A33" s="238" t="s">
        <v>253</v>
      </c>
      <c r="B33" s="238" t="s">
        <v>254</v>
      </c>
      <c r="C33" s="238" t="s">
        <v>255</v>
      </c>
      <c r="D33" s="238" t="s">
        <v>552</v>
      </c>
      <c r="E33" s="214">
        <v>76</v>
      </c>
      <c r="F33" s="214">
        <v>103</v>
      </c>
      <c r="G33" s="214">
        <v>7</v>
      </c>
      <c r="H33" s="214">
        <v>69</v>
      </c>
      <c r="I33" s="214">
        <v>255</v>
      </c>
      <c r="J33" s="214"/>
      <c r="K33" s="214">
        <v>17201</v>
      </c>
      <c r="L33" s="214">
        <v>8054</v>
      </c>
      <c r="M33" s="214">
        <v>2</v>
      </c>
      <c r="N33" s="214">
        <v>396</v>
      </c>
      <c r="O33" s="214">
        <v>25653</v>
      </c>
      <c r="P33" s="214"/>
      <c r="Q33" s="214">
        <v>23450</v>
      </c>
      <c r="R33" s="214">
        <v>3870</v>
      </c>
      <c r="S33" s="214">
        <v>176</v>
      </c>
      <c r="T33" s="214">
        <v>520</v>
      </c>
      <c r="U33" s="214">
        <v>28016</v>
      </c>
      <c r="V33" s="214"/>
      <c r="W33" s="214">
        <v>25660</v>
      </c>
      <c r="X33" s="214">
        <v>8108</v>
      </c>
      <c r="Y33" s="214">
        <v>75</v>
      </c>
      <c r="Z33" s="214">
        <v>481</v>
      </c>
      <c r="AA33" s="214">
        <v>34324</v>
      </c>
      <c r="AB33" s="214"/>
      <c r="AC33" s="214">
        <v>435</v>
      </c>
      <c r="AD33" s="214">
        <v>81</v>
      </c>
      <c r="AE33" s="214">
        <v>0</v>
      </c>
      <c r="AF33" s="214">
        <v>8</v>
      </c>
      <c r="AG33" s="214">
        <v>524</v>
      </c>
      <c r="AH33" s="214"/>
      <c r="AI33" s="214">
        <v>66746</v>
      </c>
      <c r="AJ33" s="214">
        <v>20113</v>
      </c>
      <c r="AK33" s="214">
        <v>253</v>
      </c>
      <c r="AL33" s="214">
        <v>1405</v>
      </c>
      <c r="AM33" s="214">
        <v>88517</v>
      </c>
      <c r="AN33" s="211"/>
    </row>
    <row r="34" spans="1:40" s="9" customFormat="1" ht="15.5" x14ac:dyDescent="0.35">
      <c r="A34" s="238" t="s">
        <v>390</v>
      </c>
      <c r="B34" s="238" t="s">
        <v>391</v>
      </c>
      <c r="C34" s="238" t="s">
        <v>392</v>
      </c>
      <c r="D34" s="238" t="s">
        <v>552</v>
      </c>
      <c r="E34" s="214">
        <v>1</v>
      </c>
      <c r="F34" s="214">
        <v>23</v>
      </c>
      <c r="G34" s="214">
        <v>0</v>
      </c>
      <c r="H34" s="214">
        <v>40</v>
      </c>
      <c r="I34" s="214">
        <v>64</v>
      </c>
      <c r="J34" s="214"/>
      <c r="K34" s="214">
        <v>5149</v>
      </c>
      <c r="L34" s="214">
        <v>2812</v>
      </c>
      <c r="M34" s="214">
        <v>0</v>
      </c>
      <c r="N34" s="214">
        <v>243</v>
      </c>
      <c r="O34" s="214">
        <v>8204</v>
      </c>
      <c r="P34" s="214"/>
      <c r="Q34" s="214">
        <v>7601</v>
      </c>
      <c r="R34" s="214">
        <v>743</v>
      </c>
      <c r="S34" s="214">
        <v>0</v>
      </c>
      <c r="T34" s="214">
        <v>178</v>
      </c>
      <c r="U34" s="214">
        <v>8522</v>
      </c>
      <c r="V34" s="214"/>
      <c r="W34" s="214">
        <v>6767</v>
      </c>
      <c r="X34" s="214">
        <v>1616</v>
      </c>
      <c r="Y34" s="214">
        <v>0</v>
      </c>
      <c r="Z34" s="214">
        <v>161</v>
      </c>
      <c r="AA34" s="214">
        <v>8544</v>
      </c>
      <c r="AB34" s="214"/>
      <c r="AC34" s="214">
        <v>1</v>
      </c>
      <c r="AD34" s="214">
        <v>0</v>
      </c>
      <c r="AE34" s="214">
        <v>0</v>
      </c>
      <c r="AF34" s="214">
        <v>0</v>
      </c>
      <c r="AG34" s="214">
        <v>1</v>
      </c>
      <c r="AH34" s="214"/>
      <c r="AI34" s="214">
        <v>19518</v>
      </c>
      <c r="AJ34" s="214">
        <v>5171</v>
      </c>
      <c r="AK34" s="214">
        <v>0</v>
      </c>
      <c r="AL34" s="214">
        <v>582</v>
      </c>
      <c r="AM34" s="214">
        <v>25271</v>
      </c>
      <c r="AN34" s="211"/>
    </row>
    <row r="35" spans="1:40" s="9" customFormat="1" ht="15.5" x14ac:dyDescent="0.35">
      <c r="A35" s="238" t="s">
        <v>256</v>
      </c>
      <c r="B35" s="238" t="s">
        <v>257</v>
      </c>
      <c r="C35" s="238" t="s">
        <v>258</v>
      </c>
      <c r="D35" s="238" t="s">
        <v>552</v>
      </c>
      <c r="E35" s="214">
        <v>118</v>
      </c>
      <c r="F35" s="214">
        <v>457</v>
      </c>
      <c r="G35" s="214">
        <v>95</v>
      </c>
      <c r="H35" s="214">
        <v>110</v>
      </c>
      <c r="I35" s="214">
        <v>780</v>
      </c>
      <c r="J35" s="214"/>
      <c r="K35" s="214">
        <v>22982</v>
      </c>
      <c r="L35" s="214">
        <v>24274</v>
      </c>
      <c r="M35" s="214">
        <v>8085</v>
      </c>
      <c r="N35" s="214">
        <v>1095</v>
      </c>
      <c r="O35" s="214">
        <v>56436</v>
      </c>
      <c r="P35" s="214"/>
      <c r="Q35" s="214">
        <v>40221</v>
      </c>
      <c r="R35" s="214">
        <v>8121</v>
      </c>
      <c r="S35" s="214">
        <v>3606</v>
      </c>
      <c r="T35" s="214">
        <v>3756</v>
      </c>
      <c r="U35" s="214">
        <v>55704</v>
      </c>
      <c r="V35" s="214"/>
      <c r="W35" s="214">
        <v>38251</v>
      </c>
      <c r="X35" s="214">
        <v>20080</v>
      </c>
      <c r="Y35" s="214">
        <v>7446</v>
      </c>
      <c r="Z35" s="214">
        <v>2417</v>
      </c>
      <c r="AA35" s="214">
        <v>68194</v>
      </c>
      <c r="AB35" s="214"/>
      <c r="AC35" s="214">
        <v>1017</v>
      </c>
      <c r="AD35" s="214">
        <v>205</v>
      </c>
      <c r="AE35" s="214">
        <v>39</v>
      </c>
      <c r="AF35" s="214">
        <v>69</v>
      </c>
      <c r="AG35" s="214">
        <v>1330</v>
      </c>
      <c r="AH35" s="214"/>
      <c r="AI35" s="214">
        <v>102471</v>
      </c>
      <c r="AJ35" s="214">
        <v>52680</v>
      </c>
      <c r="AK35" s="214">
        <v>19176</v>
      </c>
      <c r="AL35" s="214">
        <v>7337</v>
      </c>
      <c r="AM35" s="214">
        <v>181664</v>
      </c>
      <c r="AN35" s="211"/>
    </row>
    <row r="36" spans="1:40" s="9" customFormat="1" ht="15.5" x14ac:dyDescent="0.35">
      <c r="A36" s="238" t="s">
        <v>259</v>
      </c>
      <c r="B36" s="238" t="s">
        <v>260</v>
      </c>
      <c r="C36" s="238" t="s">
        <v>261</v>
      </c>
      <c r="D36" s="238" t="s">
        <v>552</v>
      </c>
      <c r="E36" s="214">
        <v>48</v>
      </c>
      <c r="F36" s="214">
        <v>142</v>
      </c>
      <c r="G36" s="214">
        <v>21</v>
      </c>
      <c r="H36" s="214">
        <v>102</v>
      </c>
      <c r="I36" s="214">
        <v>313</v>
      </c>
      <c r="J36" s="214"/>
      <c r="K36" s="214">
        <v>12112</v>
      </c>
      <c r="L36" s="214">
        <v>7353</v>
      </c>
      <c r="M36" s="214">
        <v>834</v>
      </c>
      <c r="N36" s="214">
        <v>370</v>
      </c>
      <c r="O36" s="214">
        <v>20669</v>
      </c>
      <c r="P36" s="214"/>
      <c r="Q36" s="214">
        <v>16397</v>
      </c>
      <c r="R36" s="214">
        <v>3140</v>
      </c>
      <c r="S36" s="214">
        <v>508</v>
      </c>
      <c r="T36" s="214">
        <v>1386</v>
      </c>
      <c r="U36" s="214">
        <v>21431</v>
      </c>
      <c r="V36" s="214"/>
      <c r="W36" s="214">
        <v>14601</v>
      </c>
      <c r="X36" s="214">
        <v>6453</v>
      </c>
      <c r="Y36" s="214">
        <v>814</v>
      </c>
      <c r="Z36" s="214">
        <v>989</v>
      </c>
      <c r="AA36" s="214">
        <v>22857</v>
      </c>
      <c r="AB36" s="214"/>
      <c r="AC36" s="214">
        <v>446</v>
      </c>
      <c r="AD36" s="214">
        <v>61</v>
      </c>
      <c r="AE36" s="214">
        <v>12</v>
      </c>
      <c r="AF36" s="214">
        <v>31</v>
      </c>
      <c r="AG36" s="214">
        <v>550</v>
      </c>
      <c r="AH36" s="214"/>
      <c r="AI36" s="214">
        <v>43556</v>
      </c>
      <c r="AJ36" s="214">
        <v>17007</v>
      </c>
      <c r="AK36" s="214">
        <v>2168</v>
      </c>
      <c r="AL36" s="214">
        <v>2776</v>
      </c>
      <c r="AM36" s="214">
        <v>65507</v>
      </c>
      <c r="AN36" s="211"/>
    </row>
    <row r="37" spans="1:40" s="9" customFormat="1" ht="15.5" x14ac:dyDescent="0.35">
      <c r="A37" s="238" t="s">
        <v>336</v>
      </c>
      <c r="B37" s="238" t="s">
        <v>337</v>
      </c>
      <c r="C37" s="238" t="s">
        <v>338</v>
      </c>
      <c r="D37" s="238" t="s">
        <v>552</v>
      </c>
      <c r="E37" s="214">
        <v>5</v>
      </c>
      <c r="F37" s="214">
        <v>18</v>
      </c>
      <c r="G37" s="214">
        <v>74</v>
      </c>
      <c r="H37" s="214">
        <v>0</v>
      </c>
      <c r="I37" s="214">
        <v>97</v>
      </c>
      <c r="J37" s="214"/>
      <c r="K37" s="214">
        <v>6620</v>
      </c>
      <c r="L37" s="214">
        <v>2378</v>
      </c>
      <c r="M37" s="214">
        <v>0</v>
      </c>
      <c r="N37" s="214">
        <v>409</v>
      </c>
      <c r="O37" s="214">
        <v>9407</v>
      </c>
      <c r="P37" s="214"/>
      <c r="Q37" s="214">
        <v>8610</v>
      </c>
      <c r="R37" s="214">
        <v>468</v>
      </c>
      <c r="S37" s="214">
        <v>0</v>
      </c>
      <c r="T37" s="214">
        <v>388</v>
      </c>
      <c r="U37" s="214">
        <v>9466</v>
      </c>
      <c r="V37" s="214"/>
      <c r="W37" s="214">
        <v>7477</v>
      </c>
      <c r="X37" s="214">
        <v>1743</v>
      </c>
      <c r="Y37" s="214">
        <v>0</v>
      </c>
      <c r="Z37" s="214">
        <v>371</v>
      </c>
      <c r="AA37" s="214">
        <v>9591</v>
      </c>
      <c r="AB37" s="214"/>
      <c r="AC37" s="214">
        <v>27</v>
      </c>
      <c r="AD37" s="214">
        <v>0</v>
      </c>
      <c r="AE37" s="214">
        <v>0</v>
      </c>
      <c r="AF37" s="214">
        <v>5</v>
      </c>
      <c r="AG37" s="214">
        <v>32</v>
      </c>
      <c r="AH37" s="214"/>
      <c r="AI37" s="214">
        <v>22734</v>
      </c>
      <c r="AJ37" s="214">
        <v>4589</v>
      </c>
      <c r="AK37" s="214">
        <v>0</v>
      </c>
      <c r="AL37" s="214">
        <v>1173</v>
      </c>
      <c r="AM37" s="214">
        <v>28496</v>
      </c>
      <c r="AN37" s="211"/>
    </row>
    <row r="38" spans="1:40" s="9" customFormat="1" ht="15.5" x14ac:dyDescent="0.35">
      <c r="A38" s="238" t="s">
        <v>339</v>
      </c>
      <c r="B38" s="238" t="s">
        <v>340</v>
      </c>
      <c r="C38" s="238" t="s">
        <v>341</v>
      </c>
      <c r="D38" s="238" t="s">
        <v>552</v>
      </c>
      <c r="E38" s="214">
        <v>1</v>
      </c>
      <c r="F38" s="214">
        <v>18</v>
      </c>
      <c r="G38" s="214">
        <v>0</v>
      </c>
      <c r="H38" s="214">
        <v>19</v>
      </c>
      <c r="I38" s="214">
        <v>38</v>
      </c>
      <c r="J38" s="214"/>
      <c r="K38" s="214">
        <v>7177</v>
      </c>
      <c r="L38" s="214">
        <v>938</v>
      </c>
      <c r="M38" s="214">
        <v>0</v>
      </c>
      <c r="N38" s="214">
        <v>60</v>
      </c>
      <c r="O38" s="214">
        <v>8175</v>
      </c>
      <c r="P38" s="214"/>
      <c r="Q38" s="214">
        <v>8605</v>
      </c>
      <c r="R38" s="214">
        <v>78</v>
      </c>
      <c r="S38" s="214">
        <v>0</v>
      </c>
      <c r="T38" s="214">
        <v>242</v>
      </c>
      <c r="U38" s="214">
        <v>8925</v>
      </c>
      <c r="V38" s="214"/>
      <c r="W38" s="214">
        <v>9846</v>
      </c>
      <c r="X38" s="214">
        <v>1001</v>
      </c>
      <c r="Y38" s="214">
        <v>0</v>
      </c>
      <c r="Z38" s="214">
        <v>229</v>
      </c>
      <c r="AA38" s="214">
        <v>11076</v>
      </c>
      <c r="AB38" s="214"/>
      <c r="AC38" s="214">
        <v>14</v>
      </c>
      <c r="AD38" s="214">
        <v>0</v>
      </c>
      <c r="AE38" s="214">
        <v>0</v>
      </c>
      <c r="AF38" s="214">
        <v>2</v>
      </c>
      <c r="AG38" s="214">
        <v>16</v>
      </c>
      <c r="AH38" s="214"/>
      <c r="AI38" s="214">
        <v>25642</v>
      </c>
      <c r="AJ38" s="214">
        <v>2017</v>
      </c>
      <c r="AK38" s="214">
        <v>0</v>
      </c>
      <c r="AL38" s="214">
        <v>533</v>
      </c>
      <c r="AM38" s="214">
        <v>28192</v>
      </c>
      <c r="AN38" s="211"/>
    </row>
    <row r="39" spans="1:40" s="9" customFormat="1" ht="15.5" x14ac:dyDescent="0.35">
      <c r="A39" s="238" t="s">
        <v>342</v>
      </c>
      <c r="B39" s="238" t="s">
        <v>343</v>
      </c>
      <c r="C39" s="238" t="s">
        <v>344</v>
      </c>
      <c r="D39" s="238" t="s">
        <v>552</v>
      </c>
      <c r="E39" s="214">
        <v>26</v>
      </c>
      <c r="F39" s="214">
        <v>0</v>
      </c>
      <c r="G39" s="214">
        <v>51</v>
      </c>
      <c r="H39" s="214">
        <v>28</v>
      </c>
      <c r="I39" s="214">
        <v>105</v>
      </c>
      <c r="J39" s="214"/>
      <c r="K39" s="214">
        <v>3096</v>
      </c>
      <c r="L39" s="214">
        <v>0</v>
      </c>
      <c r="M39" s="214">
        <v>588</v>
      </c>
      <c r="N39" s="214">
        <v>1090</v>
      </c>
      <c r="O39" s="214">
        <v>4774</v>
      </c>
      <c r="P39" s="214"/>
      <c r="Q39" s="214">
        <v>5723</v>
      </c>
      <c r="R39" s="214">
        <v>0</v>
      </c>
      <c r="S39" s="214">
        <v>499</v>
      </c>
      <c r="T39" s="214">
        <v>174</v>
      </c>
      <c r="U39" s="214">
        <v>6396</v>
      </c>
      <c r="V39" s="214"/>
      <c r="W39" s="214">
        <v>5831</v>
      </c>
      <c r="X39" s="214">
        <v>0</v>
      </c>
      <c r="Y39" s="214">
        <v>396</v>
      </c>
      <c r="Z39" s="214">
        <v>897</v>
      </c>
      <c r="AA39" s="214">
        <v>7124</v>
      </c>
      <c r="AB39" s="214"/>
      <c r="AC39" s="214">
        <v>0</v>
      </c>
      <c r="AD39" s="214">
        <v>0</v>
      </c>
      <c r="AE39" s="214">
        <v>0</v>
      </c>
      <c r="AF39" s="214">
        <v>0</v>
      </c>
      <c r="AG39" s="214">
        <v>0</v>
      </c>
      <c r="AH39" s="214"/>
      <c r="AI39" s="214">
        <v>14650</v>
      </c>
      <c r="AJ39" s="214">
        <v>0</v>
      </c>
      <c r="AK39" s="214">
        <v>1483</v>
      </c>
      <c r="AL39" s="214">
        <v>2161</v>
      </c>
      <c r="AM39" s="214">
        <v>18294</v>
      </c>
      <c r="AN39" s="211"/>
    </row>
    <row r="40" spans="1:40" s="9" customFormat="1" ht="15.5" x14ac:dyDescent="0.35">
      <c r="A40" s="238" t="s">
        <v>262</v>
      </c>
      <c r="B40" s="238" t="s">
        <v>263</v>
      </c>
      <c r="C40" s="238" t="s">
        <v>264</v>
      </c>
      <c r="D40" s="238" t="s">
        <v>552</v>
      </c>
      <c r="E40" s="214">
        <v>111</v>
      </c>
      <c r="F40" s="214">
        <v>166</v>
      </c>
      <c r="G40" s="214">
        <v>12</v>
      </c>
      <c r="H40" s="214">
        <v>140</v>
      </c>
      <c r="I40" s="214">
        <v>429</v>
      </c>
      <c r="J40" s="214"/>
      <c r="K40" s="214">
        <v>44953</v>
      </c>
      <c r="L40" s="214">
        <v>13415</v>
      </c>
      <c r="M40" s="214">
        <v>584</v>
      </c>
      <c r="N40" s="214">
        <v>2033</v>
      </c>
      <c r="O40" s="214">
        <v>60985</v>
      </c>
      <c r="P40" s="214"/>
      <c r="Q40" s="214">
        <v>50558</v>
      </c>
      <c r="R40" s="214">
        <v>6980</v>
      </c>
      <c r="S40" s="214">
        <v>336</v>
      </c>
      <c r="T40" s="214">
        <v>2187</v>
      </c>
      <c r="U40" s="214">
        <v>60061</v>
      </c>
      <c r="V40" s="214"/>
      <c r="W40" s="214">
        <v>71141</v>
      </c>
      <c r="X40" s="214">
        <v>18303</v>
      </c>
      <c r="Y40" s="214">
        <v>870</v>
      </c>
      <c r="Z40" s="214">
        <v>2068</v>
      </c>
      <c r="AA40" s="214">
        <v>92382</v>
      </c>
      <c r="AB40" s="214"/>
      <c r="AC40" s="214">
        <v>1110</v>
      </c>
      <c r="AD40" s="214">
        <v>110</v>
      </c>
      <c r="AE40" s="214">
        <v>11</v>
      </c>
      <c r="AF40" s="214">
        <v>36</v>
      </c>
      <c r="AG40" s="214">
        <v>1267</v>
      </c>
      <c r="AH40" s="214"/>
      <c r="AI40" s="214">
        <v>167762</v>
      </c>
      <c r="AJ40" s="214">
        <v>38808</v>
      </c>
      <c r="AK40" s="214">
        <v>1801</v>
      </c>
      <c r="AL40" s="214">
        <v>6324</v>
      </c>
      <c r="AM40" s="214">
        <v>214695</v>
      </c>
      <c r="AN40" s="211"/>
    </row>
    <row r="41" spans="1:40" s="9" customFormat="1" ht="15.5" x14ac:dyDescent="0.35">
      <c r="A41" s="238" t="s">
        <v>393</v>
      </c>
      <c r="B41" s="238" t="s">
        <v>394</v>
      </c>
      <c r="C41" s="238" t="s">
        <v>395</v>
      </c>
      <c r="D41" s="238" t="s">
        <v>552</v>
      </c>
      <c r="E41" s="214">
        <v>1</v>
      </c>
      <c r="F41" s="214">
        <v>25</v>
      </c>
      <c r="G41" s="214">
        <v>2</v>
      </c>
      <c r="H41" s="214">
        <v>34</v>
      </c>
      <c r="I41" s="214">
        <v>62</v>
      </c>
      <c r="J41" s="214"/>
      <c r="K41" s="214">
        <v>5515</v>
      </c>
      <c r="L41" s="214">
        <v>1015</v>
      </c>
      <c r="M41" s="214">
        <v>76</v>
      </c>
      <c r="N41" s="214">
        <v>114</v>
      </c>
      <c r="O41" s="214">
        <v>6720</v>
      </c>
      <c r="P41" s="214"/>
      <c r="Q41" s="214">
        <v>9023</v>
      </c>
      <c r="R41" s="214">
        <v>238</v>
      </c>
      <c r="S41" s="214">
        <v>36</v>
      </c>
      <c r="T41" s="214">
        <v>385</v>
      </c>
      <c r="U41" s="214">
        <v>9682</v>
      </c>
      <c r="V41" s="214"/>
      <c r="W41" s="214">
        <v>7954</v>
      </c>
      <c r="X41" s="214">
        <v>759</v>
      </c>
      <c r="Y41" s="214">
        <v>60</v>
      </c>
      <c r="Z41" s="214">
        <v>220</v>
      </c>
      <c r="AA41" s="214">
        <v>8993</v>
      </c>
      <c r="AB41" s="214"/>
      <c r="AC41" s="214">
        <v>21</v>
      </c>
      <c r="AD41" s="214">
        <v>4</v>
      </c>
      <c r="AE41" s="214">
        <v>0</v>
      </c>
      <c r="AF41" s="214">
        <v>0</v>
      </c>
      <c r="AG41" s="214">
        <v>25</v>
      </c>
      <c r="AH41" s="214"/>
      <c r="AI41" s="214">
        <v>22513</v>
      </c>
      <c r="AJ41" s="214">
        <v>2016</v>
      </c>
      <c r="AK41" s="214">
        <v>172</v>
      </c>
      <c r="AL41" s="214">
        <v>719</v>
      </c>
      <c r="AM41" s="214">
        <v>25420</v>
      </c>
      <c r="AN41" s="211"/>
    </row>
    <row r="42" spans="1:40" s="9" customFormat="1" ht="15.5" x14ac:dyDescent="0.35">
      <c r="A42" s="238" t="s">
        <v>396</v>
      </c>
      <c r="B42" s="238" t="s">
        <v>397</v>
      </c>
      <c r="C42" s="238" t="s">
        <v>398</v>
      </c>
      <c r="D42" s="238" t="s">
        <v>552</v>
      </c>
      <c r="E42" s="214">
        <v>58</v>
      </c>
      <c r="F42" s="214">
        <v>0</v>
      </c>
      <c r="G42" s="214">
        <v>0</v>
      </c>
      <c r="H42" s="214">
        <v>0</v>
      </c>
      <c r="I42" s="214">
        <v>58</v>
      </c>
      <c r="J42" s="214"/>
      <c r="K42" s="214">
        <v>5901</v>
      </c>
      <c r="L42" s="214">
        <v>0</v>
      </c>
      <c r="M42" s="214">
        <v>0</v>
      </c>
      <c r="N42" s="214">
        <v>0</v>
      </c>
      <c r="O42" s="214">
        <v>5901</v>
      </c>
      <c r="P42" s="214"/>
      <c r="Q42" s="214">
        <v>7412</v>
      </c>
      <c r="R42" s="214">
        <v>0</v>
      </c>
      <c r="S42" s="214">
        <v>0</v>
      </c>
      <c r="T42" s="214">
        <v>0</v>
      </c>
      <c r="U42" s="214">
        <v>7412</v>
      </c>
      <c r="V42" s="214"/>
      <c r="W42" s="214">
        <v>6964</v>
      </c>
      <c r="X42" s="214">
        <v>0</v>
      </c>
      <c r="Y42" s="214">
        <v>0</v>
      </c>
      <c r="Z42" s="214">
        <v>0</v>
      </c>
      <c r="AA42" s="214">
        <v>6964</v>
      </c>
      <c r="AB42" s="214"/>
      <c r="AC42" s="214">
        <v>3</v>
      </c>
      <c r="AD42" s="214">
        <v>0</v>
      </c>
      <c r="AE42" s="214">
        <v>0</v>
      </c>
      <c r="AF42" s="214">
        <v>0</v>
      </c>
      <c r="AG42" s="214">
        <v>3</v>
      </c>
      <c r="AH42" s="214"/>
      <c r="AI42" s="214">
        <v>20280</v>
      </c>
      <c r="AJ42" s="214">
        <v>0</v>
      </c>
      <c r="AK42" s="214">
        <v>0</v>
      </c>
      <c r="AL42" s="214">
        <v>0</v>
      </c>
      <c r="AM42" s="214">
        <v>20280</v>
      </c>
      <c r="AN42" s="211"/>
    </row>
    <row r="43" spans="1:40" s="9" customFormat="1" ht="15.5" x14ac:dyDescent="0.35">
      <c r="A43" s="238" t="s">
        <v>399</v>
      </c>
      <c r="B43" s="238" t="s">
        <v>400</v>
      </c>
      <c r="C43" s="238" t="s">
        <v>401</v>
      </c>
      <c r="D43" s="238" t="s">
        <v>552</v>
      </c>
      <c r="E43" s="214">
        <v>1</v>
      </c>
      <c r="F43" s="214">
        <v>48</v>
      </c>
      <c r="G43" s="214">
        <v>0</v>
      </c>
      <c r="H43" s="214">
        <v>17</v>
      </c>
      <c r="I43" s="214">
        <v>66</v>
      </c>
      <c r="J43" s="214"/>
      <c r="K43" s="214">
        <v>5000</v>
      </c>
      <c r="L43" s="214">
        <v>2326</v>
      </c>
      <c r="M43" s="214">
        <v>0</v>
      </c>
      <c r="N43" s="214">
        <v>167</v>
      </c>
      <c r="O43" s="214">
        <v>7493</v>
      </c>
      <c r="P43" s="214"/>
      <c r="Q43" s="214">
        <v>6681</v>
      </c>
      <c r="R43" s="214">
        <v>684</v>
      </c>
      <c r="S43" s="214">
        <v>0</v>
      </c>
      <c r="T43" s="214">
        <v>47</v>
      </c>
      <c r="U43" s="214">
        <v>7412</v>
      </c>
      <c r="V43" s="214"/>
      <c r="W43" s="214">
        <v>6078</v>
      </c>
      <c r="X43" s="214">
        <v>1581</v>
      </c>
      <c r="Y43" s="214">
        <v>0</v>
      </c>
      <c r="Z43" s="214">
        <v>51</v>
      </c>
      <c r="AA43" s="214">
        <v>7710</v>
      </c>
      <c r="AB43" s="214"/>
      <c r="AC43" s="214">
        <v>101</v>
      </c>
      <c r="AD43" s="214">
        <v>21</v>
      </c>
      <c r="AE43" s="214">
        <v>0</v>
      </c>
      <c r="AF43" s="214">
        <v>0</v>
      </c>
      <c r="AG43" s="214">
        <v>122</v>
      </c>
      <c r="AH43" s="214"/>
      <c r="AI43" s="214">
        <v>17860</v>
      </c>
      <c r="AJ43" s="214">
        <v>4612</v>
      </c>
      <c r="AK43" s="214">
        <v>0</v>
      </c>
      <c r="AL43" s="214">
        <v>265</v>
      </c>
      <c r="AM43" s="214">
        <v>22737</v>
      </c>
      <c r="AN43" s="211"/>
    </row>
    <row r="44" spans="1:40" s="9" customFormat="1" ht="15.5" x14ac:dyDescent="0.35">
      <c r="A44" s="238" t="s">
        <v>268</v>
      </c>
      <c r="B44" s="238" t="s">
        <v>269</v>
      </c>
      <c r="C44" s="238" t="s">
        <v>270</v>
      </c>
      <c r="D44" s="238" t="s">
        <v>552</v>
      </c>
      <c r="E44" s="214">
        <v>102</v>
      </c>
      <c r="F44" s="214">
        <v>212</v>
      </c>
      <c r="G44" s="214">
        <v>4</v>
      </c>
      <c r="H44" s="214">
        <v>272</v>
      </c>
      <c r="I44" s="214">
        <v>590</v>
      </c>
      <c r="J44" s="214"/>
      <c r="K44" s="214">
        <v>25661</v>
      </c>
      <c r="L44" s="214">
        <v>14907</v>
      </c>
      <c r="M44" s="214">
        <v>64</v>
      </c>
      <c r="N44" s="214">
        <v>686</v>
      </c>
      <c r="O44" s="214">
        <v>41318</v>
      </c>
      <c r="P44" s="214"/>
      <c r="Q44" s="214">
        <v>28665</v>
      </c>
      <c r="R44" s="214">
        <v>5498</v>
      </c>
      <c r="S44" s="214">
        <v>163</v>
      </c>
      <c r="T44" s="214">
        <v>2789</v>
      </c>
      <c r="U44" s="214">
        <v>37115</v>
      </c>
      <c r="V44" s="214"/>
      <c r="W44" s="214">
        <v>35165</v>
      </c>
      <c r="X44" s="214">
        <v>10319</v>
      </c>
      <c r="Y44" s="214">
        <v>52</v>
      </c>
      <c r="Z44" s="214">
        <v>52</v>
      </c>
      <c r="AA44" s="214">
        <v>45588</v>
      </c>
      <c r="AB44" s="214"/>
      <c r="AC44" s="214">
        <v>48</v>
      </c>
      <c r="AD44" s="214">
        <v>28</v>
      </c>
      <c r="AE44" s="214">
        <v>1</v>
      </c>
      <c r="AF44" s="214">
        <v>6</v>
      </c>
      <c r="AG44" s="214">
        <v>83</v>
      </c>
      <c r="AH44" s="214"/>
      <c r="AI44" s="214">
        <v>89539</v>
      </c>
      <c r="AJ44" s="214">
        <v>30752</v>
      </c>
      <c r="AK44" s="214">
        <v>280</v>
      </c>
      <c r="AL44" s="214">
        <v>3533</v>
      </c>
      <c r="AM44" s="214">
        <v>124104</v>
      </c>
      <c r="AN44" s="211"/>
    </row>
    <row r="45" spans="1:40" s="9" customFormat="1" ht="15.5" x14ac:dyDescent="0.35">
      <c r="A45" s="238" t="s">
        <v>402</v>
      </c>
      <c r="B45" s="238" t="s">
        <v>403</v>
      </c>
      <c r="C45" s="238" t="s">
        <v>404</v>
      </c>
      <c r="D45" s="238" t="s">
        <v>552</v>
      </c>
      <c r="E45" s="214">
        <v>58</v>
      </c>
      <c r="F45" s="214">
        <v>51</v>
      </c>
      <c r="G45" s="214">
        <v>0</v>
      </c>
      <c r="H45" s="214">
        <v>21</v>
      </c>
      <c r="I45" s="214">
        <v>130</v>
      </c>
      <c r="J45" s="214"/>
      <c r="K45" s="214">
        <v>5623</v>
      </c>
      <c r="L45" s="214">
        <v>3463</v>
      </c>
      <c r="M45" s="214">
        <v>0</v>
      </c>
      <c r="N45" s="214">
        <v>72</v>
      </c>
      <c r="O45" s="214">
        <v>9158</v>
      </c>
      <c r="P45" s="214"/>
      <c r="Q45" s="214">
        <v>7489</v>
      </c>
      <c r="R45" s="214">
        <v>1323</v>
      </c>
      <c r="S45" s="214">
        <v>0</v>
      </c>
      <c r="T45" s="214">
        <v>115</v>
      </c>
      <c r="U45" s="214">
        <v>8927</v>
      </c>
      <c r="V45" s="214"/>
      <c r="W45" s="214">
        <v>8575</v>
      </c>
      <c r="X45" s="214">
        <v>3686</v>
      </c>
      <c r="Y45" s="214">
        <v>0</v>
      </c>
      <c r="Z45" s="214">
        <v>109</v>
      </c>
      <c r="AA45" s="214">
        <v>12370</v>
      </c>
      <c r="AB45" s="214"/>
      <c r="AC45" s="214">
        <v>60</v>
      </c>
      <c r="AD45" s="214">
        <v>26</v>
      </c>
      <c r="AE45" s="214">
        <v>0</v>
      </c>
      <c r="AF45" s="214">
        <v>0</v>
      </c>
      <c r="AG45" s="214">
        <v>86</v>
      </c>
      <c r="AH45" s="214"/>
      <c r="AI45" s="214">
        <v>21747</v>
      </c>
      <c r="AJ45" s="214">
        <v>8498</v>
      </c>
      <c r="AK45" s="214">
        <v>0</v>
      </c>
      <c r="AL45" s="214">
        <v>296</v>
      </c>
      <c r="AM45" s="214">
        <v>30541</v>
      </c>
      <c r="AN45" s="211"/>
    </row>
    <row r="46" spans="1:40" s="9" customFormat="1" ht="15.5" x14ac:dyDescent="0.35">
      <c r="A46" s="238" t="s">
        <v>405</v>
      </c>
      <c r="B46" s="238" t="s">
        <v>406</v>
      </c>
      <c r="C46" s="238" t="s">
        <v>407</v>
      </c>
      <c r="D46" s="238" t="s">
        <v>552</v>
      </c>
      <c r="E46" s="214">
        <v>1</v>
      </c>
      <c r="F46" s="214">
        <v>27</v>
      </c>
      <c r="G46" s="214">
        <v>4</v>
      </c>
      <c r="H46" s="214">
        <v>42</v>
      </c>
      <c r="I46" s="214">
        <v>74</v>
      </c>
      <c r="J46" s="214"/>
      <c r="K46" s="214">
        <v>4775</v>
      </c>
      <c r="L46" s="214">
        <v>1359</v>
      </c>
      <c r="M46" s="214">
        <v>169</v>
      </c>
      <c r="N46" s="214">
        <v>429</v>
      </c>
      <c r="O46" s="214">
        <v>6732</v>
      </c>
      <c r="P46" s="214"/>
      <c r="Q46" s="214">
        <v>7343</v>
      </c>
      <c r="R46" s="214">
        <v>413</v>
      </c>
      <c r="S46" s="214">
        <v>392</v>
      </c>
      <c r="T46" s="214">
        <v>904</v>
      </c>
      <c r="U46" s="214">
        <v>9052</v>
      </c>
      <c r="V46" s="214"/>
      <c r="W46" s="214">
        <v>5818</v>
      </c>
      <c r="X46" s="214">
        <v>770</v>
      </c>
      <c r="Y46" s="214">
        <v>280</v>
      </c>
      <c r="Z46" s="214">
        <v>680</v>
      </c>
      <c r="AA46" s="214">
        <v>7548</v>
      </c>
      <c r="AB46" s="214"/>
      <c r="AC46" s="214">
        <v>11</v>
      </c>
      <c r="AD46" s="214">
        <v>1</v>
      </c>
      <c r="AE46" s="214">
        <v>1</v>
      </c>
      <c r="AF46" s="214">
        <v>1</v>
      </c>
      <c r="AG46" s="214">
        <v>14</v>
      </c>
      <c r="AH46" s="214"/>
      <c r="AI46" s="214">
        <v>17947</v>
      </c>
      <c r="AJ46" s="214">
        <v>2543</v>
      </c>
      <c r="AK46" s="214">
        <v>842</v>
      </c>
      <c r="AL46" s="214">
        <v>2014</v>
      </c>
      <c r="AM46" s="214">
        <v>23346</v>
      </c>
      <c r="AN46" s="211"/>
    </row>
    <row r="47" spans="1:40" s="9" customFormat="1" ht="15.5" x14ac:dyDescent="0.35">
      <c r="A47" s="238" t="s">
        <v>274</v>
      </c>
      <c r="B47" s="238" t="s">
        <v>275</v>
      </c>
      <c r="C47" s="238" t="s">
        <v>276</v>
      </c>
      <c r="D47" s="238" t="s">
        <v>552</v>
      </c>
      <c r="E47" s="214">
        <v>13</v>
      </c>
      <c r="F47" s="214">
        <v>14</v>
      </c>
      <c r="G47" s="214">
        <v>0</v>
      </c>
      <c r="H47" s="214">
        <v>29</v>
      </c>
      <c r="I47" s="214">
        <v>56</v>
      </c>
      <c r="J47" s="214"/>
      <c r="K47" s="214">
        <v>3581</v>
      </c>
      <c r="L47" s="214">
        <v>827</v>
      </c>
      <c r="M47" s="214">
        <v>0</v>
      </c>
      <c r="N47" s="214">
        <v>35</v>
      </c>
      <c r="O47" s="214">
        <v>4443</v>
      </c>
      <c r="P47" s="214"/>
      <c r="Q47" s="214">
        <v>5927</v>
      </c>
      <c r="R47" s="214">
        <v>477</v>
      </c>
      <c r="S47" s="214">
        <v>0</v>
      </c>
      <c r="T47" s="214">
        <v>243</v>
      </c>
      <c r="U47" s="214">
        <v>6647</v>
      </c>
      <c r="V47" s="214"/>
      <c r="W47" s="214">
        <v>6736</v>
      </c>
      <c r="X47" s="214">
        <v>982</v>
      </c>
      <c r="Y47" s="214">
        <v>0</v>
      </c>
      <c r="Z47" s="214">
        <v>140</v>
      </c>
      <c r="AA47" s="214">
        <v>7858</v>
      </c>
      <c r="AB47" s="214"/>
      <c r="AC47" s="214">
        <v>7</v>
      </c>
      <c r="AD47" s="214">
        <v>2</v>
      </c>
      <c r="AE47" s="214">
        <v>0</v>
      </c>
      <c r="AF47" s="214">
        <v>0</v>
      </c>
      <c r="AG47" s="214">
        <v>9</v>
      </c>
      <c r="AH47" s="214"/>
      <c r="AI47" s="214">
        <v>16251</v>
      </c>
      <c r="AJ47" s="214">
        <v>2288</v>
      </c>
      <c r="AK47" s="214">
        <v>0</v>
      </c>
      <c r="AL47" s="214">
        <v>418</v>
      </c>
      <c r="AM47" s="214">
        <v>18957</v>
      </c>
      <c r="AN47" s="211"/>
    </row>
    <row r="48" spans="1:40" s="9" customFormat="1" ht="15.5" x14ac:dyDescent="0.35">
      <c r="A48" s="238" t="s">
        <v>345</v>
      </c>
      <c r="B48" s="238" t="s">
        <v>346</v>
      </c>
      <c r="C48" s="238" t="s">
        <v>347</v>
      </c>
      <c r="D48" s="238" t="s">
        <v>552</v>
      </c>
      <c r="E48" s="214">
        <v>1</v>
      </c>
      <c r="F48" s="214">
        <v>18</v>
      </c>
      <c r="G48" s="214">
        <v>0</v>
      </c>
      <c r="H48" s="214">
        <v>11</v>
      </c>
      <c r="I48" s="214">
        <v>30</v>
      </c>
      <c r="J48" s="214"/>
      <c r="K48" s="214">
        <v>6385</v>
      </c>
      <c r="L48" s="214">
        <v>687</v>
      </c>
      <c r="M48" s="214">
        <v>0</v>
      </c>
      <c r="N48" s="214">
        <v>83</v>
      </c>
      <c r="O48" s="214">
        <v>7155</v>
      </c>
      <c r="P48" s="214"/>
      <c r="Q48" s="214">
        <v>7564</v>
      </c>
      <c r="R48" s="214">
        <v>90</v>
      </c>
      <c r="S48" s="214">
        <v>0</v>
      </c>
      <c r="T48" s="214">
        <v>670</v>
      </c>
      <c r="U48" s="214">
        <v>8324</v>
      </c>
      <c r="V48" s="214"/>
      <c r="W48" s="214">
        <v>7695</v>
      </c>
      <c r="X48" s="214">
        <v>439</v>
      </c>
      <c r="Y48" s="214">
        <v>0</v>
      </c>
      <c r="Z48" s="214">
        <v>540</v>
      </c>
      <c r="AA48" s="214">
        <v>8674</v>
      </c>
      <c r="AB48" s="214"/>
      <c r="AC48" s="214">
        <v>9</v>
      </c>
      <c r="AD48" s="214">
        <v>0</v>
      </c>
      <c r="AE48" s="214">
        <v>0</v>
      </c>
      <c r="AF48" s="214">
        <v>0</v>
      </c>
      <c r="AG48" s="214">
        <v>9</v>
      </c>
      <c r="AH48" s="214"/>
      <c r="AI48" s="214">
        <v>21653</v>
      </c>
      <c r="AJ48" s="214">
        <v>1216</v>
      </c>
      <c r="AK48" s="214">
        <v>0</v>
      </c>
      <c r="AL48" s="214">
        <v>1293</v>
      </c>
      <c r="AM48" s="214">
        <v>24162</v>
      </c>
      <c r="AN48" s="211"/>
    </row>
    <row r="49" spans="1:40" s="9" customFormat="1" ht="15.5" x14ac:dyDescent="0.35">
      <c r="A49" s="238" t="s">
        <v>348</v>
      </c>
      <c r="B49" s="238" t="s">
        <v>349</v>
      </c>
      <c r="C49" s="238" t="s">
        <v>350</v>
      </c>
      <c r="D49" s="238" t="s">
        <v>552</v>
      </c>
      <c r="E49" s="214">
        <v>1</v>
      </c>
      <c r="F49" s="214">
        <v>17</v>
      </c>
      <c r="G49" s="214">
        <v>32</v>
      </c>
      <c r="H49" s="214">
        <v>21</v>
      </c>
      <c r="I49" s="214">
        <v>71</v>
      </c>
      <c r="J49" s="214"/>
      <c r="K49" s="214">
        <v>2589</v>
      </c>
      <c r="L49" s="214">
        <v>578</v>
      </c>
      <c r="M49" s="214">
        <v>653</v>
      </c>
      <c r="N49" s="214">
        <v>8</v>
      </c>
      <c r="O49" s="214">
        <v>3828</v>
      </c>
      <c r="P49" s="214"/>
      <c r="Q49" s="214">
        <v>3643</v>
      </c>
      <c r="R49" s="214">
        <v>182</v>
      </c>
      <c r="S49" s="214">
        <v>148</v>
      </c>
      <c r="T49" s="214">
        <v>285</v>
      </c>
      <c r="U49" s="214">
        <v>4258</v>
      </c>
      <c r="V49" s="214"/>
      <c r="W49" s="214">
        <v>3874</v>
      </c>
      <c r="X49" s="214">
        <v>547</v>
      </c>
      <c r="Y49" s="214">
        <v>377</v>
      </c>
      <c r="Z49" s="214">
        <v>488</v>
      </c>
      <c r="AA49" s="214">
        <v>5286</v>
      </c>
      <c r="AB49" s="214"/>
      <c r="AC49" s="214">
        <v>55</v>
      </c>
      <c r="AD49" s="214">
        <v>2</v>
      </c>
      <c r="AE49" s="214">
        <v>2</v>
      </c>
      <c r="AF49" s="214">
        <v>5</v>
      </c>
      <c r="AG49" s="214">
        <v>64</v>
      </c>
      <c r="AH49" s="214"/>
      <c r="AI49" s="214">
        <v>10161</v>
      </c>
      <c r="AJ49" s="214">
        <v>1309</v>
      </c>
      <c r="AK49" s="214">
        <v>1180</v>
      </c>
      <c r="AL49" s="214">
        <v>786</v>
      </c>
      <c r="AM49" s="214">
        <v>13436</v>
      </c>
      <c r="AN49" s="211"/>
    </row>
    <row r="50" spans="1:40" s="9" customFormat="1" ht="15.5" x14ac:dyDescent="0.35">
      <c r="A50" s="238" t="s">
        <v>277</v>
      </c>
      <c r="B50" s="238" t="s">
        <v>278</v>
      </c>
      <c r="C50" s="238" t="s">
        <v>279</v>
      </c>
      <c r="D50" s="238" t="s">
        <v>552</v>
      </c>
      <c r="E50" s="214">
        <v>106</v>
      </c>
      <c r="F50" s="214">
        <v>437</v>
      </c>
      <c r="G50" s="214">
        <v>114</v>
      </c>
      <c r="H50" s="214">
        <v>151</v>
      </c>
      <c r="I50" s="214">
        <v>808</v>
      </c>
      <c r="J50" s="214"/>
      <c r="K50" s="214">
        <v>33081</v>
      </c>
      <c r="L50" s="214">
        <v>19799</v>
      </c>
      <c r="M50" s="214">
        <v>664</v>
      </c>
      <c r="N50" s="214">
        <v>1537</v>
      </c>
      <c r="O50" s="214">
        <v>55081</v>
      </c>
      <c r="P50" s="214"/>
      <c r="Q50" s="214">
        <v>43507</v>
      </c>
      <c r="R50" s="214">
        <v>7030</v>
      </c>
      <c r="S50" s="214">
        <v>2975</v>
      </c>
      <c r="T50" s="214">
        <v>1863</v>
      </c>
      <c r="U50" s="214">
        <v>55375</v>
      </c>
      <c r="V50" s="214"/>
      <c r="W50" s="214">
        <v>36055</v>
      </c>
      <c r="X50" s="214">
        <v>11099</v>
      </c>
      <c r="Y50" s="214">
        <v>2440</v>
      </c>
      <c r="Z50" s="214">
        <v>2417</v>
      </c>
      <c r="AA50" s="214">
        <v>52011</v>
      </c>
      <c r="AB50" s="214"/>
      <c r="AC50" s="214">
        <v>1302</v>
      </c>
      <c r="AD50" s="214">
        <v>151</v>
      </c>
      <c r="AE50" s="214">
        <v>25</v>
      </c>
      <c r="AF50" s="214">
        <v>51</v>
      </c>
      <c r="AG50" s="214">
        <v>1529</v>
      </c>
      <c r="AH50" s="214"/>
      <c r="AI50" s="214">
        <v>113945</v>
      </c>
      <c r="AJ50" s="214">
        <v>38079</v>
      </c>
      <c r="AK50" s="214">
        <v>6104</v>
      </c>
      <c r="AL50" s="214">
        <v>5868</v>
      </c>
      <c r="AM50" s="214">
        <v>163996</v>
      </c>
      <c r="AN50" s="211"/>
    </row>
    <row r="51" spans="1:40" s="9" customFormat="1" ht="15.5" x14ac:dyDescent="0.35">
      <c r="A51" s="238" t="s">
        <v>408</v>
      </c>
      <c r="B51" s="238" t="s">
        <v>409</v>
      </c>
      <c r="C51" s="238" t="s">
        <v>410</v>
      </c>
      <c r="D51" s="238" t="s">
        <v>552</v>
      </c>
      <c r="E51" s="214">
        <v>1</v>
      </c>
      <c r="F51" s="214">
        <v>25</v>
      </c>
      <c r="G51" s="214">
        <v>0</v>
      </c>
      <c r="H51" s="214">
        <v>11</v>
      </c>
      <c r="I51" s="214">
        <v>37</v>
      </c>
      <c r="J51" s="214"/>
      <c r="K51" s="214">
        <v>2255</v>
      </c>
      <c r="L51" s="214">
        <v>2321</v>
      </c>
      <c r="M51" s="214">
        <v>0</v>
      </c>
      <c r="N51" s="214">
        <v>924</v>
      </c>
      <c r="O51" s="214">
        <v>5500</v>
      </c>
      <c r="P51" s="214"/>
      <c r="Q51" s="214">
        <v>4018</v>
      </c>
      <c r="R51" s="214">
        <v>1377</v>
      </c>
      <c r="S51" s="214">
        <v>0</v>
      </c>
      <c r="T51" s="214">
        <v>284</v>
      </c>
      <c r="U51" s="214">
        <v>5679</v>
      </c>
      <c r="V51" s="214"/>
      <c r="W51" s="214">
        <v>4759</v>
      </c>
      <c r="X51" s="214">
        <v>3241</v>
      </c>
      <c r="Y51" s="214">
        <v>0</v>
      </c>
      <c r="Z51" s="214">
        <v>798</v>
      </c>
      <c r="AA51" s="214">
        <v>8798</v>
      </c>
      <c r="AB51" s="214"/>
      <c r="AC51" s="214">
        <v>84</v>
      </c>
      <c r="AD51" s="214">
        <v>21</v>
      </c>
      <c r="AE51" s="214">
        <v>0</v>
      </c>
      <c r="AF51" s="214">
        <v>10</v>
      </c>
      <c r="AG51" s="214">
        <v>115</v>
      </c>
      <c r="AH51" s="214"/>
      <c r="AI51" s="214">
        <v>11116</v>
      </c>
      <c r="AJ51" s="214">
        <v>6960</v>
      </c>
      <c r="AK51" s="214">
        <v>0</v>
      </c>
      <c r="AL51" s="214">
        <v>2016</v>
      </c>
      <c r="AM51" s="214">
        <v>20092</v>
      </c>
      <c r="AN51" s="211"/>
    </row>
    <row r="52" spans="1:40" s="9" customFormat="1" ht="15.5" x14ac:dyDescent="0.35">
      <c r="A52" s="238" t="s">
        <v>351</v>
      </c>
      <c r="B52" s="238" t="s">
        <v>352</v>
      </c>
      <c r="C52" s="238" t="s">
        <v>353</v>
      </c>
      <c r="D52" s="238" t="s">
        <v>552</v>
      </c>
      <c r="E52" s="214">
        <v>1</v>
      </c>
      <c r="F52" s="214">
        <v>21</v>
      </c>
      <c r="G52" s="214">
        <v>2</v>
      </c>
      <c r="H52" s="214">
        <v>11</v>
      </c>
      <c r="I52" s="214">
        <v>35</v>
      </c>
      <c r="J52" s="214"/>
      <c r="K52" s="214">
        <v>4731</v>
      </c>
      <c r="L52" s="214">
        <v>499</v>
      </c>
      <c r="M52" s="214">
        <v>12</v>
      </c>
      <c r="N52" s="214">
        <v>29</v>
      </c>
      <c r="O52" s="214">
        <v>5271</v>
      </c>
      <c r="P52" s="214"/>
      <c r="Q52" s="214">
        <v>8941</v>
      </c>
      <c r="R52" s="214">
        <v>125</v>
      </c>
      <c r="S52" s="214">
        <v>8</v>
      </c>
      <c r="T52" s="214">
        <v>20</v>
      </c>
      <c r="U52" s="214">
        <v>9094</v>
      </c>
      <c r="V52" s="214"/>
      <c r="W52" s="214">
        <v>7310</v>
      </c>
      <c r="X52" s="214">
        <v>483</v>
      </c>
      <c r="Y52" s="214">
        <v>4</v>
      </c>
      <c r="Z52" s="214">
        <v>6</v>
      </c>
      <c r="AA52" s="214">
        <v>7803</v>
      </c>
      <c r="AB52" s="214"/>
      <c r="AC52" s="214">
        <v>11</v>
      </c>
      <c r="AD52" s="214">
        <v>0</v>
      </c>
      <c r="AE52" s="214">
        <v>0</v>
      </c>
      <c r="AF52" s="214">
        <v>0</v>
      </c>
      <c r="AG52" s="214">
        <v>11</v>
      </c>
      <c r="AH52" s="214"/>
      <c r="AI52" s="214">
        <v>20993</v>
      </c>
      <c r="AJ52" s="214">
        <v>1107</v>
      </c>
      <c r="AK52" s="214">
        <v>24</v>
      </c>
      <c r="AL52" s="214">
        <v>55</v>
      </c>
      <c r="AM52" s="214">
        <v>22179</v>
      </c>
      <c r="AN52" s="211"/>
    </row>
    <row r="53" spans="1:40" s="9" customFormat="1" ht="15.5" x14ac:dyDescent="0.35">
      <c r="A53" s="238" t="s">
        <v>280</v>
      </c>
      <c r="B53" s="238" t="s">
        <v>281</v>
      </c>
      <c r="C53" s="238" t="s">
        <v>282</v>
      </c>
      <c r="D53" s="238" t="s">
        <v>552</v>
      </c>
      <c r="E53" s="214">
        <v>32</v>
      </c>
      <c r="F53" s="214">
        <v>208</v>
      </c>
      <c r="G53" s="214">
        <v>4</v>
      </c>
      <c r="H53" s="214">
        <v>140</v>
      </c>
      <c r="I53" s="214">
        <v>384</v>
      </c>
      <c r="J53" s="214"/>
      <c r="K53" s="214">
        <v>41084</v>
      </c>
      <c r="L53" s="214">
        <v>13523</v>
      </c>
      <c r="M53" s="214">
        <v>292</v>
      </c>
      <c r="N53" s="214">
        <v>4781</v>
      </c>
      <c r="O53" s="214">
        <v>59680</v>
      </c>
      <c r="P53" s="214"/>
      <c r="Q53" s="214">
        <v>50263</v>
      </c>
      <c r="R53" s="214">
        <v>6720</v>
      </c>
      <c r="S53" s="214">
        <v>580</v>
      </c>
      <c r="T53" s="214">
        <v>4547</v>
      </c>
      <c r="U53" s="214">
        <v>62110</v>
      </c>
      <c r="V53" s="214"/>
      <c r="W53" s="214">
        <v>59724</v>
      </c>
      <c r="X53" s="214">
        <v>15100</v>
      </c>
      <c r="Y53" s="214">
        <v>352</v>
      </c>
      <c r="Z53" s="214">
        <v>7126</v>
      </c>
      <c r="AA53" s="214">
        <v>82302</v>
      </c>
      <c r="AB53" s="214"/>
      <c r="AC53" s="214">
        <v>1214</v>
      </c>
      <c r="AD53" s="214">
        <v>337</v>
      </c>
      <c r="AE53" s="214">
        <v>35</v>
      </c>
      <c r="AF53" s="214">
        <v>244</v>
      </c>
      <c r="AG53" s="214">
        <v>1830</v>
      </c>
      <c r="AH53" s="214"/>
      <c r="AI53" s="214">
        <v>152285</v>
      </c>
      <c r="AJ53" s="214">
        <v>35680</v>
      </c>
      <c r="AK53" s="214">
        <v>1259</v>
      </c>
      <c r="AL53" s="214">
        <v>16698</v>
      </c>
      <c r="AM53" s="214">
        <v>205922</v>
      </c>
      <c r="AN53" s="211"/>
    </row>
    <row r="54" spans="1:40" s="9" customFormat="1" ht="15.5" x14ac:dyDescent="0.35">
      <c r="A54" s="238" t="s">
        <v>283</v>
      </c>
      <c r="B54" s="238" t="s">
        <v>284</v>
      </c>
      <c r="C54" s="238" t="s">
        <v>285</v>
      </c>
      <c r="D54" s="238" t="s">
        <v>552</v>
      </c>
      <c r="E54" s="214">
        <v>55</v>
      </c>
      <c r="F54" s="214">
        <v>162</v>
      </c>
      <c r="G54" s="214">
        <v>0</v>
      </c>
      <c r="H54" s="214">
        <v>148</v>
      </c>
      <c r="I54" s="214">
        <v>365</v>
      </c>
      <c r="J54" s="214"/>
      <c r="K54" s="214">
        <v>21165</v>
      </c>
      <c r="L54" s="214">
        <v>19687</v>
      </c>
      <c r="M54" s="214">
        <v>0</v>
      </c>
      <c r="N54" s="214">
        <v>575</v>
      </c>
      <c r="O54" s="214">
        <v>41427</v>
      </c>
      <c r="P54" s="214"/>
      <c r="Q54" s="214">
        <v>27954</v>
      </c>
      <c r="R54" s="214">
        <v>8733</v>
      </c>
      <c r="S54" s="214">
        <v>0</v>
      </c>
      <c r="T54" s="214">
        <v>632</v>
      </c>
      <c r="U54" s="214">
        <v>37319</v>
      </c>
      <c r="V54" s="214"/>
      <c r="W54" s="214">
        <v>20522</v>
      </c>
      <c r="X54" s="214">
        <v>11524</v>
      </c>
      <c r="Y54" s="214">
        <v>0</v>
      </c>
      <c r="Z54" s="214">
        <v>557</v>
      </c>
      <c r="AA54" s="214">
        <v>32603</v>
      </c>
      <c r="AB54" s="214"/>
      <c r="AC54" s="214">
        <v>1772</v>
      </c>
      <c r="AD54" s="214">
        <v>288</v>
      </c>
      <c r="AE54" s="214">
        <v>0</v>
      </c>
      <c r="AF54" s="214">
        <v>22</v>
      </c>
      <c r="AG54" s="214">
        <v>2082</v>
      </c>
      <c r="AH54" s="214"/>
      <c r="AI54" s="214">
        <v>71413</v>
      </c>
      <c r="AJ54" s="214">
        <v>40232</v>
      </c>
      <c r="AK54" s="214">
        <v>0</v>
      </c>
      <c r="AL54" s="214">
        <v>1786</v>
      </c>
      <c r="AM54" s="214">
        <v>113431</v>
      </c>
      <c r="AN54" s="211"/>
    </row>
    <row r="55" spans="1:40" s="9" customFormat="1" ht="15.5" x14ac:dyDescent="0.35">
      <c r="A55" s="238" t="s">
        <v>354</v>
      </c>
      <c r="B55" s="238" t="s">
        <v>355</v>
      </c>
      <c r="C55" s="238" t="s">
        <v>356</v>
      </c>
      <c r="D55" s="238" t="s">
        <v>552</v>
      </c>
      <c r="E55" s="214">
        <v>17</v>
      </c>
      <c r="F55" s="214">
        <v>13</v>
      </c>
      <c r="G55" s="214">
        <v>1</v>
      </c>
      <c r="H55" s="214">
        <v>24</v>
      </c>
      <c r="I55" s="214">
        <v>55</v>
      </c>
      <c r="J55" s="214"/>
      <c r="K55" s="214">
        <v>5752</v>
      </c>
      <c r="L55" s="214">
        <v>598</v>
      </c>
      <c r="M55" s="214">
        <v>387</v>
      </c>
      <c r="N55" s="214">
        <v>57</v>
      </c>
      <c r="O55" s="214">
        <v>6794</v>
      </c>
      <c r="P55" s="214"/>
      <c r="Q55" s="214">
        <v>9107</v>
      </c>
      <c r="R55" s="214">
        <v>118</v>
      </c>
      <c r="S55" s="214">
        <v>117</v>
      </c>
      <c r="T55" s="214">
        <v>65</v>
      </c>
      <c r="U55" s="214">
        <v>9407</v>
      </c>
      <c r="V55" s="214"/>
      <c r="W55" s="214">
        <v>10874</v>
      </c>
      <c r="X55" s="214">
        <v>575</v>
      </c>
      <c r="Y55" s="214">
        <v>513</v>
      </c>
      <c r="Z55" s="214">
        <v>27</v>
      </c>
      <c r="AA55" s="214">
        <v>11989</v>
      </c>
      <c r="AB55" s="214"/>
      <c r="AC55" s="214">
        <v>8</v>
      </c>
      <c r="AD55" s="214">
        <v>0</v>
      </c>
      <c r="AE55" s="214">
        <v>0</v>
      </c>
      <c r="AF55" s="214">
        <v>0</v>
      </c>
      <c r="AG55" s="214">
        <v>8</v>
      </c>
      <c r="AH55" s="214"/>
      <c r="AI55" s="214">
        <v>25741</v>
      </c>
      <c r="AJ55" s="214">
        <v>1291</v>
      </c>
      <c r="AK55" s="214">
        <v>1017</v>
      </c>
      <c r="AL55" s="214">
        <v>149</v>
      </c>
      <c r="AM55" s="214">
        <v>28198</v>
      </c>
      <c r="AN55" s="211"/>
    </row>
    <row r="56" spans="1:40" s="9" customFormat="1" ht="15.5" x14ac:dyDescent="0.35">
      <c r="A56" s="238" t="s">
        <v>286</v>
      </c>
      <c r="B56" s="238" t="s">
        <v>287</v>
      </c>
      <c r="C56" s="238" t="s">
        <v>288</v>
      </c>
      <c r="D56" s="238" t="s">
        <v>552</v>
      </c>
      <c r="E56" s="214">
        <v>159</v>
      </c>
      <c r="F56" s="214">
        <v>221</v>
      </c>
      <c r="G56" s="214">
        <v>4</v>
      </c>
      <c r="H56" s="214">
        <v>82</v>
      </c>
      <c r="I56" s="214">
        <v>466</v>
      </c>
      <c r="J56" s="214"/>
      <c r="K56" s="214">
        <v>14439</v>
      </c>
      <c r="L56" s="214">
        <v>10082</v>
      </c>
      <c r="M56" s="214">
        <v>167</v>
      </c>
      <c r="N56" s="214">
        <v>1407</v>
      </c>
      <c r="O56" s="214">
        <v>26095</v>
      </c>
      <c r="P56" s="214"/>
      <c r="Q56" s="214">
        <v>26283</v>
      </c>
      <c r="R56" s="214">
        <v>3385</v>
      </c>
      <c r="S56" s="214">
        <v>56</v>
      </c>
      <c r="T56" s="214">
        <v>1967</v>
      </c>
      <c r="U56" s="214">
        <v>31691</v>
      </c>
      <c r="V56" s="214"/>
      <c r="W56" s="214">
        <v>19895</v>
      </c>
      <c r="X56" s="214">
        <v>6912</v>
      </c>
      <c r="Y56" s="214">
        <v>83</v>
      </c>
      <c r="Z56" s="214">
        <v>1772</v>
      </c>
      <c r="AA56" s="214">
        <v>28662</v>
      </c>
      <c r="AB56" s="214"/>
      <c r="AC56" s="214">
        <v>33</v>
      </c>
      <c r="AD56" s="214">
        <v>12</v>
      </c>
      <c r="AE56" s="214">
        <v>0</v>
      </c>
      <c r="AF56" s="214">
        <v>4</v>
      </c>
      <c r="AG56" s="214">
        <v>49</v>
      </c>
      <c r="AH56" s="214"/>
      <c r="AI56" s="214">
        <v>60650</v>
      </c>
      <c r="AJ56" s="214">
        <v>20391</v>
      </c>
      <c r="AK56" s="214">
        <v>306</v>
      </c>
      <c r="AL56" s="214">
        <v>5150</v>
      </c>
      <c r="AM56" s="214">
        <v>86497</v>
      </c>
      <c r="AN56" s="211"/>
    </row>
    <row r="57" spans="1:40" s="9" customFormat="1" ht="15.5" x14ac:dyDescent="0.35">
      <c r="A57" s="238" t="s">
        <v>426</v>
      </c>
      <c r="B57" s="238" t="s">
        <v>426</v>
      </c>
      <c r="C57" s="238" t="s">
        <v>427</v>
      </c>
      <c r="D57" s="238" t="s">
        <v>552</v>
      </c>
      <c r="E57" s="214">
        <v>117</v>
      </c>
      <c r="F57" s="214">
        <v>0</v>
      </c>
      <c r="G57" s="214">
        <v>0</v>
      </c>
      <c r="H57" s="214">
        <v>0</v>
      </c>
      <c r="I57" s="214">
        <v>117</v>
      </c>
      <c r="J57" s="214"/>
      <c r="K57" s="214">
        <v>21953</v>
      </c>
      <c r="L57" s="214">
        <v>0</v>
      </c>
      <c r="M57" s="214">
        <v>0</v>
      </c>
      <c r="N57" s="214">
        <v>0</v>
      </c>
      <c r="O57" s="214">
        <v>21953</v>
      </c>
      <c r="P57" s="214"/>
      <c r="Q57" s="214">
        <v>37074</v>
      </c>
      <c r="R57" s="214">
        <v>0</v>
      </c>
      <c r="S57" s="214">
        <v>0</v>
      </c>
      <c r="T57" s="214">
        <v>0</v>
      </c>
      <c r="U57" s="214">
        <v>37074</v>
      </c>
      <c r="V57" s="214"/>
      <c r="W57" s="214">
        <v>42278</v>
      </c>
      <c r="X57" s="214">
        <v>0</v>
      </c>
      <c r="Y57" s="214">
        <v>0</v>
      </c>
      <c r="Z57" s="214">
        <v>0</v>
      </c>
      <c r="AA57" s="214">
        <v>42278</v>
      </c>
      <c r="AB57" s="214"/>
      <c r="AC57" s="214">
        <v>0</v>
      </c>
      <c r="AD57" s="214">
        <v>0</v>
      </c>
      <c r="AE57" s="214">
        <v>0</v>
      </c>
      <c r="AF57" s="214">
        <v>0</v>
      </c>
      <c r="AG57" s="214">
        <v>0</v>
      </c>
      <c r="AH57" s="214"/>
      <c r="AI57" s="214">
        <v>101305</v>
      </c>
      <c r="AJ57" s="214">
        <v>0</v>
      </c>
      <c r="AK57" s="214">
        <v>0</v>
      </c>
      <c r="AL57" s="214">
        <v>0</v>
      </c>
      <c r="AM57" s="214">
        <v>101305</v>
      </c>
      <c r="AN57" s="211"/>
    </row>
    <row r="58" spans="1:40" s="9" customFormat="1" ht="15.5" x14ac:dyDescent="0.35">
      <c r="A58" s="238" t="s">
        <v>428</v>
      </c>
      <c r="B58" s="238" t="s">
        <v>428</v>
      </c>
      <c r="C58" s="238" t="s">
        <v>429</v>
      </c>
      <c r="D58" s="238" t="s">
        <v>552</v>
      </c>
      <c r="E58" s="214">
        <v>38</v>
      </c>
      <c r="F58" s="214">
        <v>192</v>
      </c>
      <c r="G58" s="214">
        <v>2</v>
      </c>
      <c r="H58" s="214">
        <v>54</v>
      </c>
      <c r="I58" s="214">
        <v>286</v>
      </c>
      <c r="J58" s="214"/>
      <c r="K58" s="214">
        <v>38222</v>
      </c>
      <c r="L58" s="214">
        <v>11294</v>
      </c>
      <c r="M58" s="214">
        <v>2</v>
      </c>
      <c r="N58" s="214">
        <v>1332</v>
      </c>
      <c r="O58" s="214">
        <v>50850</v>
      </c>
      <c r="P58" s="214"/>
      <c r="Q58" s="214">
        <v>47652</v>
      </c>
      <c r="R58" s="214">
        <v>5006</v>
      </c>
      <c r="S58" s="214">
        <v>1686</v>
      </c>
      <c r="T58" s="214">
        <v>7751</v>
      </c>
      <c r="U58" s="214">
        <v>62095</v>
      </c>
      <c r="V58" s="214"/>
      <c r="W58" s="214">
        <v>36331</v>
      </c>
      <c r="X58" s="214">
        <v>8629</v>
      </c>
      <c r="Y58" s="214">
        <v>371</v>
      </c>
      <c r="Z58" s="214">
        <v>3761</v>
      </c>
      <c r="AA58" s="214">
        <v>49092</v>
      </c>
      <c r="AB58" s="214"/>
      <c r="AC58" s="214">
        <v>193</v>
      </c>
      <c r="AD58" s="214">
        <v>31</v>
      </c>
      <c r="AE58" s="214">
        <v>0</v>
      </c>
      <c r="AF58" s="214">
        <v>16</v>
      </c>
      <c r="AG58" s="214">
        <v>240</v>
      </c>
      <c r="AH58" s="214"/>
      <c r="AI58" s="214">
        <v>122398</v>
      </c>
      <c r="AJ58" s="214">
        <v>24960</v>
      </c>
      <c r="AK58" s="214">
        <v>2059</v>
      </c>
      <c r="AL58" s="214">
        <v>12860</v>
      </c>
      <c r="AM58" s="214">
        <v>162277</v>
      </c>
      <c r="AN58" s="211"/>
    </row>
    <row r="59" spans="1:40" s="9" customFormat="1" ht="15.5" x14ac:dyDescent="0.35">
      <c r="A59" s="238" t="s">
        <v>411</v>
      </c>
      <c r="B59" s="238" t="s">
        <v>412</v>
      </c>
      <c r="C59" s="238" t="s">
        <v>413</v>
      </c>
      <c r="D59" s="238" t="s">
        <v>552</v>
      </c>
      <c r="E59" s="214">
        <v>5</v>
      </c>
      <c r="F59" s="214">
        <v>16</v>
      </c>
      <c r="G59" s="214">
        <v>0</v>
      </c>
      <c r="H59" s="214">
        <v>14</v>
      </c>
      <c r="I59" s="214">
        <v>35</v>
      </c>
      <c r="J59" s="214"/>
      <c r="K59" s="214">
        <v>4427</v>
      </c>
      <c r="L59" s="214">
        <v>433</v>
      </c>
      <c r="M59" s="214">
        <v>0</v>
      </c>
      <c r="N59" s="214">
        <v>48</v>
      </c>
      <c r="O59" s="214">
        <v>4908</v>
      </c>
      <c r="P59" s="214"/>
      <c r="Q59" s="214">
        <v>4268</v>
      </c>
      <c r="R59" s="214">
        <v>183</v>
      </c>
      <c r="S59" s="214">
        <v>0</v>
      </c>
      <c r="T59" s="214">
        <v>184</v>
      </c>
      <c r="U59" s="214">
        <v>4635</v>
      </c>
      <c r="V59" s="214"/>
      <c r="W59" s="214">
        <v>5920</v>
      </c>
      <c r="X59" s="214">
        <v>545</v>
      </c>
      <c r="Y59" s="214">
        <v>0</v>
      </c>
      <c r="Z59" s="214">
        <v>260</v>
      </c>
      <c r="AA59" s="214">
        <v>6725</v>
      </c>
      <c r="AB59" s="214"/>
      <c r="AC59" s="214">
        <v>131</v>
      </c>
      <c r="AD59" s="214">
        <v>0</v>
      </c>
      <c r="AE59" s="214">
        <v>0</v>
      </c>
      <c r="AF59" s="214">
        <v>2</v>
      </c>
      <c r="AG59" s="214">
        <v>133</v>
      </c>
      <c r="AH59" s="214"/>
      <c r="AI59" s="214">
        <v>14746</v>
      </c>
      <c r="AJ59" s="214">
        <v>1161</v>
      </c>
      <c r="AK59" s="214">
        <v>0</v>
      </c>
      <c r="AL59" s="214">
        <v>494</v>
      </c>
      <c r="AM59" s="214">
        <v>16401</v>
      </c>
      <c r="AN59" s="211"/>
    </row>
    <row r="60" spans="1:40" s="9" customFormat="1" ht="15.5" x14ac:dyDescent="0.35">
      <c r="A60" s="238" t="s">
        <v>233</v>
      </c>
      <c r="B60" s="238" t="s">
        <v>234</v>
      </c>
      <c r="C60" s="238" t="s">
        <v>235</v>
      </c>
      <c r="D60" s="238" t="s">
        <v>552</v>
      </c>
      <c r="E60" s="214">
        <v>19</v>
      </c>
      <c r="F60" s="214">
        <v>165</v>
      </c>
      <c r="G60" s="214">
        <v>2</v>
      </c>
      <c r="H60" s="214">
        <v>165</v>
      </c>
      <c r="I60" s="214">
        <v>351</v>
      </c>
      <c r="J60" s="214"/>
      <c r="K60" s="214">
        <v>15421</v>
      </c>
      <c r="L60" s="214">
        <v>14591</v>
      </c>
      <c r="M60" s="214">
        <v>14</v>
      </c>
      <c r="N60" s="214">
        <v>1739</v>
      </c>
      <c r="O60" s="214">
        <v>31765</v>
      </c>
      <c r="P60" s="214"/>
      <c r="Q60" s="214">
        <v>20346</v>
      </c>
      <c r="R60" s="214">
        <v>3905</v>
      </c>
      <c r="S60" s="214">
        <v>4</v>
      </c>
      <c r="T60" s="214">
        <v>4872</v>
      </c>
      <c r="U60" s="214">
        <v>29127</v>
      </c>
      <c r="V60" s="214"/>
      <c r="W60" s="214">
        <v>15737</v>
      </c>
      <c r="X60" s="214">
        <v>5780</v>
      </c>
      <c r="Y60" s="214">
        <v>10</v>
      </c>
      <c r="Z60" s="214">
        <v>2359</v>
      </c>
      <c r="AA60" s="214">
        <v>23886</v>
      </c>
      <c r="AB60" s="214"/>
      <c r="AC60" s="214">
        <v>562</v>
      </c>
      <c r="AD60" s="214">
        <v>211</v>
      </c>
      <c r="AE60" s="214">
        <v>0</v>
      </c>
      <c r="AF60" s="214">
        <v>311</v>
      </c>
      <c r="AG60" s="214">
        <v>1084</v>
      </c>
      <c r="AH60" s="214"/>
      <c r="AI60" s="214">
        <v>52066</v>
      </c>
      <c r="AJ60" s="214">
        <v>24487</v>
      </c>
      <c r="AK60" s="214">
        <v>28</v>
      </c>
      <c r="AL60" s="214">
        <v>9281</v>
      </c>
      <c r="AM60" s="214">
        <v>85862</v>
      </c>
      <c r="AN60" s="211"/>
    </row>
    <row r="61" spans="1:40" s="9" customFormat="1" ht="15.5" x14ac:dyDescent="0.35">
      <c r="A61" s="238" t="s">
        <v>414</v>
      </c>
      <c r="B61" s="238" t="s">
        <v>415</v>
      </c>
      <c r="C61" s="238" t="s">
        <v>416</v>
      </c>
      <c r="D61" s="238" t="s">
        <v>552</v>
      </c>
      <c r="E61" s="214">
        <v>1</v>
      </c>
      <c r="F61" s="214">
        <v>0</v>
      </c>
      <c r="G61" s="214">
        <v>28</v>
      </c>
      <c r="H61" s="214">
        <v>32</v>
      </c>
      <c r="I61" s="214">
        <v>61</v>
      </c>
      <c r="J61" s="214"/>
      <c r="K61" s="214">
        <v>5972</v>
      </c>
      <c r="L61" s="214">
        <v>0</v>
      </c>
      <c r="M61" s="214">
        <v>3031</v>
      </c>
      <c r="N61" s="214">
        <v>1305</v>
      </c>
      <c r="O61" s="214">
        <v>10308</v>
      </c>
      <c r="P61" s="214"/>
      <c r="Q61" s="214">
        <v>8022</v>
      </c>
      <c r="R61" s="214">
        <v>0</v>
      </c>
      <c r="S61" s="214">
        <v>582</v>
      </c>
      <c r="T61" s="214">
        <v>498</v>
      </c>
      <c r="U61" s="214">
        <v>9102</v>
      </c>
      <c r="V61" s="214"/>
      <c r="W61" s="214">
        <v>10547</v>
      </c>
      <c r="X61" s="214">
        <v>0</v>
      </c>
      <c r="Y61" s="214">
        <v>1615</v>
      </c>
      <c r="Z61" s="214">
        <v>1607</v>
      </c>
      <c r="AA61" s="214">
        <v>13769</v>
      </c>
      <c r="AB61" s="214"/>
      <c r="AC61" s="214">
        <v>247</v>
      </c>
      <c r="AD61" s="214">
        <v>0</v>
      </c>
      <c r="AE61" s="214">
        <v>9</v>
      </c>
      <c r="AF61" s="214">
        <v>25</v>
      </c>
      <c r="AG61" s="214">
        <v>281</v>
      </c>
      <c r="AH61" s="214"/>
      <c r="AI61" s="214">
        <v>24788</v>
      </c>
      <c r="AJ61" s="214">
        <v>0</v>
      </c>
      <c r="AK61" s="214">
        <v>5237</v>
      </c>
      <c r="AL61" s="214">
        <v>3435</v>
      </c>
      <c r="AM61" s="214">
        <v>33460</v>
      </c>
      <c r="AN61" s="211"/>
    </row>
    <row r="62" spans="1:40" s="9" customFormat="1" ht="15.5" x14ac:dyDescent="0.35">
      <c r="A62" s="238" t="s">
        <v>289</v>
      </c>
      <c r="B62" s="238" t="s">
        <v>290</v>
      </c>
      <c r="C62" s="238" t="s">
        <v>291</v>
      </c>
      <c r="D62" s="238" t="s">
        <v>552</v>
      </c>
      <c r="E62" s="214">
        <v>52</v>
      </c>
      <c r="F62" s="214">
        <v>312</v>
      </c>
      <c r="G62" s="214">
        <v>116</v>
      </c>
      <c r="H62" s="214">
        <v>138</v>
      </c>
      <c r="I62" s="214">
        <v>618</v>
      </c>
      <c r="J62" s="214"/>
      <c r="K62" s="214">
        <v>18724</v>
      </c>
      <c r="L62" s="214">
        <v>11891</v>
      </c>
      <c r="M62" s="214">
        <v>1814</v>
      </c>
      <c r="N62" s="214">
        <v>235</v>
      </c>
      <c r="O62" s="214">
        <v>32664</v>
      </c>
      <c r="P62" s="214"/>
      <c r="Q62" s="214">
        <v>25975</v>
      </c>
      <c r="R62" s="214">
        <v>4334</v>
      </c>
      <c r="S62" s="214">
        <v>1988</v>
      </c>
      <c r="T62" s="214">
        <v>1768</v>
      </c>
      <c r="U62" s="214">
        <v>34065</v>
      </c>
      <c r="V62" s="214"/>
      <c r="W62" s="214">
        <v>25223</v>
      </c>
      <c r="X62" s="214">
        <v>12081</v>
      </c>
      <c r="Y62" s="214">
        <v>1629</v>
      </c>
      <c r="Z62" s="214">
        <v>1112</v>
      </c>
      <c r="AA62" s="214">
        <v>40045</v>
      </c>
      <c r="AB62" s="214"/>
      <c r="AC62" s="214">
        <v>60</v>
      </c>
      <c r="AD62" s="214">
        <v>13</v>
      </c>
      <c r="AE62" s="214">
        <v>13</v>
      </c>
      <c r="AF62" s="214">
        <v>3</v>
      </c>
      <c r="AG62" s="214">
        <v>89</v>
      </c>
      <c r="AH62" s="214"/>
      <c r="AI62" s="214">
        <v>69982</v>
      </c>
      <c r="AJ62" s="214">
        <v>28319</v>
      </c>
      <c r="AK62" s="214">
        <v>5444</v>
      </c>
      <c r="AL62" s="214">
        <v>3118</v>
      </c>
      <c r="AM62" s="214">
        <v>106863</v>
      </c>
      <c r="AN62" s="211"/>
    </row>
    <row r="63" spans="1:40" s="9" customFormat="1" ht="15.5" x14ac:dyDescent="0.35">
      <c r="A63" s="238" t="s">
        <v>292</v>
      </c>
      <c r="B63" s="238" t="s">
        <v>293</v>
      </c>
      <c r="C63" s="238" t="s">
        <v>294</v>
      </c>
      <c r="D63" s="238" t="s">
        <v>552</v>
      </c>
      <c r="E63" s="214">
        <v>52</v>
      </c>
      <c r="F63" s="214">
        <v>144</v>
      </c>
      <c r="G63" s="214">
        <v>2</v>
      </c>
      <c r="H63" s="214">
        <v>187</v>
      </c>
      <c r="I63" s="214">
        <v>385</v>
      </c>
      <c r="J63" s="214"/>
      <c r="K63" s="214">
        <v>18957</v>
      </c>
      <c r="L63" s="214">
        <v>9963</v>
      </c>
      <c r="M63" s="214">
        <v>309</v>
      </c>
      <c r="N63" s="214">
        <v>1359</v>
      </c>
      <c r="O63" s="214">
        <v>30588</v>
      </c>
      <c r="P63" s="214"/>
      <c r="Q63" s="214">
        <v>29347</v>
      </c>
      <c r="R63" s="214">
        <v>3565</v>
      </c>
      <c r="S63" s="214">
        <v>269</v>
      </c>
      <c r="T63" s="214">
        <v>1585</v>
      </c>
      <c r="U63" s="214">
        <v>34766</v>
      </c>
      <c r="V63" s="214"/>
      <c r="W63" s="214">
        <v>31776</v>
      </c>
      <c r="X63" s="214">
        <v>5276</v>
      </c>
      <c r="Y63" s="214">
        <v>279</v>
      </c>
      <c r="Z63" s="214">
        <v>1613</v>
      </c>
      <c r="AA63" s="214">
        <v>38944</v>
      </c>
      <c r="AB63" s="214"/>
      <c r="AC63" s="214">
        <v>64</v>
      </c>
      <c r="AD63" s="214">
        <v>12</v>
      </c>
      <c r="AE63" s="214">
        <v>1</v>
      </c>
      <c r="AF63" s="214">
        <v>2</v>
      </c>
      <c r="AG63" s="214">
        <v>79</v>
      </c>
      <c r="AH63" s="214"/>
      <c r="AI63" s="214">
        <v>80144</v>
      </c>
      <c r="AJ63" s="214">
        <v>18816</v>
      </c>
      <c r="AK63" s="214">
        <v>858</v>
      </c>
      <c r="AL63" s="214">
        <v>4559</v>
      </c>
      <c r="AM63" s="214">
        <v>104377</v>
      </c>
      <c r="AN63" s="211"/>
    </row>
    <row r="64" spans="1:40" s="9" customFormat="1" ht="15.5" x14ac:dyDescent="0.35">
      <c r="A64" s="238" t="s">
        <v>297</v>
      </c>
      <c r="B64" s="238" t="s">
        <v>298</v>
      </c>
      <c r="C64" s="238" t="s">
        <v>299</v>
      </c>
      <c r="D64" s="238" t="s">
        <v>552</v>
      </c>
      <c r="E64" s="214">
        <v>242</v>
      </c>
      <c r="F64" s="214">
        <v>116</v>
      </c>
      <c r="G64" s="214">
        <v>0</v>
      </c>
      <c r="H64" s="214">
        <v>211</v>
      </c>
      <c r="I64" s="214">
        <v>569</v>
      </c>
      <c r="J64" s="214"/>
      <c r="K64" s="214">
        <v>26121</v>
      </c>
      <c r="L64" s="214">
        <v>19269</v>
      </c>
      <c r="M64" s="214">
        <v>3</v>
      </c>
      <c r="N64" s="214">
        <v>2837</v>
      </c>
      <c r="O64" s="214">
        <v>48230</v>
      </c>
      <c r="P64" s="214"/>
      <c r="Q64" s="214">
        <v>41734</v>
      </c>
      <c r="R64" s="214">
        <v>6688</v>
      </c>
      <c r="S64" s="214">
        <v>1159</v>
      </c>
      <c r="T64" s="214">
        <v>2360</v>
      </c>
      <c r="U64" s="214">
        <v>51941</v>
      </c>
      <c r="V64" s="214"/>
      <c r="W64" s="214">
        <v>44598</v>
      </c>
      <c r="X64" s="214">
        <v>17134</v>
      </c>
      <c r="Y64" s="214">
        <v>1202</v>
      </c>
      <c r="Z64" s="214">
        <v>2360</v>
      </c>
      <c r="AA64" s="214">
        <v>65294</v>
      </c>
      <c r="AB64" s="214"/>
      <c r="AC64" s="214">
        <v>469</v>
      </c>
      <c r="AD64" s="214">
        <v>36</v>
      </c>
      <c r="AE64" s="214">
        <v>36</v>
      </c>
      <c r="AF64" s="214">
        <v>22</v>
      </c>
      <c r="AG64" s="214">
        <v>563</v>
      </c>
      <c r="AH64" s="214"/>
      <c r="AI64" s="214">
        <v>112922</v>
      </c>
      <c r="AJ64" s="214">
        <v>43127</v>
      </c>
      <c r="AK64" s="214">
        <v>2400</v>
      </c>
      <c r="AL64" s="214">
        <v>7579</v>
      </c>
      <c r="AM64" s="214">
        <v>166028</v>
      </c>
      <c r="AN64" s="211"/>
    </row>
    <row r="65" spans="1:40" s="9" customFormat="1" ht="15.5" x14ac:dyDescent="0.35">
      <c r="A65" s="238" t="s">
        <v>300</v>
      </c>
      <c r="B65" s="238" t="s">
        <v>301</v>
      </c>
      <c r="C65" s="238" t="s">
        <v>302</v>
      </c>
      <c r="D65" s="238" t="s">
        <v>552</v>
      </c>
      <c r="E65" s="214">
        <v>82</v>
      </c>
      <c r="F65" s="214">
        <v>57</v>
      </c>
      <c r="G65" s="214">
        <v>0</v>
      </c>
      <c r="H65" s="214">
        <v>269</v>
      </c>
      <c r="I65" s="214">
        <v>408</v>
      </c>
      <c r="J65" s="214"/>
      <c r="K65" s="214">
        <v>21275</v>
      </c>
      <c r="L65" s="214">
        <v>282</v>
      </c>
      <c r="M65" s="214">
        <v>0</v>
      </c>
      <c r="N65" s="214">
        <v>884</v>
      </c>
      <c r="O65" s="214">
        <v>22441</v>
      </c>
      <c r="P65" s="214"/>
      <c r="Q65" s="214">
        <v>19669</v>
      </c>
      <c r="R65" s="214">
        <v>234</v>
      </c>
      <c r="S65" s="214">
        <v>0</v>
      </c>
      <c r="T65" s="214">
        <v>1511</v>
      </c>
      <c r="U65" s="214">
        <v>21414</v>
      </c>
      <c r="V65" s="214"/>
      <c r="W65" s="214">
        <v>30451</v>
      </c>
      <c r="X65" s="214">
        <v>169</v>
      </c>
      <c r="Y65" s="214">
        <v>0</v>
      </c>
      <c r="Z65" s="214">
        <v>1422</v>
      </c>
      <c r="AA65" s="214">
        <v>32042</v>
      </c>
      <c r="AB65" s="214"/>
      <c r="AC65" s="214">
        <v>462</v>
      </c>
      <c r="AD65" s="214">
        <v>1</v>
      </c>
      <c r="AE65" s="214">
        <v>0</v>
      </c>
      <c r="AF65" s="214">
        <v>48</v>
      </c>
      <c r="AG65" s="214">
        <v>511</v>
      </c>
      <c r="AH65" s="214"/>
      <c r="AI65" s="214">
        <v>71857</v>
      </c>
      <c r="AJ65" s="214">
        <v>686</v>
      </c>
      <c r="AK65" s="214">
        <v>0</v>
      </c>
      <c r="AL65" s="214">
        <v>3865</v>
      </c>
      <c r="AM65" s="214">
        <v>76408</v>
      </c>
      <c r="AN65" s="211"/>
    </row>
    <row r="66" spans="1:40" s="9" customFormat="1" ht="15.5" x14ac:dyDescent="0.35">
      <c r="A66" s="238" t="s">
        <v>417</v>
      </c>
      <c r="B66" s="238" t="s">
        <v>418</v>
      </c>
      <c r="C66" s="238" t="s">
        <v>419</v>
      </c>
      <c r="D66" s="238" t="s">
        <v>552</v>
      </c>
      <c r="E66" s="214">
        <v>1</v>
      </c>
      <c r="F66" s="214">
        <v>19</v>
      </c>
      <c r="G66" s="214">
        <v>6</v>
      </c>
      <c r="H66" s="214">
        <v>0</v>
      </c>
      <c r="I66" s="214">
        <v>26</v>
      </c>
      <c r="J66" s="214"/>
      <c r="K66" s="214">
        <v>5272</v>
      </c>
      <c r="L66" s="214">
        <v>1324</v>
      </c>
      <c r="M66" s="214">
        <v>75</v>
      </c>
      <c r="N66" s="214">
        <v>0</v>
      </c>
      <c r="O66" s="214">
        <v>6671</v>
      </c>
      <c r="P66" s="214"/>
      <c r="Q66" s="214">
        <v>5141</v>
      </c>
      <c r="R66" s="214">
        <v>197</v>
      </c>
      <c r="S66" s="214">
        <v>141</v>
      </c>
      <c r="T66" s="214">
        <v>0</v>
      </c>
      <c r="U66" s="214">
        <v>5479</v>
      </c>
      <c r="V66" s="214"/>
      <c r="W66" s="214">
        <v>7676</v>
      </c>
      <c r="X66" s="214">
        <v>1253</v>
      </c>
      <c r="Y66" s="214">
        <v>95</v>
      </c>
      <c r="Z66" s="214">
        <v>0</v>
      </c>
      <c r="AA66" s="214">
        <v>9024</v>
      </c>
      <c r="AB66" s="214"/>
      <c r="AC66" s="214">
        <v>0</v>
      </c>
      <c r="AD66" s="214">
        <v>0</v>
      </c>
      <c r="AE66" s="214">
        <v>0</v>
      </c>
      <c r="AF66" s="214">
        <v>0</v>
      </c>
      <c r="AG66" s="214">
        <v>0</v>
      </c>
      <c r="AH66" s="214"/>
      <c r="AI66" s="214">
        <v>18089</v>
      </c>
      <c r="AJ66" s="214">
        <v>2774</v>
      </c>
      <c r="AK66" s="214">
        <v>311</v>
      </c>
      <c r="AL66" s="214">
        <v>0</v>
      </c>
      <c r="AM66" s="214">
        <v>21174</v>
      </c>
      <c r="AN66" s="211"/>
    </row>
    <row r="67" spans="1:40" s="9" customFormat="1" ht="15.5" x14ac:dyDescent="0.35">
      <c r="A67" s="238" t="s">
        <v>303</v>
      </c>
      <c r="B67" s="238" t="s">
        <v>304</v>
      </c>
      <c r="C67" s="238" t="s">
        <v>305</v>
      </c>
      <c r="D67" s="238" t="s">
        <v>552</v>
      </c>
      <c r="E67" s="214">
        <v>58</v>
      </c>
      <c r="F67" s="214">
        <v>93</v>
      </c>
      <c r="G67" s="214">
        <v>15</v>
      </c>
      <c r="H67" s="214">
        <v>107</v>
      </c>
      <c r="I67" s="214">
        <v>273</v>
      </c>
      <c r="J67" s="214"/>
      <c r="K67" s="214">
        <v>10213</v>
      </c>
      <c r="L67" s="214">
        <v>5560</v>
      </c>
      <c r="M67" s="214">
        <v>74</v>
      </c>
      <c r="N67" s="214">
        <v>809</v>
      </c>
      <c r="O67" s="214">
        <v>16656</v>
      </c>
      <c r="P67" s="214"/>
      <c r="Q67" s="214">
        <v>13070</v>
      </c>
      <c r="R67" s="214">
        <v>1655</v>
      </c>
      <c r="S67" s="214">
        <v>446</v>
      </c>
      <c r="T67" s="214">
        <v>1611</v>
      </c>
      <c r="U67" s="214">
        <v>16782</v>
      </c>
      <c r="V67" s="214"/>
      <c r="W67" s="214">
        <v>13773</v>
      </c>
      <c r="X67" s="214">
        <v>3191</v>
      </c>
      <c r="Y67" s="214">
        <v>279</v>
      </c>
      <c r="Z67" s="214">
        <v>1114</v>
      </c>
      <c r="AA67" s="214">
        <v>18357</v>
      </c>
      <c r="AB67" s="214"/>
      <c r="AC67" s="214">
        <v>55</v>
      </c>
      <c r="AD67" s="214">
        <v>12</v>
      </c>
      <c r="AE67" s="214">
        <v>0</v>
      </c>
      <c r="AF67" s="214">
        <v>9</v>
      </c>
      <c r="AG67" s="214">
        <v>76</v>
      </c>
      <c r="AH67" s="214"/>
      <c r="AI67" s="214">
        <v>37111</v>
      </c>
      <c r="AJ67" s="214">
        <v>10418</v>
      </c>
      <c r="AK67" s="214">
        <v>799</v>
      </c>
      <c r="AL67" s="214">
        <v>3543</v>
      </c>
      <c r="AM67" s="214">
        <v>51871</v>
      </c>
      <c r="AN67" s="211"/>
    </row>
    <row r="68" spans="1:40" s="9" customFormat="1" ht="15.5" x14ac:dyDescent="0.35">
      <c r="A68" s="238" t="s">
        <v>306</v>
      </c>
      <c r="B68" s="238" t="s">
        <v>307</v>
      </c>
      <c r="C68" s="238" t="s">
        <v>308</v>
      </c>
      <c r="D68" s="238" t="s">
        <v>552</v>
      </c>
      <c r="E68" s="214">
        <v>39</v>
      </c>
      <c r="F68" s="214">
        <v>178</v>
      </c>
      <c r="G68" s="214">
        <v>2</v>
      </c>
      <c r="H68" s="214">
        <v>33</v>
      </c>
      <c r="I68" s="214">
        <v>252</v>
      </c>
      <c r="J68" s="214"/>
      <c r="K68" s="214">
        <v>11741</v>
      </c>
      <c r="L68" s="214">
        <v>8046</v>
      </c>
      <c r="M68" s="214">
        <v>189</v>
      </c>
      <c r="N68" s="214">
        <v>458</v>
      </c>
      <c r="O68" s="214">
        <v>20434</v>
      </c>
      <c r="P68" s="214"/>
      <c r="Q68" s="214">
        <v>17270</v>
      </c>
      <c r="R68" s="214">
        <v>2872</v>
      </c>
      <c r="S68" s="214">
        <v>719</v>
      </c>
      <c r="T68" s="214">
        <v>1714</v>
      </c>
      <c r="U68" s="214">
        <v>22575</v>
      </c>
      <c r="V68" s="214"/>
      <c r="W68" s="214">
        <v>19577</v>
      </c>
      <c r="X68" s="214">
        <v>6967</v>
      </c>
      <c r="Y68" s="214">
        <v>780</v>
      </c>
      <c r="Z68" s="214">
        <v>1657</v>
      </c>
      <c r="AA68" s="214">
        <v>28981</v>
      </c>
      <c r="AB68" s="214"/>
      <c r="AC68" s="214">
        <v>547</v>
      </c>
      <c r="AD68" s="214">
        <v>63</v>
      </c>
      <c r="AE68" s="214">
        <v>4</v>
      </c>
      <c r="AF68" s="214">
        <v>47</v>
      </c>
      <c r="AG68" s="214">
        <v>661</v>
      </c>
      <c r="AH68" s="214"/>
      <c r="AI68" s="214">
        <v>49135</v>
      </c>
      <c r="AJ68" s="214">
        <v>17948</v>
      </c>
      <c r="AK68" s="214">
        <v>1692</v>
      </c>
      <c r="AL68" s="214">
        <v>3876</v>
      </c>
      <c r="AM68" s="214">
        <v>72651</v>
      </c>
      <c r="AN68" s="211"/>
    </row>
    <row r="69" spans="1:40" s="9" customFormat="1" ht="15.5" x14ac:dyDescent="0.35">
      <c r="A69" s="238" t="s">
        <v>430</v>
      </c>
      <c r="B69" s="238" t="s">
        <v>430</v>
      </c>
      <c r="C69" s="238" t="s">
        <v>431</v>
      </c>
      <c r="D69" s="238" t="s">
        <v>552</v>
      </c>
      <c r="E69" s="214">
        <v>51</v>
      </c>
      <c r="F69" s="214">
        <v>416</v>
      </c>
      <c r="G69" s="214">
        <v>7</v>
      </c>
      <c r="H69" s="214">
        <v>340</v>
      </c>
      <c r="I69" s="214">
        <v>814</v>
      </c>
      <c r="J69" s="214"/>
      <c r="K69" s="214">
        <v>29560</v>
      </c>
      <c r="L69" s="214">
        <v>20133</v>
      </c>
      <c r="M69" s="214">
        <v>1497</v>
      </c>
      <c r="N69" s="214">
        <v>1197</v>
      </c>
      <c r="O69" s="214">
        <v>52387</v>
      </c>
      <c r="P69" s="214"/>
      <c r="Q69" s="214">
        <v>49261</v>
      </c>
      <c r="R69" s="214">
        <v>8870</v>
      </c>
      <c r="S69" s="214">
        <v>1042</v>
      </c>
      <c r="T69" s="214">
        <v>5944</v>
      </c>
      <c r="U69" s="214">
        <v>65117</v>
      </c>
      <c r="V69" s="214"/>
      <c r="W69" s="214">
        <v>37846</v>
      </c>
      <c r="X69" s="214">
        <v>17186</v>
      </c>
      <c r="Y69" s="214">
        <v>850</v>
      </c>
      <c r="Z69" s="214">
        <v>3556</v>
      </c>
      <c r="AA69" s="214">
        <v>59438</v>
      </c>
      <c r="AB69" s="214"/>
      <c r="AC69" s="214">
        <v>1623</v>
      </c>
      <c r="AD69" s="214">
        <v>327</v>
      </c>
      <c r="AE69" s="214">
        <v>117</v>
      </c>
      <c r="AF69" s="214">
        <v>164</v>
      </c>
      <c r="AG69" s="214">
        <v>2231</v>
      </c>
      <c r="AH69" s="214"/>
      <c r="AI69" s="214">
        <v>118290</v>
      </c>
      <c r="AJ69" s="214">
        <v>46516</v>
      </c>
      <c r="AK69" s="214">
        <v>3506</v>
      </c>
      <c r="AL69" s="214">
        <v>10861</v>
      </c>
      <c r="AM69" s="214">
        <v>179173</v>
      </c>
      <c r="AN69" s="211"/>
    </row>
    <row r="70" spans="1:40" s="9" customFormat="1" ht="15.5" x14ac:dyDescent="0.35">
      <c r="A70" s="238" t="s">
        <v>357</v>
      </c>
      <c r="B70" s="238" t="s">
        <v>358</v>
      </c>
      <c r="C70" s="238" t="s">
        <v>359</v>
      </c>
      <c r="D70" s="238" t="s">
        <v>552</v>
      </c>
      <c r="E70" s="214">
        <v>1</v>
      </c>
      <c r="F70" s="214">
        <v>39</v>
      </c>
      <c r="G70" s="214">
        <v>0</v>
      </c>
      <c r="H70" s="214">
        <v>49</v>
      </c>
      <c r="I70" s="214">
        <v>89</v>
      </c>
      <c r="J70" s="214"/>
      <c r="K70" s="214">
        <v>7609</v>
      </c>
      <c r="L70" s="214">
        <v>1678</v>
      </c>
      <c r="M70" s="214">
        <v>0</v>
      </c>
      <c r="N70" s="214">
        <v>120</v>
      </c>
      <c r="O70" s="214">
        <v>9407</v>
      </c>
      <c r="P70" s="214"/>
      <c r="Q70" s="214">
        <v>8652</v>
      </c>
      <c r="R70" s="214">
        <v>336</v>
      </c>
      <c r="S70" s="214">
        <v>0</v>
      </c>
      <c r="T70" s="214">
        <v>382</v>
      </c>
      <c r="U70" s="214">
        <v>9370</v>
      </c>
      <c r="V70" s="214"/>
      <c r="W70" s="214">
        <v>7861</v>
      </c>
      <c r="X70" s="214">
        <v>1257</v>
      </c>
      <c r="Y70" s="214">
        <v>0</v>
      </c>
      <c r="Z70" s="214">
        <v>268</v>
      </c>
      <c r="AA70" s="214">
        <v>9386</v>
      </c>
      <c r="AB70" s="214"/>
      <c r="AC70" s="214">
        <v>0</v>
      </c>
      <c r="AD70" s="214">
        <v>0</v>
      </c>
      <c r="AE70" s="214">
        <v>0</v>
      </c>
      <c r="AF70" s="214">
        <v>0</v>
      </c>
      <c r="AG70" s="214">
        <v>0</v>
      </c>
      <c r="AH70" s="214"/>
      <c r="AI70" s="214">
        <v>24122</v>
      </c>
      <c r="AJ70" s="214">
        <v>3271</v>
      </c>
      <c r="AK70" s="214">
        <v>0</v>
      </c>
      <c r="AL70" s="214">
        <v>770</v>
      </c>
      <c r="AM70" s="214">
        <v>28163</v>
      </c>
      <c r="AN70" s="211"/>
    </row>
    <row r="71" spans="1:40" s="9" customFormat="1" ht="15.5" x14ac:dyDescent="0.35">
      <c r="A71" s="238" t="s">
        <v>309</v>
      </c>
      <c r="B71" s="238" t="s">
        <v>310</v>
      </c>
      <c r="C71" s="238" t="s">
        <v>311</v>
      </c>
      <c r="D71" s="238" t="s">
        <v>552</v>
      </c>
      <c r="E71" s="214">
        <v>95</v>
      </c>
      <c r="F71" s="214">
        <v>429</v>
      </c>
      <c r="G71" s="214">
        <v>0</v>
      </c>
      <c r="H71" s="214">
        <v>264</v>
      </c>
      <c r="I71" s="214">
        <v>788</v>
      </c>
      <c r="J71" s="214"/>
      <c r="K71" s="214">
        <v>18206</v>
      </c>
      <c r="L71" s="214">
        <v>16625</v>
      </c>
      <c r="M71" s="214">
        <v>0</v>
      </c>
      <c r="N71" s="214">
        <v>864</v>
      </c>
      <c r="O71" s="214">
        <v>35695</v>
      </c>
      <c r="P71" s="214"/>
      <c r="Q71" s="214">
        <v>36573</v>
      </c>
      <c r="R71" s="214">
        <v>6444</v>
      </c>
      <c r="S71" s="214">
        <v>0</v>
      </c>
      <c r="T71" s="214">
        <v>3148</v>
      </c>
      <c r="U71" s="214">
        <v>46165</v>
      </c>
      <c r="V71" s="214"/>
      <c r="W71" s="214">
        <v>28639</v>
      </c>
      <c r="X71" s="214">
        <v>9976</v>
      </c>
      <c r="Y71" s="214">
        <v>0</v>
      </c>
      <c r="Z71" s="214">
        <v>2744</v>
      </c>
      <c r="AA71" s="214">
        <v>41359</v>
      </c>
      <c r="AB71" s="214"/>
      <c r="AC71" s="214">
        <v>36</v>
      </c>
      <c r="AD71" s="214">
        <v>10</v>
      </c>
      <c r="AE71" s="214">
        <v>0</v>
      </c>
      <c r="AF71" s="214">
        <v>3</v>
      </c>
      <c r="AG71" s="214">
        <v>49</v>
      </c>
      <c r="AH71" s="214"/>
      <c r="AI71" s="214">
        <v>83454</v>
      </c>
      <c r="AJ71" s="214">
        <v>33055</v>
      </c>
      <c r="AK71" s="214">
        <v>0</v>
      </c>
      <c r="AL71" s="214">
        <v>6759</v>
      </c>
      <c r="AM71" s="214">
        <v>123268</v>
      </c>
      <c r="AN71" s="211"/>
    </row>
    <row r="72" spans="1:40" s="9" customFormat="1" ht="15.5" x14ac:dyDescent="0.35">
      <c r="A72" s="238" t="s">
        <v>312</v>
      </c>
      <c r="B72" s="238" t="s">
        <v>313</v>
      </c>
      <c r="C72" s="238" t="s">
        <v>314</v>
      </c>
      <c r="D72" s="238" t="s">
        <v>552</v>
      </c>
      <c r="E72" s="214">
        <v>80</v>
      </c>
      <c r="F72" s="214">
        <v>256</v>
      </c>
      <c r="G72" s="214">
        <v>0</v>
      </c>
      <c r="H72" s="214">
        <v>135</v>
      </c>
      <c r="I72" s="214">
        <v>471</v>
      </c>
      <c r="J72" s="214"/>
      <c r="K72" s="214">
        <v>14280</v>
      </c>
      <c r="L72" s="214">
        <v>9746</v>
      </c>
      <c r="M72" s="214">
        <v>0</v>
      </c>
      <c r="N72" s="214">
        <v>281</v>
      </c>
      <c r="O72" s="214">
        <v>24307</v>
      </c>
      <c r="P72" s="214"/>
      <c r="Q72" s="214">
        <v>18045</v>
      </c>
      <c r="R72" s="214">
        <v>2717</v>
      </c>
      <c r="S72" s="214">
        <v>0</v>
      </c>
      <c r="T72" s="214">
        <v>1419</v>
      </c>
      <c r="U72" s="214">
        <v>22181</v>
      </c>
      <c r="V72" s="214"/>
      <c r="W72" s="214">
        <v>18313</v>
      </c>
      <c r="X72" s="214">
        <v>9630</v>
      </c>
      <c r="Y72" s="214">
        <v>0</v>
      </c>
      <c r="Z72" s="214">
        <v>1172</v>
      </c>
      <c r="AA72" s="214">
        <v>29115</v>
      </c>
      <c r="AB72" s="214"/>
      <c r="AC72" s="214">
        <v>0</v>
      </c>
      <c r="AD72" s="214">
        <v>0</v>
      </c>
      <c r="AE72" s="214">
        <v>0</v>
      </c>
      <c r="AF72" s="214">
        <v>0</v>
      </c>
      <c r="AG72" s="214">
        <v>0</v>
      </c>
      <c r="AH72" s="214"/>
      <c r="AI72" s="214">
        <v>50638</v>
      </c>
      <c r="AJ72" s="214">
        <v>22093</v>
      </c>
      <c r="AK72" s="214">
        <v>0</v>
      </c>
      <c r="AL72" s="214">
        <v>2872</v>
      </c>
      <c r="AM72" s="214">
        <v>75603</v>
      </c>
      <c r="AN72" s="211"/>
    </row>
    <row r="73" spans="1:40" s="9" customFormat="1" ht="15.5" x14ac:dyDescent="0.35">
      <c r="A73" s="238" t="s">
        <v>315</v>
      </c>
      <c r="B73" s="238" t="s">
        <v>316</v>
      </c>
      <c r="C73" s="238" t="s">
        <v>317</v>
      </c>
      <c r="D73" s="238" t="s">
        <v>552</v>
      </c>
      <c r="E73" s="214">
        <v>56</v>
      </c>
      <c r="F73" s="214">
        <v>298</v>
      </c>
      <c r="G73" s="214">
        <v>0</v>
      </c>
      <c r="H73" s="214">
        <v>73</v>
      </c>
      <c r="I73" s="214">
        <v>427</v>
      </c>
      <c r="J73" s="214"/>
      <c r="K73" s="214">
        <v>19243</v>
      </c>
      <c r="L73" s="214">
        <v>15783</v>
      </c>
      <c r="M73" s="214">
        <v>0</v>
      </c>
      <c r="N73" s="214">
        <v>556</v>
      </c>
      <c r="O73" s="214">
        <v>35582</v>
      </c>
      <c r="P73" s="214"/>
      <c r="Q73" s="214">
        <v>27604</v>
      </c>
      <c r="R73" s="214">
        <v>4330</v>
      </c>
      <c r="S73" s="214">
        <v>0</v>
      </c>
      <c r="T73" s="214">
        <v>2449</v>
      </c>
      <c r="U73" s="214">
        <v>34383</v>
      </c>
      <c r="V73" s="214"/>
      <c r="W73" s="214">
        <v>35620</v>
      </c>
      <c r="X73" s="214">
        <v>11516</v>
      </c>
      <c r="Y73" s="214">
        <v>0</v>
      </c>
      <c r="Z73" s="214">
        <v>1960</v>
      </c>
      <c r="AA73" s="214">
        <v>49096</v>
      </c>
      <c r="AB73" s="214"/>
      <c r="AC73" s="214">
        <v>392</v>
      </c>
      <c r="AD73" s="214">
        <v>55</v>
      </c>
      <c r="AE73" s="214">
        <v>0</v>
      </c>
      <c r="AF73" s="214">
        <v>13</v>
      </c>
      <c r="AG73" s="214">
        <v>460</v>
      </c>
      <c r="AH73" s="214"/>
      <c r="AI73" s="214">
        <v>82859</v>
      </c>
      <c r="AJ73" s="214">
        <v>31684</v>
      </c>
      <c r="AK73" s="214">
        <v>0</v>
      </c>
      <c r="AL73" s="214">
        <v>4978</v>
      </c>
      <c r="AM73" s="214">
        <v>119521</v>
      </c>
      <c r="AN73" s="211"/>
    </row>
    <row r="74" spans="1:40" s="9" customFormat="1" ht="15.5" x14ac:dyDescent="0.35">
      <c r="A74" s="238" t="s">
        <v>420</v>
      </c>
      <c r="B74" s="238" t="s">
        <v>421</v>
      </c>
      <c r="C74" s="238" t="s">
        <v>422</v>
      </c>
      <c r="D74" s="238" t="s">
        <v>552</v>
      </c>
      <c r="E74" s="214">
        <v>1</v>
      </c>
      <c r="F74" s="214">
        <v>47</v>
      </c>
      <c r="G74" s="214">
        <v>0</v>
      </c>
      <c r="H74" s="214">
        <v>21</v>
      </c>
      <c r="I74" s="214">
        <v>69</v>
      </c>
      <c r="J74" s="214"/>
      <c r="K74" s="214">
        <v>2503</v>
      </c>
      <c r="L74" s="214">
        <v>3552</v>
      </c>
      <c r="M74" s="214">
        <v>0</v>
      </c>
      <c r="N74" s="214">
        <v>313</v>
      </c>
      <c r="O74" s="214">
        <v>6368</v>
      </c>
      <c r="P74" s="214"/>
      <c r="Q74" s="214">
        <v>4442</v>
      </c>
      <c r="R74" s="214">
        <v>615</v>
      </c>
      <c r="S74" s="214">
        <v>0</v>
      </c>
      <c r="T74" s="214">
        <v>310</v>
      </c>
      <c r="U74" s="214">
        <v>5367</v>
      </c>
      <c r="V74" s="214"/>
      <c r="W74" s="214">
        <v>4903</v>
      </c>
      <c r="X74" s="214">
        <v>2869</v>
      </c>
      <c r="Y74" s="214">
        <v>0</v>
      </c>
      <c r="Z74" s="214">
        <v>376</v>
      </c>
      <c r="AA74" s="214">
        <v>8148</v>
      </c>
      <c r="AB74" s="214"/>
      <c r="AC74" s="214">
        <v>20</v>
      </c>
      <c r="AD74" s="214">
        <v>5</v>
      </c>
      <c r="AE74" s="214">
        <v>0</v>
      </c>
      <c r="AF74" s="214">
        <v>2</v>
      </c>
      <c r="AG74" s="214">
        <v>27</v>
      </c>
      <c r="AH74" s="214"/>
      <c r="AI74" s="214">
        <v>11868</v>
      </c>
      <c r="AJ74" s="214">
        <v>7041</v>
      </c>
      <c r="AK74" s="214">
        <v>0</v>
      </c>
      <c r="AL74" s="214">
        <v>1001</v>
      </c>
      <c r="AM74" s="214">
        <v>19910</v>
      </c>
      <c r="AN74" s="211"/>
    </row>
    <row r="75" spans="1:40" s="9" customFormat="1" ht="15.5" x14ac:dyDescent="0.35">
      <c r="A75" s="238" t="s">
        <v>327</v>
      </c>
      <c r="B75" s="238" t="s">
        <v>328</v>
      </c>
      <c r="C75" s="238" t="s">
        <v>329</v>
      </c>
      <c r="D75" s="238" t="s">
        <v>552</v>
      </c>
      <c r="E75" s="214">
        <v>45</v>
      </c>
      <c r="F75" s="214">
        <v>538</v>
      </c>
      <c r="G75" s="214">
        <v>88</v>
      </c>
      <c r="H75" s="214">
        <v>740</v>
      </c>
      <c r="I75" s="214">
        <v>1411</v>
      </c>
      <c r="J75" s="214"/>
      <c r="K75" s="214">
        <v>65282</v>
      </c>
      <c r="L75" s="214">
        <v>29585</v>
      </c>
      <c r="M75" s="214">
        <v>23896</v>
      </c>
      <c r="N75" s="214">
        <v>7856</v>
      </c>
      <c r="O75" s="214">
        <v>126619</v>
      </c>
      <c r="P75" s="214"/>
      <c r="Q75" s="214">
        <v>103210</v>
      </c>
      <c r="R75" s="214">
        <v>15364</v>
      </c>
      <c r="S75" s="214">
        <v>27431</v>
      </c>
      <c r="T75" s="214">
        <v>13574</v>
      </c>
      <c r="U75" s="214">
        <v>159579</v>
      </c>
      <c r="V75" s="214"/>
      <c r="W75" s="214">
        <v>94582</v>
      </c>
      <c r="X75" s="214">
        <v>31732</v>
      </c>
      <c r="Y75" s="214">
        <v>17323</v>
      </c>
      <c r="Z75" s="214">
        <v>11796</v>
      </c>
      <c r="AA75" s="214">
        <v>155433</v>
      </c>
      <c r="AB75" s="214"/>
      <c r="AC75" s="214">
        <v>0</v>
      </c>
      <c r="AD75" s="214">
        <v>0</v>
      </c>
      <c r="AE75" s="214">
        <v>0</v>
      </c>
      <c r="AF75" s="214">
        <v>0</v>
      </c>
      <c r="AG75" s="214">
        <v>0</v>
      </c>
      <c r="AH75" s="214"/>
      <c r="AI75" s="214">
        <v>263074</v>
      </c>
      <c r="AJ75" s="214">
        <v>76681</v>
      </c>
      <c r="AK75" s="214">
        <v>68650</v>
      </c>
      <c r="AL75" s="214">
        <v>33226</v>
      </c>
      <c r="AM75" s="214">
        <v>441631</v>
      </c>
      <c r="AN75" s="211"/>
    </row>
    <row r="76" spans="1:40" s="9" customFormat="1" ht="15.5" x14ac:dyDescent="0.35">
      <c r="A76" s="238" t="s">
        <v>360</v>
      </c>
      <c r="B76" s="238" t="s">
        <v>361</v>
      </c>
      <c r="C76" s="238" t="s">
        <v>362</v>
      </c>
      <c r="D76" s="238" t="s">
        <v>552</v>
      </c>
      <c r="E76" s="214">
        <v>1</v>
      </c>
      <c r="F76" s="214">
        <v>17</v>
      </c>
      <c r="G76" s="214">
        <v>0</v>
      </c>
      <c r="H76" s="214">
        <v>17</v>
      </c>
      <c r="I76" s="214">
        <v>35</v>
      </c>
      <c r="J76" s="214"/>
      <c r="K76" s="214">
        <v>7634</v>
      </c>
      <c r="L76" s="214">
        <v>1005</v>
      </c>
      <c r="M76" s="214">
        <v>0</v>
      </c>
      <c r="N76" s="214">
        <v>83</v>
      </c>
      <c r="O76" s="214">
        <v>8722</v>
      </c>
      <c r="P76" s="214"/>
      <c r="Q76" s="214">
        <v>7123</v>
      </c>
      <c r="R76" s="214">
        <v>333</v>
      </c>
      <c r="S76" s="214">
        <v>0</v>
      </c>
      <c r="T76" s="214">
        <v>301</v>
      </c>
      <c r="U76" s="214">
        <v>7757</v>
      </c>
      <c r="V76" s="214"/>
      <c r="W76" s="214">
        <v>7768</v>
      </c>
      <c r="X76" s="214">
        <v>579</v>
      </c>
      <c r="Y76" s="214">
        <v>0</v>
      </c>
      <c r="Z76" s="214">
        <v>147</v>
      </c>
      <c r="AA76" s="214">
        <v>8494</v>
      </c>
      <c r="AB76" s="214"/>
      <c r="AC76" s="214">
        <v>85</v>
      </c>
      <c r="AD76" s="214">
        <v>1</v>
      </c>
      <c r="AE76" s="214">
        <v>0</v>
      </c>
      <c r="AF76" s="214">
        <v>6</v>
      </c>
      <c r="AG76" s="214">
        <v>92</v>
      </c>
      <c r="AH76" s="214"/>
      <c r="AI76" s="214">
        <v>22610</v>
      </c>
      <c r="AJ76" s="214">
        <v>1918</v>
      </c>
      <c r="AK76" s="214">
        <v>0</v>
      </c>
      <c r="AL76" s="214">
        <v>537</v>
      </c>
      <c r="AM76" s="214">
        <v>25065</v>
      </c>
      <c r="AN76" s="211"/>
    </row>
    <row r="77" spans="1:40" s="9" customFormat="1" ht="15.5" x14ac:dyDescent="0.35">
      <c r="A77" s="238" t="s">
        <v>432</v>
      </c>
      <c r="B77" s="238" t="s">
        <v>432</v>
      </c>
      <c r="C77" s="238" t="s">
        <v>433</v>
      </c>
      <c r="D77" s="238" t="s">
        <v>552</v>
      </c>
      <c r="E77" s="214">
        <v>25</v>
      </c>
      <c r="F77" s="214">
        <v>93</v>
      </c>
      <c r="G77" s="214">
        <v>6</v>
      </c>
      <c r="H77" s="214">
        <v>273</v>
      </c>
      <c r="I77" s="214">
        <v>397</v>
      </c>
      <c r="J77" s="214"/>
      <c r="K77" s="214">
        <v>34863</v>
      </c>
      <c r="L77" s="214">
        <v>16150</v>
      </c>
      <c r="M77" s="214">
        <v>0</v>
      </c>
      <c r="N77" s="214">
        <v>12555</v>
      </c>
      <c r="O77" s="214">
        <v>63568</v>
      </c>
      <c r="P77" s="214"/>
      <c r="Q77" s="214">
        <v>46163</v>
      </c>
      <c r="R77" s="214">
        <v>8030</v>
      </c>
      <c r="S77" s="214">
        <v>1202</v>
      </c>
      <c r="T77" s="214">
        <v>17250</v>
      </c>
      <c r="U77" s="214">
        <v>72645</v>
      </c>
      <c r="V77" s="214"/>
      <c r="W77" s="214">
        <v>27592</v>
      </c>
      <c r="X77" s="214">
        <v>10901</v>
      </c>
      <c r="Y77" s="214">
        <v>1030</v>
      </c>
      <c r="Z77" s="214">
        <v>10864</v>
      </c>
      <c r="AA77" s="214">
        <v>50387</v>
      </c>
      <c r="AB77" s="214"/>
      <c r="AC77" s="214">
        <v>1484</v>
      </c>
      <c r="AD77" s="214">
        <v>246</v>
      </c>
      <c r="AE77" s="214">
        <v>65</v>
      </c>
      <c r="AF77" s="214">
        <v>437</v>
      </c>
      <c r="AG77" s="214">
        <v>2232</v>
      </c>
      <c r="AH77" s="214"/>
      <c r="AI77" s="214">
        <v>110102</v>
      </c>
      <c r="AJ77" s="214">
        <v>35327</v>
      </c>
      <c r="AK77" s="214">
        <v>2297</v>
      </c>
      <c r="AL77" s="214">
        <v>41106</v>
      </c>
      <c r="AM77" s="214">
        <v>188832</v>
      </c>
      <c r="AN77" s="211"/>
    </row>
    <row r="78" spans="1:40" s="9" customFormat="1" ht="15.5" x14ac:dyDescent="0.35">
      <c r="A78" s="238" t="s">
        <v>423</v>
      </c>
      <c r="B78" s="238" t="s">
        <v>424</v>
      </c>
      <c r="C78" s="238" t="s">
        <v>425</v>
      </c>
      <c r="D78" s="238" t="s">
        <v>552</v>
      </c>
      <c r="E78" s="214">
        <v>43</v>
      </c>
      <c r="F78" s="214">
        <v>39</v>
      </c>
      <c r="G78" s="214">
        <v>0</v>
      </c>
      <c r="H78" s="214">
        <v>22</v>
      </c>
      <c r="I78" s="214">
        <v>104</v>
      </c>
      <c r="J78" s="214"/>
      <c r="K78" s="214">
        <v>4663</v>
      </c>
      <c r="L78" s="214">
        <v>2477</v>
      </c>
      <c r="M78" s="214">
        <v>0</v>
      </c>
      <c r="N78" s="214">
        <v>112</v>
      </c>
      <c r="O78" s="214">
        <v>7252</v>
      </c>
      <c r="P78" s="214"/>
      <c r="Q78" s="214">
        <v>7837</v>
      </c>
      <c r="R78" s="214">
        <v>859</v>
      </c>
      <c r="S78" s="214">
        <v>0</v>
      </c>
      <c r="T78" s="214">
        <v>271</v>
      </c>
      <c r="U78" s="214">
        <v>8967</v>
      </c>
      <c r="V78" s="214"/>
      <c r="W78" s="214">
        <v>7688</v>
      </c>
      <c r="X78" s="214">
        <v>3013</v>
      </c>
      <c r="Y78" s="214">
        <v>0</v>
      </c>
      <c r="Z78" s="214">
        <v>177</v>
      </c>
      <c r="AA78" s="214">
        <v>10878</v>
      </c>
      <c r="AB78" s="214"/>
      <c r="AC78" s="214">
        <v>115</v>
      </c>
      <c r="AD78" s="214">
        <v>31</v>
      </c>
      <c r="AE78" s="214">
        <v>0</v>
      </c>
      <c r="AF78" s="214">
        <v>2</v>
      </c>
      <c r="AG78" s="214">
        <v>148</v>
      </c>
      <c r="AH78" s="214"/>
      <c r="AI78" s="214">
        <v>20303</v>
      </c>
      <c r="AJ78" s="214">
        <v>6380</v>
      </c>
      <c r="AK78" s="214">
        <v>0</v>
      </c>
      <c r="AL78" s="214">
        <v>562</v>
      </c>
      <c r="AM78" s="214">
        <v>27245</v>
      </c>
      <c r="AN78" s="211"/>
    </row>
    <row r="79" spans="1:40" s="9" customFormat="1" ht="15.5" x14ac:dyDescent="0.35">
      <c r="A79" s="238" t="s">
        <v>363</v>
      </c>
      <c r="B79" s="238" t="s">
        <v>364</v>
      </c>
      <c r="C79" s="238" t="s">
        <v>365</v>
      </c>
      <c r="D79" s="238" t="s">
        <v>552</v>
      </c>
      <c r="E79" s="214">
        <v>4</v>
      </c>
      <c r="F79" s="214">
        <v>49</v>
      </c>
      <c r="G79" s="214">
        <v>0</v>
      </c>
      <c r="H79" s="214">
        <v>20</v>
      </c>
      <c r="I79" s="214">
        <v>73</v>
      </c>
      <c r="J79" s="214"/>
      <c r="K79" s="214">
        <v>7917</v>
      </c>
      <c r="L79" s="214">
        <v>2224</v>
      </c>
      <c r="M79" s="214">
        <v>0</v>
      </c>
      <c r="N79" s="214">
        <v>991</v>
      </c>
      <c r="O79" s="214">
        <v>11132</v>
      </c>
      <c r="P79" s="214"/>
      <c r="Q79" s="214">
        <v>10568</v>
      </c>
      <c r="R79" s="214">
        <v>642</v>
      </c>
      <c r="S79" s="214">
        <v>0</v>
      </c>
      <c r="T79" s="214">
        <v>697</v>
      </c>
      <c r="U79" s="214">
        <v>11907</v>
      </c>
      <c r="V79" s="214"/>
      <c r="W79" s="214">
        <v>16509</v>
      </c>
      <c r="X79" s="214">
        <v>3181</v>
      </c>
      <c r="Y79" s="214">
        <v>0</v>
      </c>
      <c r="Z79" s="214">
        <v>1051</v>
      </c>
      <c r="AA79" s="214">
        <v>20741</v>
      </c>
      <c r="AB79" s="214"/>
      <c r="AC79" s="214">
        <v>153</v>
      </c>
      <c r="AD79" s="214">
        <v>13</v>
      </c>
      <c r="AE79" s="214">
        <v>0</v>
      </c>
      <c r="AF79" s="214">
        <v>9</v>
      </c>
      <c r="AG79" s="214">
        <v>175</v>
      </c>
      <c r="AH79" s="214"/>
      <c r="AI79" s="214">
        <v>35147</v>
      </c>
      <c r="AJ79" s="214">
        <v>6060</v>
      </c>
      <c r="AK79" s="214">
        <v>0</v>
      </c>
      <c r="AL79" s="214">
        <v>2748</v>
      </c>
      <c r="AM79" s="214">
        <v>43955</v>
      </c>
      <c r="AN79" s="211"/>
    </row>
    <row r="80" spans="1:40" s="9" customFormat="1" ht="15.5" x14ac:dyDescent="0.35">
      <c r="A80" s="238" t="s">
        <v>318</v>
      </c>
      <c r="B80" s="238" t="s">
        <v>319</v>
      </c>
      <c r="C80" s="238" t="s">
        <v>320</v>
      </c>
      <c r="D80" s="238" t="s">
        <v>552</v>
      </c>
      <c r="E80" s="214">
        <v>49</v>
      </c>
      <c r="F80" s="214">
        <v>164</v>
      </c>
      <c r="G80" s="214">
        <v>22</v>
      </c>
      <c r="H80" s="214">
        <v>148</v>
      </c>
      <c r="I80" s="214">
        <v>383</v>
      </c>
      <c r="J80" s="214"/>
      <c r="K80" s="214">
        <v>11734</v>
      </c>
      <c r="L80" s="214">
        <v>6839</v>
      </c>
      <c r="M80" s="214">
        <v>383</v>
      </c>
      <c r="N80" s="214">
        <v>354</v>
      </c>
      <c r="O80" s="214">
        <v>19310</v>
      </c>
      <c r="P80" s="214"/>
      <c r="Q80" s="214">
        <v>15226</v>
      </c>
      <c r="R80" s="214">
        <v>2906</v>
      </c>
      <c r="S80" s="214">
        <v>402</v>
      </c>
      <c r="T80" s="214">
        <v>1181</v>
      </c>
      <c r="U80" s="214">
        <v>19715</v>
      </c>
      <c r="V80" s="214"/>
      <c r="W80" s="214">
        <v>14556</v>
      </c>
      <c r="X80" s="214">
        <v>5247</v>
      </c>
      <c r="Y80" s="214">
        <v>547</v>
      </c>
      <c r="Z80" s="214">
        <v>1135</v>
      </c>
      <c r="AA80" s="214">
        <v>21485</v>
      </c>
      <c r="AB80" s="214"/>
      <c r="AC80" s="214">
        <v>332</v>
      </c>
      <c r="AD80" s="214">
        <v>49</v>
      </c>
      <c r="AE80" s="214">
        <v>2</v>
      </c>
      <c r="AF80" s="214">
        <v>12</v>
      </c>
      <c r="AG80" s="214">
        <v>395</v>
      </c>
      <c r="AH80" s="214"/>
      <c r="AI80" s="214">
        <v>41848</v>
      </c>
      <c r="AJ80" s="214">
        <v>15041</v>
      </c>
      <c r="AK80" s="214">
        <v>1334</v>
      </c>
      <c r="AL80" s="214">
        <v>2682</v>
      </c>
      <c r="AM80" s="214">
        <v>60905</v>
      </c>
      <c r="AN80" s="211"/>
    </row>
    <row r="81" spans="1:40" s="9" customFormat="1" ht="15.5" x14ac:dyDescent="0.35">
      <c r="A81" s="238" t="s">
        <v>434</v>
      </c>
      <c r="B81" s="238" t="s">
        <v>434</v>
      </c>
      <c r="C81" s="238" t="s">
        <v>435</v>
      </c>
      <c r="D81" s="238" t="s">
        <v>552</v>
      </c>
      <c r="E81" s="214">
        <v>7</v>
      </c>
      <c r="F81" s="214">
        <v>643</v>
      </c>
      <c r="G81" s="214">
        <v>32</v>
      </c>
      <c r="H81" s="214">
        <v>235</v>
      </c>
      <c r="I81" s="214">
        <v>917</v>
      </c>
      <c r="J81" s="214"/>
      <c r="K81" s="214">
        <v>64324</v>
      </c>
      <c r="L81" s="214">
        <v>54366</v>
      </c>
      <c r="M81" s="214">
        <v>9420</v>
      </c>
      <c r="N81" s="214">
        <v>6459</v>
      </c>
      <c r="O81" s="214">
        <v>134569</v>
      </c>
      <c r="P81" s="214"/>
      <c r="Q81" s="214">
        <v>99104</v>
      </c>
      <c r="R81" s="214">
        <v>13976</v>
      </c>
      <c r="S81" s="214">
        <v>10165</v>
      </c>
      <c r="T81" s="214">
        <v>3812</v>
      </c>
      <c r="U81" s="214">
        <v>127057</v>
      </c>
      <c r="V81" s="214"/>
      <c r="W81" s="214">
        <v>77727</v>
      </c>
      <c r="X81" s="214">
        <v>24084</v>
      </c>
      <c r="Y81" s="214">
        <v>5474</v>
      </c>
      <c r="Z81" s="214">
        <v>2189</v>
      </c>
      <c r="AA81" s="214">
        <v>109474</v>
      </c>
      <c r="AB81" s="214"/>
      <c r="AC81" s="214">
        <v>164</v>
      </c>
      <c r="AD81" s="214">
        <v>42</v>
      </c>
      <c r="AE81" s="214">
        <v>31</v>
      </c>
      <c r="AF81" s="214">
        <v>18</v>
      </c>
      <c r="AG81" s="214">
        <v>255</v>
      </c>
      <c r="AH81" s="214"/>
      <c r="AI81" s="214">
        <v>241319</v>
      </c>
      <c r="AJ81" s="214">
        <v>92468</v>
      </c>
      <c r="AK81" s="214">
        <v>25090</v>
      </c>
      <c r="AL81" s="214">
        <v>12478</v>
      </c>
      <c r="AM81" s="214">
        <v>371355</v>
      </c>
      <c r="AN81" s="211"/>
    </row>
    <row r="82" spans="1:40" s="9" customFormat="1" ht="15.5" x14ac:dyDescent="0.35">
      <c r="A82" s="238" t="s">
        <v>295</v>
      </c>
      <c r="B82" s="238" t="s">
        <v>751</v>
      </c>
      <c r="C82" s="238" t="s">
        <v>752</v>
      </c>
      <c r="D82" s="238" t="s">
        <v>753</v>
      </c>
      <c r="E82" s="214">
        <v>37</v>
      </c>
      <c r="F82" s="214">
        <v>61</v>
      </c>
      <c r="G82" s="214">
        <v>0</v>
      </c>
      <c r="H82" s="214">
        <v>61</v>
      </c>
      <c r="I82" s="214">
        <v>159</v>
      </c>
      <c r="J82" s="214"/>
      <c r="K82" s="214">
        <v>12484</v>
      </c>
      <c r="L82" s="214">
        <v>11777</v>
      </c>
      <c r="M82" s="214">
        <v>2</v>
      </c>
      <c r="N82" s="214">
        <v>281</v>
      </c>
      <c r="O82" s="214">
        <v>24544</v>
      </c>
      <c r="P82" s="214"/>
      <c r="Q82" s="214">
        <v>16381</v>
      </c>
      <c r="R82" s="214">
        <v>3277</v>
      </c>
      <c r="S82" s="214">
        <v>85</v>
      </c>
      <c r="T82" s="214">
        <v>1124</v>
      </c>
      <c r="U82" s="214">
        <v>20867</v>
      </c>
      <c r="V82" s="214"/>
      <c r="W82" s="214">
        <v>24188</v>
      </c>
      <c r="X82" s="214">
        <v>13875</v>
      </c>
      <c r="Y82" s="214">
        <v>142</v>
      </c>
      <c r="Z82" s="214">
        <v>830</v>
      </c>
      <c r="AA82" s="214">
        <v>39035</v>
      </c>
      <c r="AB82" s="214"/>
      <c r="AC82" s="214">
        <v>13</v>
      </c>
      <c r="AD82" s="214">
        <v>6</v>
      </c>
      <c r="AE82" s="214">
        <v>0</v>
      </c>
      <c r="AF82" s="214">
        <v>1</v>
      </c>
      <c r="AG82" s="214">
        <v>20</v>
      </c>
      <c r="AH82" s="214"/>
      <c r="AI82" s="214">
        <v>53066</v>
      </c>
      <c r="AJ82" s="214">
        <v>28935</v>
      </c>
      <c r="AK82" s="214">
        <v>229</v>
      </c>
      <c r="AL82" s="214">
        <v>2236</v>
      </c>
      <c r="AM82" s="214">
        <v>84466</v>
      </c>
      <c r="AN82" s="211"/>
    </row>
    <row r="83" spans="1:40" s="9" customFormat="1" ht="15.5" x14ac:dyDescent="0.35">
      <c r="A83" s="238" t="s">
        <v>321</v>
      </c>
      <c r="B83" s="238" t="s">
        <v>322</v>
      </c>
      <c r="C83" s="238" t="s">
        <v>323</v>
      </c>
      <c r="D83" s="238" t="s">
        <v>552</v>
      </c>
      <c r="E83" s="214">
        <v>99</v>
      </c>
      <c r="F83" s="214">
        <v>154</v>
      </c>
      <c r="G83" s="214">
        <v>11</v>
      </c>
      <c r="H83" s="214">
        <v>115</v>
      </c>
      <c r="I83" s="214">
        <v>379</v>
      </c>
      <c r="J83" s="214"/>
      <c r="K83" s="214">
        <v>18930</v>
      </c>
      <c r="L83" s="214">
        <v>7515</v>
      </c>
      <c r="M83" s="214">
        <v>226</v>
      </c>
      <c r="N83" s="214">
        <v>340</v>
      </c>
      <c r="O83" s="214">
        <v>27011</v>
      </c>
      <c r="P83" s="214"/>
      <c r="Q83" s="214">
        <v>21938</v>
      </c>
      <c r="R83" s="214">
        <v>3320</v>
      </c>
      <c r="S83" s="214">
        <v>393</v>
      </c>
      <c r="T83" s="214">
        <v>822</v>
      </c>
      <c r="U83" s="214">
        <v>26473</v>
      </c>
      <c r="V83" s="214"/>
      <c r="W83" s="214">
        <v>28067</v>
      </c>
      <c r="X83" s="214">
        <v>9265</v>
      </c>
      <c r="Y83" s="214">
        <v>579</v>
      </c>
      <c r="Z83" s="214">
        <v>1056</v>
      </c>
      <c r="AA83" s="214">
        <v>38967</v>
      </c>
      <c r="AB83" s="214"/>
      <c r="AC83" s="214">
        <v>175</v>
      </c>
      <c r="AD83" s="214">
        <v>42</v>
      </c>
      <c r="AE83" s="214">
        <v>1</v>
      </c>
      <c r="AF83" s="214">
        <v>8</v>
      </c>
      <c r="AG83" s="214">
        <v>226</v>
      </c>
      <c r="AH83" s="214"/>
      <c r="AI83" s="214">
        <v>69110</v>
      </c>
      <c r="AJ83" s="214">
        <v>20142</v>
      </c>
      <c r="AK83" s="214">
        <v>1199</v>
      </c>
      <c r="AL83" s="214">
        <v>2226</v>
      </c>
      <c r="AM83" s="214">
        <v>92677</v>
      </c>
      <c r="AN83" s="211"/>
    </row>
    <row r="84" spans="1:40" s="9" customFormat="1" ht="15.5" x14ac:dyDescent="0.35">
      <c r="A84" s="238" t="s">
        <v>436</v>
      </c>
      <c r="B84" s="238" t="s">
        <v>436</v>
      </c>
      <c r="C84" s="238" t="s">
        <v>437</v>
      </c>
      <c r="D84" s="238" t="s">
        <v>552</v>
      </c>
      <c r="E84" s="214">
        <v>89</v>
      </c>
      <c r="F84" s="214">
        <v>250</v>
      </c>
      <c r="G84" s="214">
        <v>155</v>
      </c>
      <c r="H84" s="214">
        <v>446</v>
      </c>
      <c r="I84" s="214">
        <v>940</v>
      </c>
      <c r="J84" s="214"/>
      <c r="K84" s="214">
        <v>60162</v>
      </c>
      <c r="L84" s="214">
        <v>25134</v>
      </c>
      <c r="M84" s="214">
        <v>7280</v>
      </c>
      <c r="N84" s="214">
        <v>14011</v>
      </c>
      <c r="O84" s="214">
        <v>106587</v>
      </c>
      <c r="P84" s="214"/>
      <c r="Q84" s="214">
        <v>89861</v>
      </c>
      <c r="R84" s="214">
        <v>9007</v>
      </c>
      <c r="S84" s="214">
        <v>7025</v>
      </c>
      <c r="T84" s="214">
        <v>14468</v>
      </c>
      <c r="U84" s="214">
        <v>120361</v>
      </c>
      <c r="V84" s="214"/>
      <c r="W84" s="214">
        <v>63816</v>
      </c>
      <c r="X84" s="214">
        <v>16018</v>
      </c>
      <c r="Y84" s="214">
        <v>6409</v>
      </c>
      <c r="Z84" s="214">
        <v>17342</v>
      </c>
      <c r="AA84" s="214">
        <v>103585</v>
      </c>
      <c r="AB84" s="214"/>
      <c r="AC84" s="214">
        <v>307</v>
      </c>
      <c r="AD84" s="214">
        <v>34</v>
      </c>
      <c r="AE84" s="214">
        <v>30</v>
      </c>
      <c r="AF84" s="214">
        <v>64</v>
      </c>
      <c r="AG84" s="214">
        <v>435</v>
      </c>
      <c r="AH84" s="214"/>
      <c r="AI84" s="214">
        <v>214146</v>
      </c>
      <c r="AJ84" s="214">
        <v>50193</v>
      </c>
      <c r="AK84" s="214">
        <v>20744</v>
      </c>
      <c r="AL84" s="214">
        <v>45885</v>
      </c>
      <c r="AM84" s="214">
        <v>330968</v>
      </c>
      <c r="AN84" s="211"/>
    </row>
    <row r="85" spans="1:40" s="9" customFormat="1" ht="15.5" x14ac:dyDescent="0.35">
      <c r="A85" s="238" t="s">
        <v>366</v>
      </c>
      <c r="B85" s="238" t="s">
        <v>367</v>
      </c>
      <c r="C85" s="238" t="s">
        <v>368</v>
      </c>
      <c r="D85" s="238" t="s">
        <v>552</v>
      </c>
      <c r="E85" s="214">
        <v>29</v>
      </c>
      <c r="F85" s="214">
        <v>30</v>
      </c>
      <c r="G85" s="214">
        <v>0</v>
      </c>
      <c r="H85" s="214">
        <v>22</v>
      </c>
      <c r="I85" s="214">
        <v>81</v>
      </c>
      <c r="J85" s="214"/>
      <c r="K85" s="214">
        <v>4041</v>
      </c>
      <c r="L85" s="214">
        <v>1549</v>
      </c>
      <c r="M85" s="214">
        <v>0</v>
      </c>
      <c r="N85" s="214">
        <v>6</v>
      </c>
      <c r="O85" s="214">
        <v>5596</v>
      </c>
      <c r="P85" s="214"/>
      <c r="Q85" s="214">
        <v>5739</v>
      </c>
      <c r="R85" s="214">
        <v>1032</v>
      </c>
      <c r="S85" s="214">
        <v>9</v>
      </c>
      <c r="T85" s="214">
        <v>271</v>
      </c>
      <c r="U85" s="214">
        <v>7051</v>
      </c>
      <c r="V85" s="214"/>
      <c r="W85" s="214">
        <v>5608</v>
      </c>
      <c r="X85" s="214">
        <v>1360</v>
      </c>
      <c r="Y85" s="214">
        <v>0</v>
      </c>
      <c r="Z85" s="214">
        <v>106</v>
      </c>
      <c r="AA85" s="214">
        <v>7074</v>
      </c>
      <c r="AB85" s="214"/>
      <c r="AC85" s="214">
        <v>93</v>
      </c>
      <c r="AD85" s="214">
        <v>7</v>
      </c>
      <c r="AE85" s="214">
        <v>0</v>
      </c>
      <c r="AF85" s="214">
        <v>2</v>
      </c>
      <c r="AG85" s="214">
        <v>102</v>
      </c>
      <c r="AH85" s="214"/>
      <c r="AI85" s="214">
        <v>15481</v>
      </c>
      <c r="AJ85" s="214">
        <v>3948</v>
      </c>
      <c r="AK85" s="214">
        <v>9</v>
      </c>
      <c r="AL85" s="214">
        <v>385</v>
      </c>
      <c r="AM85" s="214">
        <v>19823</v>
      </c>
      <c r="AN85" s="211"/>
    </row>
    <row r="86" spans="1:40" s="9" customFormat="1" ht="15.5" x14ac:dyDescent="0.35">
      <c r="A86" s="238" t="s">
        <v>324</v>
      </c>
      <c r="B86" s="238" t="s">
        <v>325</v>
      </c>
      <c r="C86" s="238" t="s">
        <v>326</v>
      </c>
      <c r="D86" s="238" t="s">
        <v>552</v>
      </c>
      <c r="E86" s="214">
        <v>55</v>
      </c>
      <c r="F86" s="214">
        <v>48</v>
      </c>
      <c r="G86" s="214">
        <v>0</v>
      </c>
      <c r="H86" s="214">
        <v>59</v>
      </c>
      <c r="I86" s="214">
        <v>162</v>
      </c>
      <c r="J86" s="214"/>
      <c r="K86" s="214">
        <v>14356</v>
      </c>
      <c r="L86" s="214">
        <v>11428</v>
      </c>
      <c r="M86" s="214">
        <v>0</v>
      </c>
      <c r="N86" s="214">
        <v>358</v>
      </c>
      <c r="O86" s="214">
        <v>26142</v>
      </c>
      <c r="P86" s="214"/>
      <c r="Q86" s="214">
        <v>19494</v>
      </c>
      <c r="R86" s="214">
        <v>3553</v>
      </c>
      <c r="S86" s="214">
        <v>0</v>
      </c>
      <c r="T86" s="214">
        <v>1733</v>
      </c>
      <c r="U86" s="214">
        <v>24780</v>
      </c>
      <c r="V86" s="214"/>
      <c r="W86" s="214">
        <v>27607</v>
      </c>
      <c r="X86" s="214">
        <v>10877</v>
      </c>
      <c r="Y86" s="214">
        <v>0</v>
      </c>
      <c r="Z86" s="214">
        <v>1267</v>
      </c>
      <c r="AA86" s="214">
        <v>39751</v>
      </c>
      <c r="AB86" s="214"/>
      <c r="AC86" s="214">
        <v>23</v>
      </c>
      <c r="AD86" s="214">
        <v>2</v>
      </c>
      <c r="AE86" s="214">
        <v>0</v>
      </c>
      <c r="AF86" s="214">
        <v>0</v>
      </c>
      <c r="AG86" s="214">
        <v>25</v>
      </c>
      <c r="AH86" s="214"/>
      <c r="AI86" s="214">
        <v>61480</v>
      </c>
      <c r="AJ86" s="214">
        <v>25860</v>
      </c>
      <c r="AK86" s="214">
        <v>0</v>
      </c>
      <c r="AL86" s="214">
        <v>3358</v>
      </c>
      <c r="AM86" s="214">
        <v>90698</v>
      </c>
      <c r="AN86" s="211"/>
    </row>
    <row r="87" spans="1:40" s="9" customFormat="1" ht="15.5" x14ac:dyDescent="0.35">
      <c r="A87" s="238" t="s">
        <v>222</v>
      </c>
      <c r="B87" s="238" t="s">
        <v>223</v>
      </c>
      <c r="C87" s="238" t="s">
        <v>224</v>
      </c>
      <c r="D87" s="238" t="s">
        <v>552</v>
      </c>
      <c r="E87" s="214">
        <v>62</v>
      </c>
      <c r="F87" s="214">
        <v>176</v>
      </c>
      <c r="G87" s="214">
        <v>8</v>
      </c>
      <c r="H87" s="214">
        <v>160</v>
      </c>
      <c r="I87" s="214">
        <v>406</v>
      </c>
      <c r="J87" s="214"/>
      <c r="K87" s="214">
        <v>14181</v>
      </c>
      <c r="L87" s="214">
        <v>12328</v>
      </c>
      <c r="M87" s="214">
        <v>2</v>
      </c>
      <c r="N87" s="214">
        <v>779</v>
      </c>
      <c r="O87" s="214">
        <v>27290</v>
      </c>
      <c r="P87" s="214"/>
      <c r="Q87" s="214">
        <v>17103</v>
      </c>
      <c r="R87" s="214">
        <v>5185</v>
      </c>
      <c r="S87" s="214">
        <v>369</v>
      </c>
      <c r="T87" s="214">
        <v>1480</v>
      </c>
      <c r="U87" s="214">
        <v>24137</v>
      </c>
      <c r="V87" s="214"/>
      <c r="W87" s="214">
        <v>19629</v>
      </c>
      <c r="X87" s="214">
        <v>9178</v>
      </c>
      <c r="Y87" s="214">
        <v>265</v>
      </c>
      <c r="Z87" s="214">
        <v>1764</v>
      </c>
      <c r="AA87" s="214">
        <v>30836</v>
      </c>
      <c r="AB87" s="214"/>
      <c r="AC87" s="214">
        <v>183</v>
      </c>
      <c r="AD87" s="214">
        <v>30</v>
      </c>
      <c r="AE87" s="214">
        <v>19</v>
      </c>
      <c r="AF87" s="214">
        <v>37</v>
      </c>
      <c r="AG87" s="214">
        <v>269</v>
      </c>
      <c r="AH87" s="214"/>
      <c r="AI87" s="214">
        <v>51096</v>
      </c>
      <c r="AJ87" s="214">
        <v>26721</v>
      </c>
      <c r="AK87" s="214">
        <v>655</v>
      </c>
      <c r="AL87" s="214">
        <v>4060</v>
      </c>
      <c r="AM87" s="214">
        <v>82532</v>
      </c>
      <c r="AN87" s="211"/>
    </row>
    <row r="88" spans="1:40" s="9" customFormat="1" ht="15.5" x14ac:dyDescent="0.35">
      <c r="A88" s="238" t="s">
        <v>265</v>
      </c>
      <c r="B88" s="238" t="s">
        <v>266</v>
      </c>
      <c r="C88" s="238" t="s">
        <v>267</v>
      </c>
      <c r="D88" s="238" t="s">
        <v>552</v>
      </c>
      <c r="E88" s="214">
        <v>57</v>
      </c>
      <c r="F88" s="214">
        <v>138</v>
      </c>
      <c r="G88" s="214">
        <v>26</v>
      </c>
      <c r="H88" s="214">
        <v>125</v>
      </c>
      <c r="I88" s="214">
        <v>346</v>
      </c>
      <c r="J88" s="214"/>
      <c r="K88" s="214">
        <v>13869</v>
      </c>
      <c r="L88" s="214">
        <v>9425</v>
      </c>
      <c r="M88" s="214">
        <v>163</v>
      </c>
      <c r="N88" s="214">
        <v>541</v>
      </c>
      <c r="O88" s="214">
        <v>23998</v>
      </c>
      <c r="P88" s="214"/>
      <c r="Q88" s="214">
        <v>18332</v>
      </c>
      <c r="R88" s="214">
        <v>3277</v>
      </c>
      <c r="S88" s="214">
        <v>1157</v>
      </c>
      <c r="T88" s="214">
        <v>1186</v>
      </c>
      <c r="U88" s="214">
        <v>23952</v>
      </c>
      <c r="V88" s="214"/>
      <c r="W88" s="214">
        <v>16719</v>
      </c>
      <c r="X88" s="214">
        <v>6446</v>
      </c>
      <c r="Y88" s="214">
        <v>954</v>
      </c>
      <c r="Z88" s="214">
        <v>906</v>
      </c>
      <c r="AA88" s="214">
        <v>25025</v>
      </c>
      <c r="AB88" s="214"/>
      <c r="AC88" s="214">
        <v>27</v>
      </c>
      <c r="AD88" s="214">
        <v>5</v>
      </c>
      <c r="AE88" s="214">
        <v>0</v>
      </c>
      <c r="AF88" s="214">
        <v>6</v>
      </c>
      <c r="AG88" s="214">
        <v>38</v>
      </c>
      <c r="AH88" s="214"/>
      <c r="AI88" s="214">
        <v>48947</v>
      </c>
      <c r="AJ88" s="214">
        <v>19153</v>
      </c>
      <c r="AK88" s="214">
        <v>2274</v>
      </c>
      <c r="AL88" s="214">
        <v>2639</v>
      </c>
      <c r="AM88" s="214">
        <v>73013</v>
      </c>
      <c r="AN88" s="211"/>
    </row>
    <row r="89" spans="1:40" s="9" customFormat="1" ht="15.5" x14ac:dyDescent="0.35">
      <c r="A89" s="238" t="s">
        <v>462</v>
      </c>
      <c r="B89" s="238" t="s">
        <v>462</v>
      </c>
      <c r="C89" s="238" t="s">
        <v>463</v>
      </c>
      <c r="D89" s="238" t="s">
        <v>552</v>
      </c>
      <c r="E89" s="214">
        <v>0</v>
      </c>
      <c r="F89" s="214">
        <v>0</v>
      </c>
      <c r="G89" s="214">
        <v>4</v>
      </c>
      <c r="H89" s="214">
        <v>0</v>
      </c>
      <c r="I89" s="214">
        <v>4</v>
      </c>
      <c r="J89" s="214"/>
      <c r="K89" s="214">
        <v>0</v>
      </c>
      <c r="L89" s="214">
        <v>0</v>
      </c>
      <c r="M89" s="214">
        <v>14319</v>
      </c>
      <c r="N89" s="214">
        <v>0</v>
      </c>
      <c r="O89" s="214">
        <v>14319</v>
      </c>
      <c r="P89" s="214"/>
      <c r="Q89" s="214">
        <v>0</v>
      </c>
      <c r="R89" s="214">
        <v>0</v>
      </c>
      <c r="S89" s="214">
        <v>9378</v>
      </c>
      <c r="T89" s="214">
        <v>0</v>
      </c>
      <c r="U89" s="214">
        <v>9378</v>
      </c>
      <c r="V89" s="214"/>
      <c r="W89" s="214">
        <v>0</v>
      </c>
      <c r="X89" s="214">
        <v>0</v>
      </c>
      <c r="Y89" s="214">
        <v>8251</v>
      </c>
      <c r="Z89" s="214">
        <v>0</v>
      </c>
      <c r="AA89" s="214">
        <v>8251</v>
      </c>
      <c r="AB89" s="214"/>
      <c r="AC89" s="214">
        <v>0</v>
      </c>
      <c r="AD89" s="214">
        <v>0</v>
      </c>
      <c r="AE89" s="214">
        <v>0</v>
      </c>
      <c r="AF89" s="214">
        <v>0</v>
      </c>
      <c r="AG89" s="214">
        <v>0</v>
      </c>
      <c r="AH89" s="214"/>
      <c r="AI89" s="214">
        <v>0</v>
      </c>
      <c r="AJ89" s="214">
        <v>0</v>
      </c>
      <c r="AK89" s="214">
        <v>31948</v>
      </c>
      <c r="AL89" s="214">
        <v>0</v>
      </c>
      <c r="AM89" s="214">
        <v>31948</v>
      </c>
      <c r="AN89" s="211"/>
    </row>
    <row r="90" spans="1:40" s="9" customFormat="1" ht="15.5" x14ac:dyDescent="0.35">
      <c r="A90" s="238" t="s">
        <v>464</v>
      </c>
      <c r="B90" s="238" t="s">
        <v>464</v>
      </c>
      <c r="C90" s="238" t="s">
        <v>465</v>
      </c>
      <c r="D90" s="238" t="s">
        <v>552</v>
      </c>
      <c r="E90" s="214">
        <v>0</v>
      </c>
      <c r="F90" s="214">
        <v>0</v>
      </c>
      <c r="G90" s="214">
        <v>1</v>
      </c>
      <c r="H90" s="214">
        <v>0</v>
      </c>
      <c r="I90" s="214">
        <v>1</v>
      </c>
      <c r="J90" s="214"/>
      <c r="K90" s="214">
        <v>0</v>
      </c>
      <c r="L90" s="214">
        <v>0</v>
      </c>
      <c r="M90" s="214">
        <v>0</v>
      </c>
      <c r="N90" s="214">
        <v>0</v>
      </c>
      <c r="O90" s="214">
        <v>0</v>
      </c>
      <c r="P90" s="214"/>
      <c r="Q90" s="214">
        <v>0</v>
      </c>
      <c r="R90" s="214">
        <v>0</v>
      </c>
      <c r="S90" s="214">
        <v>7822</v>
      </c>
      <c r="T90" s="214">
        <v>0</v>
      </c>
      <c r="U90" s="214">
        <v>7822</v>
      </c>
      <c r="V90" s="214"/>
      <c r="W90" s="214">
        <v>0</v>
      </c>
      <c r="X90" s="214">
        <v>0</v>
      </c>
      <c r="Y90" s="214">
        <v>420</v>
      </c>
      <c r="Z90" s="214">
        <v>0</v>
      </c>
      <c r="AA90" s="214">
        <v>420</v>
      </c>
      <c r="AB90" s="214"/>
      <c r="AC90" s="214">
        <v>0</v>
      </c>
      <c r="AD90" s="214">
        <v>0</v>
      </c>
      <c r="AE90" s="214">
        <v>0</v>
      </c>
      <c r="AF90" s="214">
        <v>0</v>
      </c>
      <c r="AG90" s="214">
        <v>0</v>
      </c>
      <c r="AH90" s="214"/>
      <c r="AI90" s="214">
        <v>0</v>
      </c>
      <c r="AJ90" s="214">
        <v>0</v>
      </c>
      <c r="AK90" s="214">
        <v>8242</v>
      </c>
      <c r="AL90" s="214">
        <v>0</v>
      </c>
      <c r="AM90" s="214">
        <v>8242</v>
      </c>
      <c r="AN90" s="211"/>
    </row>
    <row r="91" spans="1:40" s="9" customFormat="1" ht="15.5" x14ac:dyDescent="0.35">
      <c r="A91" s="238" t="s">
        <v>456</v>
      </c>
      <c r="B91" s="238" t="s">
        <v>457</v>
      </c>
      <c r="C91" s="238" t="s">
        <v>458</v>
      </c>
      <c r="D91" s="238" t="s">
        <v>552</v>
      </c>
      <c r="E91" s="214">
        <v>15</v>
      </c>
      <c r="F91" s="214">
        <v>16</v>
      </c>
      <c r="G91" s="214">
        <v>47</v>
      </c>
      <c r="H91" s="214">
        <v>25</v>
      </c>
      <c r="I91" s="214">
        <v>103</v>
      </c>
      <c r="J91" s="214"/>
      <c r="K91" s="214">
        <v>15614</v>
      </c>
      <c r="L91" s="214">
        <v>1679</v>
      </c>
      <c r="M91" s="214">
        <v>0</v>
      </c>
      <c r="N91" s="214">
        <v>759</v>
      </c>
      <c r="O91" s="214">
        <v>18052</v>
      </c>
      <c r="P91" s="214"/>
      <c r="Q91" s="214">
        <v>12724</v>
      </c>
      <c r="R91" s="214">
        <v>919</v>
      </c>
      <c r="S91" s="214">
        <v>49</v>
      </c>
      <c r="T91" s="214">
        <v>1251</v>
      </c>
      <c r="U91" s="214">
        <v>14943</v>
      </c>
      <c r="V91" s="214"/>
      <c r="W91" s="214">
        <v>12678</v>
      </c>
      <c r="X91" s="214">
        <v>1570</v>
      </c>
      <c r="Y91" s="214">
        <v>35</v>
      </c>
      <c r="Z91" s="214">
        <v>763</v>
      </c>
      <c r="AA91" s="214">
        <v>15046</v>
      </c>
      <c r="AB91" s="214"/>
      <c r="AC91" s="214">
        <v>43</v>
      </c>
      <c r="AD91" s="214">
        <v>9</v>
      </c>
      <c r="AE91" s="214">
        <v>0</v>
      </c>
      <c r="AF91" s="214">
        <v>1</v>
      </c>
      <c r="AG91" s="214">
        <v>53</v>
      </c>
      <c r="AH91" s="214"/>
      <c r="AI91" s="214">
        <v>41059</v>
      </c>
      <c r="AJ91" s="214">
        <v>4177</v>
      </c>
      <c r="AK91" s="214">
        <v>84</v>
      </c>
      <c r="AL91" s="214">
        <v>2774</v>
      </c>
      <c r="AM91" s="214">
        <v>48094</v>
      </c>
      <c r="AN91" s="211"/>
    </row>
    <row r="92" spans="1:40" s="9" customFormat="1" ht="15.5" x14ac:dyDescent="0.35">
      <c r="A92" s="238" t="s">
        <v>441</v>
      </c>
      <c r="B92" s="238" t="s">
        <v>442</v>
      </c>
      <c r="C92" s="238" t="s">
        <v>443</v>
      </c>
      <c r="D92" s="238" t="s">
        <v>552</v>
      </c>
      <c r="E92" s="214">
        <v>42</v>
      </c>
      <c r="F92" s="214">
        <v>4</v>
      </c>
      <c r="G92" s="214">
        <v>1</v>
      </c>
      <c r="H92" s="214">
        <v>44</v>
      </c>
      <c r="I92" s="214">
        <v>91</v>
      </c>
      <c r="J92" s="214"/>
      <c r="K92" s="214">
        <v>18615</v>
      </c>
      <c r="L92" s="214">
        <v>866</v>
      </c>
      <c r="M92" s="214">
        <v>174</v>
      </c>
      <c r="N92" s="214">
        <v>330</v>
      </c>
      <c r="O92" s="214">
        <v>19985</v>
      </c>
      <c r="P92" s="214"/>
      <c r="Q92" s="214">
        <v>16918</v>
      </c>
      <c r="R92" s="214">
        <v>681</v>
      </c>
      <c r="S92" s="214">
        <v>126</v>
      </c>
      <c r="T92" s="214">
        <v>652</v>
      </c>
      <c r="U92" s="214">
        <v>18377</v>
      </c>
      <c r="V92" s="214"/>
      <c r="W92" s="214">
        <v>14907</v>
      </c>
      <c r="X92" s="214">
        <v>922</v>
      </c>
      <c r="Y92" s="214">
        <v>98</v>
      </c>
      <c r="Z92" s="214">
        <v>521</v>
      </c>
      <c r="AA92" s="214">
        <v>16448</v>
      </c>
      <c r="AB92" s="214"/>
      <c r="AC92" s="214">
        <v>24</v>
      </c>
      <c r="AD92" s="214">
        <v>3</v>
      </c>
      <c r="AE92" s="214">
        <v>0</v>
      </c>
      <c r="AF92" s="214">
        <v>1</v>
      </c>
      <c r="AG92" s="214">
        <v>28</v>
      </c>
      <c r="AH92" s="214"/>
      <c r="AI92" s="214">
        <v>50464</v>
      </c>
      <c r="AJ92" s="214">
        <v>2472</v>
      </c>
      <c r="AK92" s="214">
        <v>398</v>
      </c>
      <c r="AL92" s="214">
        <v>1504</v>
      </c>
      <c r="AM92" s="214">
        <v>54838</v>
      </c>
      <c r="AN92" s="211"/>
    </row>
    <row r="93" spans="1:40" s="9" customFormat="1" ht="15.5" x14ac:dyDescent="0.35">
      <c r="A93" s="238" t="s">
        <v>438</v>
      </c>
      <c r="B93" s="238" t="s">
        <v>439</v>
      </c>
      <c r="C93" s="238" t="s">
        <v>440</v>
      </c>
      <c r="D93" s="238" t="s">
        <v>552</v>
      </c>
      <c r="E93" s="214">
        <v>42</v>
      </c>
      <c r="F93" s="214">
        <v>9</v>
      </c>
      <c r="G93" s="214">
        <v>5</v>
      </c>
      <c r="H93" s="214">
        <v>39</v>
      </c>
      <c r="I93" s="214">
        <v>95</v>
      </c>
      <c r="J93" s="214"/>
      <c r="K93" s="214">
        <v>14921</v>
      </c>
      <c r="L93" s="214">
        <v>816</v>
      </c>
      <c r="M93" s="214">
        <v>36</v>
      </c>
      <c r="N93" s="214">
        <v>1117</v>
      </c>
      <c r="O93" s="214">
        <v>16890</v>
      </c>
      <c r="P93" s="214"/>
      <c r="Q93" s="214">
        <v>15649</v>
      </c>
      <c r="R93" s="214">
        <v>947</v>
      </c>
      <c r="S93" s="214">
        <v>62</v>
      </c>
      <c r="T93" s="214">
        <v>645</v>
      </c>
      <c r="U93" s="214">
        <v>17303</v>
      </c>
      <c r="V93" s="214"/>
      <c r="W93" s="214">
        <v>12952</v>
      </c>
      <c r="X93" s="214">
        <v>1089</v>
      </c>
      <c r="Y93" s="214">
        <v>40</v>
      </c>
      <c r="Z93" s="214">
        <v>714</v>
      </c>
      <c r="AA93" s="214">
        <v>14795</v>
      </c>
      <c r="AB93" s="214"/>
      <c r="AC93" s="214">
        <v>408</v>
      </c>
      <c r="AD93" s="214">
        <v>33</v>
      </c>
      <c r="AE93" s="214">
        <v>0</v>
      </c>
      <c r="AF93" s="214">
        <v>8</v>
      </c>
      <c r="AG93" s="214">
        <v>449</v>
      </c>
      <c r="AH93" s="214"/>
      <c r="AI93" s="214">
        <v>43930</v>
      </c>
      <c r="AJ93" s="214">
        <v>2885</v>
      </c>
      <c r="AK93" s="214">
        <v>138</v>
      </c>
      <c r="AL93" s="214">
        <v>2484</v>
      </c>
      <c r="AM93" s="214">
        <v>49437</v>
      </c>
      <c r="AN93" s="211"/>
    </row>
    <row r="94" spans="1:40" s="9" customFormat="1" ht="15.5" x14ac:dyDescent="0.35">
      <c r="A94" s="238" t="s">
        <v>447</v>
      </c>
      <c r="B94" s="238" t="s">
        <v>448</v>
      </c>
      <c r="C94" s="238" t="s">
        <v>449</v>
      </c>
      <c r="D94" s="238" t="s">
        <v>552</v>
      </c>
      <c r="E94" s="214">
        <v>25</v>
      </c>
      <c r="F94" s="214">
        <v>14</v>
      </c>
      <c r="G94" s="214">
        <v>24</v>
      </c>
      <c r="H94" s="214">
        <v>17</v>
      </c>
      <c r="I94" s="214">
        <v>80</v>
      </c>
      <c r="J94" s="214"/>
      <c r="K94" s="214">
        <v>17661</v>
      </c>
      <c r="L94" s="214">
        <v>1281</v>
      </c>
      <c r="M94" s="214">
        <v>554</v>
      </c>
      <c r="N94" s="214">
        <v>114</v>
      </c>
      <c r="O94" s="214">
        <v>19610</v>
      </c>
      <c r="P94" s="214"/>
      <c r="Q94" s="214">
        <v>12084</v>
      </c>
      <c r="R94" s="214">
        <v>830</v>
      </c>
      <c r="S94" s="214">
        <v>352</v>
      </c>
      <c r="T94" s="214">
        <v>124</v>
      </c>
      <c r="U94" s="214">
        <v>13390</v>
      </c>
      <c r="V94" s="214"/>
      <c r="W94" s="214">
        <v>13843</v>
      </c>
      <c r="X94" s="214">
        <v>962</v>
      </c>
      <c r="Y94" s="214">
        <v>339</v>
      </c>
      <c r="Z94" s="214">
        <v>115</v>
      </c>
      <c r="AA94" s="214">
        <v>15259</v>
      </c>
      <c r="AB94" s="214"/>
      <c r="AC94" s="214">
        <v>449</v>
      </c>
      <c r="AD94" s="214">
        <v>43</v>
      </c>
      <c r="AE94" s="214">
        <v>16</v>
      </c>
      <c r="AF94" s="214">
        <v>3</v>
      </c>
      <c r="AG94" s="214">
        <v>511</v>
      </c>
      <c r="AH94" s="214"/>
      <c r="AI94" s="214">
        <v>44037</v>
      </c>
      <c r="AJ94" s="214">
        <v>3116</v>
      </c>
      <c r="AK94" s="214">
        <v>1261</v>
      </c>
      <c r="AL94" s="214">
        <v>356</v>
      </c>
      <c r="AM94" s="214">
        <v>48770</v>
      </c>
      <c r="AN94" s="211"/>
    </row>
    <row r="95" spans="1:40" s="9" customFormat="1" ht="15.5" x14ac:dyDescent="0.35">
      <c r="A95" s="238" t="s">
        <v>453</v>
      </c>
      <c r="B95" s="238" t="s">
        <v>454</v>
      </c>
      <c r="C95" s="238" t="s">
        <v>455</v>
      </c>
      <c r="D95" s="238" t="s">
        <v>552</v>
      </c>
      <c r="E95" s="214">
        <v>14</v>
      </c>
      <c r="F95" s="214">
        <v>0</v>
      </c>
      <c r="G95" s="214">
        <v>0</v>
      </c>
      <c r="H95" s="214">
        <v>26</v>
      </c>
      <c r="I95" s="214">
        <v>40</v>
      </c>
      <c r="J95" s="214"/>
      <c r="K95" s="214">
        <v>5670</v>
      </c>
      <c r="L95" s="214">
        <v>0</v>
      </c>
      <c r="M95" s="214">
        <v>0</v>
      </c>
      <c r="N95" s="214">
        <v>190</v>
      </c>
      <c r="O95" s="214">
        <v>5860</v>
      </c>
      <c r="P95" s="214"/>
      <c r="Q95" s="214">
        <v>5414</v>
      </c>
      <c r="R95" s="214">
        <v>0</v>
      </c>
      <c r="S95" s="214">
        <v>0</v>
      </c>
      <c r="T95" s="214">
        <v>613</v>
      </c>
      <c r="U95" s="214">
        <v>6027</v>
      </c>
      <c r="V95" s="214"/>
      <c r="W95" s="214">
        <v>7003</v>
      </c>
      <c r="X95" s="214">
        <v>0</v>
      </c>
      <c r="Y95" s="214">
        <v>0</v>
      </c>
      <c r="Z95" s="214">
        <v>297</v>
      </c>
      <c r="AA95" s="214">
        <v>7300</v>
      </c>
      <c r="AB95" s="214"/>
      <c r="AC95" s="214">
        <v>136</v>
      </c>
      <c r="AD95" s="214">
        <v>0</v>
      </c>
      <c r="AE95" s="214">
        <v>0</v>
      </c>
      <c r="AF95" s="214">
        <v>18</v>
      </c>
      <c r="AG95" s="214">
        <v>154</v>
      </c>
      <c r="AH95" s="214"/>
      <c r="AI95" s="214">
        <v>18223</v>
      </c>
      <c r="AJ95" s="214">
        <v>0</v>
      </c>
      <c r="AK95" s="214">
        <v>0</v>
      </c>
      <c r="AL95" s="214">
        <v>1118</v>
      </c>
      <c r="AM95" s="214">
        <v>19341</v>
      </c>
      <c r="AN95" s="211"/>
    </row>
    <row r="96" spans="1:40" s="9" customFormat="1" ht="15.5" x14ac:dyDescent="0.35">
      <c r="A96" s="238" t="s">
        <v>450</v>
      </c>
      <c r="B96" s="238" t="s">
        <v>451</v>
      </c>
      <c r="C96" s="238" t="s">
        <v>452</v>
      </c>
      <c r="D96" s="238" t="s">
        <v>552</v>
      </c>
      <c r="E96" s="214">
        <v>52</v>
      </c>
      <c r="F96" s="214">
        <v>10</v>
      </c>
      <c r="G96" s="214">
        <v>2</v>
      </c>
      <c r="H96" s="214">
        <v>50</v>
      </c>
      <c r="I96" s="214">
        <v>114</v>
      </c>
      <c r="J96" s="214"/>
      <c r="K96" s="214">
        <v>12291</v>
      </c>
      <c r="L96" s="214">
        <v>11047</v>
      </c>
      <c r="M96" s="214">
        <v>0</v>
      </c>
      <c r="N96" s="214">
        <v>1630</v>
      </c>
      <c r="O96" s="214">
        <v>24968</v>
      </c>
      <c r="P96" s="214"/>
      <c r="Q96" s="214">
        <v>13492</v>
      </c>
      <c r="R96" s="214">
        <v>9588</v>
      </c>
      <c r="S96" s="214">
        <v>2</v>
      </c>
      <c r="T96" s="214">
        <v>1807</v>
      </c>
      <c r="U96" s="214">
        <v>24889</v>
      </c>
      <c r="V96" s="214"/>
      <c r="W96" s="214">
        <v>13804</v>
      </c>
      <c r="X96" s="214">
        <v>15522</v>
      </c>
      <c r="Y96" s="214">
        <v>0</v>
      </c>
      <c r="Z96" s="214">
        <v>1601</v>
      </c>
      <c r="AA96" s="214">
        <v>30927</v>
      </c>
      <c r="AB96" s="214"/>
      <c r="AC96" s="214">
        <v>253</v>
      </c>
      <c r="AD96" s="214">
        <v>154</v>
      </c>
      <c r="AE96" s="214">
        <v>0</v>
      </c>
      <c r="AF96" s="214">
        <v>61</v>
      </c>
      <c r="AG96" s="214">
        <v>468</v>
      </c>
      <c r="AH96" s="214"/>
      <c r="AI96" s="214">
        <v>39840</v>
      </c>
      <c r="AJ96" s="214">
        <v>36311</v>
      </c>
      <c r="AK96" s="214">
        <v>2</v>
      </c>
      <c r="AL96" s="214">
        <v>5099</v>
      </c>
      <c r="AM96" s="214">
        <v>81252</v>
      </c>
      <c r="AN96" s="211"/>
    </row>
    <row r="97" spans="1:40" s="9" customFormat="1" ht="15.5" x14ac:dyDescent="0.35">
      <c r="A97" s="238" t="s">
        <v>459</v>
      </c>
      <c r="B97" s="238" t="s">
        <v>460</v>
      </c>
      <c r="C97" s="238" t="s">
        <v>461</v>
      </c>
      <c r="D97" s="238" t="s">
        <v>552</v>
      </c>
      <c r="E97" s="214">
        <v>38</v>
      </c>
      <c r="F97" s="214">
        <v>0</v>
      </c>
      <c r="G97" s="214">
        <v>0</v>
      </c>
      <c r="H97" s="214">
        <v>19</v>
      </c>
      <c r="I97" s="214">
        <v>57</v>
      </c>
      <c r="J97" s="214"/>
      <c r="K97" s="214">
        <v>22215</v>
      </c>
      <c r="L97" s="214">
        <v>0</v>
      </c>
      <c r="M97" s="214">
        <v>0</v>
      </c>
      <c r="N97" s="214">
        <v>612</v>
      </c>
      <c r="O97" s="214">
        <v>22827</v>
      </c>
      <c r="P97" s="214"/>
      <c r="Q97" s="214">
        <v>16032</v>
      </c>
      <c r="R97" s="214">
        <v>0</v>
      </c>
      <c r="S97" s="214">
        <v>0</v>
      </c>
      <c r="T97" s="214">
        <v>490</v>
      </c>
      <c r="U97" s="214">
        <v>16522</v>
      </c>
      <c r="V97" s="214"/>
      <c r="W97" s="214">
        <v>11887</v>
      </c>
      <c r="X97" s="214">
        <v>0</v>
      </c>
      <c r="Y97" s="214">
        <v>0</v>
      </c>
      <c r="Z97" s="214">
        <v>598</v>
      </c>
      <c r="AA97" s="214">
        <v>12485</v>
      </c>
      <c r="AB97" s="214"/>
      <c r="AC97" s="214">
        <v>57</v>
      </c>
      <c r="AD97" s="214">
        <v>0</v>
      </c>
      <c r="AE97" s="214">
        <v>0</v>
      </c>
      <c r="AF97" s="214">
        <v>2</v>
      </c>
      <c r="AG97" s="214">
        <v>59</v>
      </c>
      <c r="AH97" s="214"/>
      <c r="AI97" s="214">
        <v>50191</v>
      </c>
      <c r="AJ97" s="214">
        <v>0</v>
      </c>
      <c r="AK97" s="214">
        <v>0</v>
      </c>
      <c r="AL97" s="214">
        <v>1702</v>
      </c>
      <c r="AM97" s="214">
        <v>51893</v>
      </c>
      <c r="AN97" s="211"/>
    </row>
    <row r="98" spans="1:40" s="9" customFormat="1" ht="15.5" x14ac:dyDescent="0.35">
      <c r="A98" s="238" t="s">
        <v>444</v>
      </c>
      <c r="B98" s="238" t="s">
        <v>445</v>
      </c>
      <c r="C98" s="238" t="s">
        <v>446</v>
      </c>
      <c r="D98" s="238" t="s">
        <v>552</v>
      </c>
      <c r="E98" s="214">
        <v>54</v>
      </c>
      <c r="F98" s="214">
        <v>2</v>
      </c>
      <c r="G98" s="214">
        <v>0</v>
      </c>
      <c r="H98" s="214">
        <v>52</v>
      </c>
      <c r="I98" s="214">
        <v>108</v>
      </c>
      <c r="J98" s="214"/>
      <c r="K98" s="214">
        <v>22495</v>
      </c>
      <c r="L98" s="214">
        <v>730</v>
      </c>
      <c r="M98" s="214">
        <v>0</v>
      </c>
      <c r="N98" s="214">
        <v>2266</v>
      </c>
      <c r="O98" s="214">
        <v>25491</v>
      </c>
      <c r="P98" s="214"/>
      <c r="Q98" s="214">
        <v>21011</v>
      </c>
      <c r="R98" s="214">
        <v>503</v>
      </c>
      <c r="S98" s="214">
        <v>0</v>
      </c>
      <c r="T98" s="214">
        <v>1495</v>
      </c>
      <c r="U98" s="214">
        <v>23009</v>
      </c>
      <c r="V98" s="214"/>
      <c r="W98" s="214">
        <v>17889</v>
      </c>
      <c r="X98" s="214">
        <v>658</v>
      </c>
      <c r="Y98" s="214">
        <v>0</v>
      </c>
      <c r="Z98" s="214">
        <v>1932</v>
      </c>
      <c r="AA98" s="214">
        <v>20479</v>
      </c>
      <c r="AB98" s="214"/>
      <c r="AC98" s="214">
        <v>85</v>
      </c>
      <c r="AD98" s="214">
        <v>0</v>
      </c>
      <c r="AE98" s="214">
        <v>0</v>
      </c>
      <c r="AF98" s="214">
        <v>14</v>
      </c>
      <c r="AG98" s="214">
        <v>99</v>
      </c>
      <c r="AH98" s="214"/>
      <c r="AI98" s="214">
        <v>61480</v>
      </c>
      <c r="AJ98" s="214">
        <v>1891</v>
      </c>
      <c r="AK98" s="214">
        <v>0</v>
      </c>
      <c r="AL98" s="214">
        <v>5707</v>
      </c>
      <c r="AM98" s="214">
        <v>69078</v>
      </c>
      <c r="AN98" s="211"/>
    </row>
    <row r="99" spans="1:40" ht="15.5" x14ac:dyDescent="0.35">
      <c r="A99" s="213"/>
      <c r="AN99" s="211"/>
    </row>
    <row r="100" spans="1:40" ht="15.5" x14ac:dyDescent="0.35">
      <c r="A100" s="213"/>
      <c r="AN100" s="211"/>
    </row>
    <row r="101" spans="1:40" ht="15.5" x14ac:dyDescent="0.35">
      <c r="AN101" s="21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86364-C530-4A1F-96F2-C9139FE37D34}">
  <dimension ref="A1:Y101"/>
  <sheetViews>
    <sheetView zoomScaleNormal="70" workbookViewId="0">
      <pane xSplit="4" topLeftCell="E1" activePane="topRight" state="frozen"/>
      <selection activeCell="A6" sqref="A6"/>
      <selection pane="topRight"/>
    </sheetView>
  </sheetViews>
  <sheetFormatPr defaultColWidth="9.1796875" defaultRowHeight="12.5" x14ac:dyDescent="0.25"/>
  <cols>
    <col min="1" max="1" width="10.81640625" style="205" bestFit="1" customWidth="1"/>
    <col min="2" max="2" width="16" style="205" customWidth="1"/>
    <col min="3" max="3" width="51.453125" style="205" bestFit="1" customWidth="1"/>
    <col min="4" max="4" width="64.26953125" style="218" customWidth="1"/>
    <col min="5" max="5" width="17.7265625" style="205" customWidth="1"/>
    <col min="6" max="6" width="17" style="205" customWidth="1"/>
    <col min="7" max="8" width="19.1796875" style="205" customWidth="1"/>
    <col min="9" max="9" width="21.26953125" style="205" customWidth="1"/>
    <col min="10" max="10" width="19.453125" style="205" customWidth="1"/>
    <col min="11" max="11" width="21.26953125" style="205" customWidth="1"/>
    <col min="12" max="12" width="25" style="205" customWidth="1"/>
    <col min="13" max="14" width="25.7265625" style="205" customWidth="1"/>
    <col min="15" max="15" width="19.26953125" style="205" customWidth="1"/>
    <col min="16" max="16" width="22" style="205" customWidth="1"/>
    <col min="17" max="17" width="16.54296875" style="205" customWidth="1"/>
    <col min="18" max="18" width="20.7265625" style="205" customWidth="1"/>
    <col min="19" max="20" width="20.1796875" style="205" customWidth="1"/>
    <col min="21" max="21" width="27.26953125" style="205" customWidth="1"/>
    <col min="22" max="22" width="29.26953125" style="205" customWidth="1"/>
    <col min="23" max="23" width="9.1796875" style="205"/>
    <col min="24" max="24" width="44.7265625" style="205" customWidth="1"/>
    <col min="25" max="16384" width="9.1796875" style="205"/>
  </cols>
  <sheetData>
    <row r="1" spans="1:25" s="216" customFormat="1" ht="20" x14ac:dyDescent="0.4">
      <c r="A1" s="203" t="s">
        <v>553</v>
      </c>
      <c r="B1" s="215"/>
    </row>
    <row r="2" spans="1:25" s="216" customFormat="1" ht="19.5" customHeight="1" x14ac:dyDescent="0.35">
      <c r="A2" s="178" t="s">
        <v>554</v>
      </c>
      <c r="B2" s="217"/>
    </row>
    <row r="3" spans="1:25" s="216" customFormat="1" ht="15.5" x14ac:dyDescent="0.25">
      <c r="A3" s="244" t="s">
        <v>779</v>
      </c>
    </row>
    <row r="4" spans="1:25" s="216" customFormat="1" ht="19.5" customHeight="1" x14ac:dyDescent="0.35">
      <c r="A4" s="178" t="s">
        <v>805</v>
      </c>
      <c r="B4" s="217"/>
    </row>
    <row r="5" spans="1:25" s="216" customFormat="1" ht="19.5" customHeight="1" x14ac:dyDescent="0.35">
      <c r="A5" s="178" t="s">
        <v>157</v>
      </c>
      <c r="B5" s="217"/>
      <c r="D5" s="217"/>
    </row>
    <row r="6" spans="1:25" s="232" customFormat="1" ht="75.75" hidden="1" customHeight="1" x14ac:dyDescent="0.35">
      <c r="D6" s="232" t="s">
        <v>158</v>
      </c>
      <c r="E6" s="239" t="s">
        <v>555</v>
      </c>
      <c r="F6" s="239" t="s">
        <v>556</v>
      </c>
      <c r="G6" s="239" t="s">
        <v>557</v>
      </c>
      <c r="H6" s="239"/>
      <c r="I6" s="240" t="s">
        <v>558</v>
      </c>
      <c r="J6" s="239" t="s">
        <v>559</v>
      </c>
      <c r="K6" s="239" t="s">
        <v>560</v>
      </c>
      <c r="L6" s="239" t="s">
        <v>561</v>
      </c>
      <c r="M6" s="239" t="s">
        <v>562</v>
      </c>
      <c r="N6" s="239"/>
      <c r="O6" s="239" t="s">
        <v>563</v>
      </c>
      <c r="P6" s="239" t="s">
        <v>564</v>
      </c>
      <c r="Q6" s="239" t="s">
        <v>565</v>
      </c>
      <c r="R6" s="239" t="s">
        <v>566</v>
      </c>
      <c r="S6" s="239" t="s">
        <v>171</v>
      </c>
      <c r="T6" s="239"/>
      <c r="U6" s="239" t="s">
        <v>567</v>
      </c>
      <c r="V6" s="239" t="s">
        <v>568</v>
      </c>
      <c r="X6" s="239" t="s">
        <v>569</v>
      </c>
    </row>
    <row r="7" spans="1:25" s="232" customFormat="1" ht="23.25" hidden="1" customHeight="1" x14ac:dyDescent="0.35">
      <c r="D7" s="232" t="s">
        <v>175</v>
      </c>
      <c r="E7" s="239" t="s">
        <v>570</v>
      </c>
      <c r="F7" s="239" t="s">
        <v>571</v>
      </c>
      <c r="G7" s="239" t="s">
        <v>572</v>
      </c>
      <c r="H7" s="239"/>
      <c r="I7" s="240" t="s">
        <v>573</v>
      </c>
      <c r="J7" s="239" t="s">
        <v>574</v>
      </c>
      <c r="K7" s="239" t="s">
        <v>575</v>
      </c>
      <c r="L7" s="239" t="s">
        <v>576</v>
      </c>
      <c r="M7" s="239" t="s">
        <v>577</v>
      </c>
      <c r="N7" s="239"/>
      <c r="O7" s="239" t="s">
        <v>578</v>
      </c>
      <c r="P7" s="239" t="s">
        <v>579</v>
      </c>
      <c r="Q7" s="239" t="s">
        <v>580</v>
      </c>
      <c r="R7" s="239" t="s">
        <v>581</v>
      </c>
      <c r="S7" s="239" t="s">
        <v>582</v>
      </c>
      <c r="T7" s="239"/>
      <c r="U7" s="239" t="s">
        <v>583</v>
      </c>
      <c r="V7" s="239" t="s">
        <v>584</v>
      </c>
      <c r="X7" s="239" t="s">
        <v>585</v>
      </c>
    </row>
    <row r="8" spans="1:25" ht="69.650000000000006" customHeight="1" x14ac:dyDescent="0.4">
      <c r="D8" s="205"/>
      <c r="E8" s="207" t="s">
        <v>780</v>
      </c>
      <c r="F8" s="208"/>
      <c r="G8" s="208"/>
      <c r="H8" s="208" t="s">
        <v>801</v>
      </c>
      <c r="I8" s="207" t="s">
        <v>774</v>
      </c>
      <c r="J8" s="208"/>
      <c r="K8" s="208"/>
      <c r="L8" s="208"/>
      <c r="M8" s="208"/>
      <c r="N8" s="208" t="s">
        <v>801</v>
      </c>
      <c r="O8" s="207" t="s">
        <v>759</v>
      </c>
      <c r="P8" s="208"/>
      <c r="Q8" s="208"/>
      <c r="R8" s="208"/>
      <c r="S8" s="208"/>
      <c r="T8" s="208" t="s">
        <v>801</v>
      </c>
      <c r="U8" s="207" t="s">
        <v>35</v>
      </c>
      <c r="V8" s="208"/>
      <c r="W8" s="205" t="s">
        <v>801</v>
      </c>
      <c r="X8" s="207" t="s">
        <v>760</v>
      </c>
    </row>
    <row r="9" spans="1:25" s="210" customFormat="1" ht="72" x14ac:dyDescent="0.4">
      <c r="A9" s="209" t="s">
        <v>521</v>
      </c>
      <c r="B9" s="209" t="s">
        <v>193</v>
      </c>
      <c r="C9" s="209" t="s">
        <v>194</v>
      </c>
      <c r="D9" s="209" t="s">
        <v>12</v>
      </c>
      <c r="E9" s="201" t="s">
        <v>586</v>
      </c>
      <c r="F9" s="201" t="s">
        <v>587</v>
      </c>
      <c r="G9" s="201" t="s">
        <v>588</v>
      </c>
      <c r="H9" s="201"/>
      <c r="I9" s="201" t="s">
        <v>589</v>
      </c>
      <c r="J9" s="201" t="s">
        <v>590</v>
      </c>
      <c r="K9" s="201" t="s">
        <v>591</v>
      </c>
      <c r="L9" s="201" t="s">
        <v>592</v>
      </c>
      <c r="M9" s="201" t="s">
        <v>593</v>
      </c>
      <c r="N9" s="201"/>
      <c r="O9" s="201" t="s">
        <v>594</v>
      </c>
      <c r="P9" s="201" t="s">
        <v>595</v>
      </c>
      <c r="Q9" s="201" t="s">
        <v>596</v>
      </c>
      <c r="R9" s="201" t="s">
        <v>597</v>
      </c>
      <c r="S9" s="201" t="s">
        <v>598</v>
      </c>
      <c r="T9" s="201"/>
      <c r="U9" s="201" t="s">
        <v>599</v>
      </c>
      <c r="V9" s="201" t="s">
        <v>781</v>
      </c>
      <c r="X9" s="201" t="s">
        <v>600</v>
      </c>
    </row>
    <row r="10" spans="1:25" s="211" customFormat="1" ht="15.5" x14ac:dyDescent="0.35">
      <c r="A10" s="237" t="s">
        <v>211</v>
      </c>
      <c r="B10" s="237" t="s">
        <v>211</v>
      </c>
      <c r="C10" s="237" t="s">
        <v>212</v>
      </c>
      <c r="D10" s="242" t="s">
        <v>802</v>
      </c>
      <c r="E10" s="229">
        <v>25223634</v>
      </c>
      <c r="F10" s="229">
        <v>3842244</v>
      </c>
      <c r="G10" s="229">
        <v>21381390</v>
      </c>
      <c r="H10" s="229"/>
      <c r="I10" s="229" t="s">
        <v>13</v>
      </c>
      <c r="J10" s="229">
        <v>9780708</v>
      </c>
      <c r="K10" s="229">
        <v>793533</v>
      </c>
      <c r="L10" s="229">
        <v>41570</v>
      </c>
      <c r="M10" s="229">
        <v>10574241</v>
      </c>
      <c r="N10" s="229"/>
      <c r="O10" s="229">
        <v>780259</v>
      </c>
      <c r="P10" s="229">
        <v>2960189</v>
      </c>
      <c r="Q10" s="229">
        <v>2760792</v>
      </c>
      <c r="R10" s="229">
        <v>698286</v>
      </c>
      <c r="S10" s="229">
        <v>7199523</v>
      </c>
      <c r="T10" s="229"/>
      <c r="U10" s="229">
        <v>402210259</v>
      </c>
      <c r="V10" s="229">
        <v>437872422</v>
      </c>
      <c r="W10" s="229"/>
      <c r="X10" s="229">
        <v>69838</v>
      </c>
    </row>
    <row r="11" spans="1:25" s="211" customFormat="1" ht="15.5" x14ac:dyDescent="0.35">
      <c r="A11" s="237" t="s">
        <v>213</v>
      </c>
      <c r="B11" s="237" t="s">
        <v>213</v>
      </c>
      <c r="C11" s="237" t="s">
        <v>214</v>
      </c>
      <c r="D11" s="242" t="s">
        <v>802</v>
      </c>
      <c r="E11" s="229">
        <v>23253260</v>
      </c>
      <c r="F11" s="229">
        <v>3705030</v>
      </c>
      <c r="G11" s="229">
        <v>19548230</v>
      </c>
      <c r="H11" s="229"/>
      <c r="I11" s="229" t="s">
        <v>13</v>
      </c>
      <c r="J11" s="229">
        <v>9020309</v>
      </c>
      <c r="K11" s="229">
        <v>677820</v>
      </c>
      <c r="L11" s="229">
        <v>41211</v>
      </c>
      <c r="M11" s="229">
        <v>9698129</v>
      </c>
      <c r="N11" s="229"/>
      <c r="O11" s="229">
        <v>749885</v>
      </c>
      <c r="P11" s="229">
        <v>2675259</v>
      </c>
      <c r="Q11" s="229">
        <v>2561586</v>
      </c>
      <c r="R11" s="229">
        <v>678981</v>
      </c>
      <c r="S11" s="229">
        <v>6665709</v>
      </c>
      <c r="T11" s="229"/>
      <c r="U11" s="229">
        <v>371317145</v>
      </c>
      <c r="V11" s="229">
        <v>403845413</v>
      </c>
      <c r="W11" s="229"/>
      <c r="X11" s="229">
        <v>62973</v>
      </c>
    </row>
    <row r="12" spans="1:25" s="211" customFormat="1" ht="15.5" x14ac:dyDescent="0.35">
      <c r="A12" s="237" t="s">
        <v>215</v>
      </c>
      <c r="B12" s="237" t="s">
        <v>215</v>
      </c>
      <c r="C12" s="237" t="s">
        <v>216</v>
      </c>
      <c r="D12" s="242" t="s">
        <v>802</v>
      </c>
      <c r="E12" s="229">
        <v>1691434</v>
      </c>
      <c r="F12" s="229">
        <v>137214</v>
      </c>
      <c r="G12" s="229">
        <v>1554220</v>
      </c>
      <c r="H12" s="229"/>
      <c r="I12" s="229" t="s">
        <v>13</v>
      </c>
      <c r="J12" s="229">
        <v>658181</v>
      </c>
      <c r="K12" s="229">
        <v>33007</v>
      </c>
      <c r="L12" s="229">
        <v>359</v>
      </c>
      <c r="M12" s="229">
        <v>691188</v>
      </c>
      <c r="N12" s="229"/>
      <c r="O12" s="229">
        <v>18273</v>
      </c>
      <c r="P12" s="229">
        <v>247201</v>
      </c>
      <c r="Q12" s="229">
        <v>195239</v>
      </c>
      <c r="R12" s="229">
        <v>10564</v>
      </c>
      <c r="S12" s="229">
        <v>471276</v>
      </c>
      <c r="T12" s="229"/>
      <c r="U12" s="229">
        <v>25889142</v>
      </c>
      <c r="V12" s="229">
        <v>28657809</v>
      </c>
      <c r="W12" s="229"/>
      <c r="X12" s="229">
        <v>6865</v>
      </c>
    </row>
    <row r="13" spans="1:25" s="9" customFormat="1" ht="15.5" x14ac:dyDescent="0.35">
      <c r="A13" s="238" t="s">
        <v>369</v>
      </c>
      <c r="B13" s="238" t="s">
        <v>370</v>
      </c>
      <c r="C13" s="238" t="s">
        <v>371</v>
      </c>
      <c r="D13" s="243" t="s">
        <v>552</v>
      </c>
      <c r="E13" s="214">
        <v>138125</v>
      </c>
      <c r="F13" s="214">
        <v>0</v>
      </c>
      <c r="G13" s="214">
        <v>138125</v>
      </c>
      <c r="H13" s="229"/>
      <c r="I13" s="214">
        <v>21.2</v>
      </c>
      <c r="J13" s="214">
        <v>41847</v>
      </c>
      <c r="K13" s="214">
        <v>2601</v>
      </c>
      <c r="L13" s="214">
        <v>0</v>
      </c>
      <c r="M13" s="214">
        <v>44448</v>
      </c>
      <c r="N13" s="229"/>
      <c r="O13" s="214">
        <v>4194</v>
      </c>
      <c r="P13" s="214">
        <v>506</v>
      </c>
      <c r="Q13" s="214">
        <v>17575</v>
      </c>
      <c r="R13" s="214">
        <v>3421</v>
      </c>
      <c r="S13" s="214">
        <v>25696</v>
      </c>
      <c r="T13" s="229"/>
      <c r="U13" s="214">
        <v>1527402</v>
      </c>
      <c r="V13" s="214">
        <v>1684073</v>
      </c>
      <c r="W13" s="214"/>
      <c r="X13" s="214">
        <v>0</v>
      </c>
      <c r="Y13" s="214"/>
    </row>
    <row r="14" spans="1:25" s="9" customFormat="1" ht="15.5" x14ac:dyDescent="0.35">
      <c r="A14" s="238" t="s">
        <v>372</v>
      </c>
      <c r="B14" s="238" t="s">
        <v>373</v>
      </c>
      <c r="C14" s="238" t="s">
        <v>374</v>
      </c>
      <c r="D14" s="243" t="s">
        <v>552</v>
      </c>
      <c r="E14" s="214">
        <v>0</v>
      </c>
      <c r="F14" s="214">
        <v>0</v>
      </c>
      <c r="G14" s="214">
        <v>0</v>
      </c>
      <c r="H14" s="229"/>
      <c r="I14" s="214">
        <v>20</v>
      </c>
      <c r="J14" s="214">
        <v>51746</v>
      </c>
      <c r="K14" s="214">
        <v>7888</v>
      </c>
      <c r="L14" s="214">
        <v>0</v>
      </c>
      <c r="M14" s="214">
        <v>59634</v>
      </c>
      <c r="N14" s="229"/>
      <c r="O14" s="214">
        <v>0</v>
      </c>
      <c r="P14" s="214">
        <v>34350</v>
      </c>
      <c r="Q14" s="214">
        <v>0</v>
      </c>
      <c r="R14" s="214">
        <v>1235</v>
      </c>
      <c r="S14" s="214">
        <v>35585</v>
      </c>
      <c r="T14" s="229"/>
      <c r="U14" s="214">
        <v>1694333</v>
      </c>
      <c r="V14" s="214">
        <v>1853505</v>
      </c>
      <c r="W14" s="214"/>
      <c r="X14" s="214">
        <v>0</v>
      </c>
      <c r="Y14" s="212"/>
    </row>
    <row r="15" spans="1:25" s="9" customFormat="1" ht="15.5" x14ac:dyDescent="0.35">
      <c r="A15" s="238" t="s">
        <v>217</v>
      </c>
      <c r="B15" s="238" t="s">
        <v>218</v>
      </c>
      <c r="C15" s="238" t="s">
        <v>219</v>
      </c>
      <c r="D15" s="243" t="s">
        <v>552</v>
      </c>
      <c r="E15" s="214">
        <v>170371</v>
      </c>
      <c r="F15" s="214">
        <v>42316</v>
      </c>
      <c r="G15" s="214">
        <v>128055</v>
      </c>
      <c r="H15" s="229"/>
      <c r="I15" s="214">
        <v>18.600000000000001</v>
      </c>
      <c r="J15" s="214">
        <v>148424</v>
      </c>
      <c r="K15" s="214">
        <v>47453</v>
      </c>
      <c r="L15" s="214">
        <v>2932</v>
      </c>
      <c r="M15" s="214">
        <v>195877</v>
      </c>
      <c r="N15" s="229"/>
      <c r="O15" s="214">
        <v>0</v>
      </c>
      <c r="P15" s="214">
        <v>84639</v>
      </c>
      <c r="Q15" s="214">
        <v>39</v>
      </c>
      <c r="R15" s="214">
        <v>8943</v>
      </c>
      <c r="S15" s="214">
        <v>93621</v>
      </c>
      <c r="T15" s="229"/>
      <c r="U15" s="214">
        <v>5786286</v>
      </c>
      <c r="V15" s="214">
        <v>6187575</v>
      </c>
      <c r="W15" s="214"/>
      <c r="X15" s="214">
        <v>5633</v>
      </c>
      <c r="Y15" s="212"/>
    </row>
    <row r="16" spans="1:25" s="9" customFormat="1" ht="15.5" x14ac:dyDescent="0.35">
      <c r="A16" s="238" t="s">
        <v>220</v>
      </c>
      <c r="B16" s="238" t="s">
        <v>220</v>
      </c>
      <c r="C16" s="238" t="s">
        <v>221</v>
      </c>
      <c r="D16" s="243" t="s">
        <v>552</v>
      </c>
      <c r="E16" s="214">
        <v>192119</v>
      </c>
      <c r="F16" s="214">
        <v>142281</v>
      </c>
      <c r="G16" s="214">
        <v>49838</v>
      </c>
      <c r="H16" s="229"/>
      <c r="I16" s="214">
        <v>19.600000000000001</v>
      </c>
      <c r="J16" s="214">
        <v>128465</v>
      </c>
      <c r="K16" s="214">
        <v>3419</v>
      </c>
      <c r="L16" s="214">
        <v>0</v>
      </c>
      <c r="M16" s="214">
        <v>131884</v>
      </c>
      <c r="N16" s="229"/>
      <c r="O16" s="214">
        <v>7851</v>
      </c>
      <c r="P16" s="214">
        <v>30465</v>
      </c>
      <c r="Q16" s="214">
        <v>0</v>
      </c>
      <c r="R16" s="214">
        <v>3206</v>
      </c>
      <c r="S16" s="214">
        <v>41522</v>
      </c>
      <c r="T16" s="229"/>
      <c r="U16" s="214">
        <v>3654497</v>
      </c>
      <c r="V16" s="214">
        <v>4021394</v>
      </c>
      <c r="W16" s="214"/>
      <c r="X16" s="214">
        <v>2960</v>
      </c>
      <c r="Y16" s="212"/>
    </row>
    <row r="17" spans="1:25" s="9" customFormat="1" ht="15.5" x14ac:dyDescent="0.35">
      <c r="A17" s="238" t="s">
        <v>375</v>
      </c>
      <c r="B17" s="238" t="s">
        <v>376</v>
      </c>
      <c r="C17" s="238" t="s">
        <v>377</v>
      </c>
      <c r="D17" s="243" t="s">
        <v>552</v>
      </c>
      <c r="E17" s="214">
        <v>6385</v>
      </c>
      <c r="F17" s="214">
        <v>3748</v>
      </c>
      <c r="G17" s="214">
        <v>2637</v>
      </c>
      <c r="H17" s="229"/>
      <c r="I17" s="214">
        <v>20.8</v>
      </c>
      <c r="J17" s="214">
        <v>22915</v>
      </c>
      <c r="K17" s="214">
        <v>870</v>
      </c>
      <c r="L17" s="214">
        <v>0</v>
      </c>
      <c r="M17" s="214">
        <v>23785</v>
      </c>
      <c r="N17" s="229"/>
      <c r="O17" s="214">
        <v>3490</v>
      </c>
      <c r="P17" s="214">
        <v>32271</v>
      </c>
      <c r="Q17" s="214">
        <v>0</v>
      </c>
      <c r="R17" s="214">
        <v>296</v>
      </c>
      <c r="S17" s="214">
        <v>36057</v>
      </c>
      <c r="T17" s="229"/>
      <c r="U17" s="214">
        <v>1032480</v>
      </c>
      <c r="V17" s="214">
        <v>1075305</v>
      </c>
      <c r="W17" s="214"/>
      <c r="X17" s="214">
        <v>0</v>
      </c>
      <c r="Y17" s="212"/>
    </row>
    <row r="18" spans="1:25" s="9" customFormat="1" ht="15.5" x14ac:dyDescent="0.35">
      <c r="A18" s="238" t="s">
        <v>378</v>
      </c>
      <c r="B18" s="238" t="s">
        <v>379</v>
      </c>
      <c r="C18" s="238" t="s">
        <v>380</v>
      </c>
      <c r="D18" s="243" t="s">
        <v>552</v>
      </c>
      <c r="E18" s="214">
        <v>321807</v>
      </c>
      <c r="F18" s="214">
        <v>0</v>
      </c>
      <c r="G18" s="214">
        <v>321807</v>
      </c>
      <c r="H18" s="229"/>
      <c r="I18" s="214">
        <v>0.21</v>
      </c>
      <c r="J18" s="214">
        <v>39928</v>
      </c>
      <c r="K18" s="214">
        <v>17246</v>
      </c>
      <c r="L18" s="214">
        <v>0</v>
      </c>
      <c r="M18" s="214">
        <v>57174</v>
      </c>
      <c r="N18" s="229"/>
      <c r="O18" s="214">
        <v>0</v>
      </c>
      <c r="P18" s="214">
        <v>10491</v>
      </c>
      <c r="Q18" s="214">
        <v>2460</v>
      </c>
      <c r="R18" s="214">
        <v>7314</v>
      </c>
      <c r="S18" s="214">
        <v>20265</v>
      </c>
      <c r="T18" s="229"/>
      <c r="U18" s="214">
        <v>1312800</v>
      </c>
      <c r="V18" s="214">
        <v>1482399</v>
      </c>
      <c r="W18" s="214"/>
      <c r="X18" s="214">
        <v>0</v>
      </c>
      <c r="Y18" s="212"/>
    </row>
    <row r="19" spans="1:25" s="9" customFormat="1" ht="15.5" x14ac:dyDescent="0.35">
      <c r="A19" s="238" t="s">
        <v>381</v>
      </c>
      <c r="B19" s="238" t="s">
        <v>382</v>
      </c>
      <c r="C19" s="238" t="s">
        <v>383</v>
      </c>
      <c r="D19" s="243" t="s">
        <v>552</v>
      </c>
      <c r="E19" s="214">
        <v>39981</v>
      </c>
      <c r="F19" s="214">
        <v>18446</v>
      </c>
      <c r="G19" s="214">
        <v>21535</v>
      </c>
      <c r="H19" s="229"/>
      <c r="I19" s="214">
        <v>19</v>
      </c>
      <c r="J19" s="214">
        <v>32004</v>
      </c>
      <c r="K19" s="214">
        <v>-67</v>
      </c>
      <c r="L19" s="214">
        <v>0</v>
      </c>
      <c r="M19" s="214">
        <v>31937</v>
      </c>
      <c r="N19" s="229"/>
      <c r="O19" s="214">
        <v>14536</v>
      </c>
      <c r="P19" s="214">
        <v>28948</v>
      </c>
      <c r="Q19" s="214">
        <v>10979</v>
      </c>
      <c r="R19" s="214">
        <v>73</v>
      </c>
      <c r="S19" s="214">
        <v>54536</v>
      </c>
      <c r="T19" s="229"/>
      <c r="U19" s="214">
        <v>1488707</v>
      </c>
      <c r="V19" s="214">
        <v>1631648</v>
      </c>
      <c r="W19" s="214"/>
      <c r="X19" s="214">
        <v>24</v>
      </c>
      <c r="Y19" s="212"/>
    </row>
    <row r="20" spans="1:25" s="9" customFormat="1" ht="15.5" x14ac:dyDescent="0.35">
      <c r="A20" s="238" t="s">
        <v>225</v>
      </c>
      <c r="B20" s="238" t="s">
        <v>226</v>
      </c>
      <c r="C20" s="238" t="s">
        <v>227</v>
      </c>
      <c r="D20" s="243" t="s">
        <v>552</v>
      </c>
      <c r="E20" s="214">
        <v>68837</v>
      </c>
      <c r="F20" s="214">
        <v>0</v>
      </c>
      <c r="G20" s="214">
        <v>68837</v>
      </c>
      <c r="H20" s="229"/>
      <c r="I20" s="214">
        <v>19.7</v>
      </c>
      <c r="J20" s="214">
        <v>137728</v>
      </c>
      <c r="K20" s="214">
        <v>14908</v>
      </c>
      <c r="L20" s="214">
        <v>2810</v>
      </c>
      <c r="M20" s="214">
        <v>152636</v>
      </c>
      <c r="N20" s="229"/>
      <c r="O20" s="214">
        <v>7557</v>
      </c>
      <c r="P20" s="214">
        <v>23822</v>
      </c>
      <c r="Q20" s="214">
        <v>12</v>
      </c>
      <c r="R20" s="214">
        <v>1311</v>
      </c>
      <c r="S20" s="214">
        <v>32702</v>
      </c>
      <c r="T20" s="229"/>
      <c r="U20" s="214">
        <v>4310921</v>
      </c>
      <c r="V20" s="214">
        <v>4739106</v>
      </c>
      <c r="W20" s="214"/>
      <c r="X20" s="214">
        <v>5712</v>
      </c>
      <c r="Y20" s="212"/>
    </row>
    <row r="21" spans="1:25" s="9" customFormat="1" ht="15.5" x14ac:dyDescent="0.35">
      <c r="A21" s="238" t="s">
        <v>228</v>
      </c>
      <c r="B21" s="238" t="s">
        <v>229</v>
      </c>
      <c r="C21" s="238" t="s">
        <v>230</v>
      </c>
      <c r="D21" s="243" t="s">
        <v>552</v>
      </c>
      <c r="E21" s="214">
        <v>316018</v>
      </c>
      <c r="F21" s="214">
        <v>42038</v>
      </c>
      <c r="G21" s="214">
        <v>273980</v>
      </c>
      <c r="H21" s="229"/>
      <c r="I21" s="214">
        <v>18.3</v>
      </c>
      <c r="J21" s="214">
        <v>121652</v>
      </c>
      <c r="K21" s="214">
        <v>8246</v>
      </c>
      <c r="L21" s="214">
        <v>0</v>
      </c>
      <c r="M21" s="214">
        <v>129898</v>
      </c>
      <c r="N21" s="229"/>
      <c r="O21" s="214">
        <v>16004</v>
      </c>
      <c r="P21" s="214">
        <v>47216</v>
      </c>
      <c r="Q21" s="214">
        <v>6019</v>
      </c>
      <c r="R21" s="214">
        <v>17130</v>
      </c>
      <c r="S21" s="214">
        <v>86369</v>
      </c>
      <c r="T21" s="229"/>
      <c r="U21" s="214">
        <v>4906445</v>
      </c>
      <c r="V21" s="214">
        <v>5261628</v>
      </c>
      <c r="W21" s="214"/>
      <c r="X21" s="214">
        <v>3540</v>
      </c>
      <c r="Y21" s="212"/>
    </row>
    <row r="22" spans="1:25" s="9" customFormat="1" ht="15.5" x14ac:dyDescent="0.35">
      <c r="A22" s="238" t="s">
        <v>333</v>
      </c>
      <c r="B22" s="238" t="s">
        <v>334</v>
      </c>
      <c r="C22" s="238" t="s">
        <v>335</v>
      </c>
      <c r="D22" s="243" t="s">
        <v>552</v>
      </c>
      <c r="E22" s="214">
        <v>38985</v>
      </c>
      <c r="F22" s="214">
        <v>15100</v>
      </c>
      <c r="G22" s="214">
        <v>23885</v>
      </c>
      <c r="H22" s="229"/>
      <c r="I22" s="214">
        <v>20</v>
      </c>
      <c r="J22" s="214">
        <v>54739</v>
      </c>
      <c r="K22" s="214">
        <v>17101</v>
      </c>
      <c r="L22" s="214">
        <v>0</v>
      </c>
      <c r="M22" s="214">
        <v>71840</v>
      </c>
      <c r="N22" s="229"/>
      <c r="O22" s="214">
        <v>6288</v>
      </c>
      <c r="P22" s="214">
        <v>32471</v>
      </c>
      <c r="Q22" s="214">
        <v>2314</v>
      </c>
      <c r="R22" s="214">
        <v>778</v>
      </c>
      <c r="S22" s="214">
        <v>41851</v>
      </c>
      <c r="T22" s="229"/>
      <c r="U22" s="214">
        <v>2171111</v>
      </c>
      <c r="V22" s="214">
        <v>2411828</v>
      </c>
      <c r="W22" s="214"/>
      <c r="X22" s="214">
        <v>0</v>
      </c>
      <c r="Y22" s="212"/>
    </row>
    <row r="23" spans="1:25" s="9" customFormat="1" ht="15.5" x14ac:dyDescent="0.35">
      <c r="A23" s="238" t="s">
        <v>231</v>
      </c>
      <c r="B23" s="238" t="s">
        <v>231</v>
      </c>
      <c r="C23" s="238" t="s">
        <v>232</v>
      </c>
      <c r="D23" s="243" t="s">
        <v>552</v>
      </c>
      <c r="E23" s="214">
        <v>279406</v>
      </c>
      <c r="F23" s="214">
        <v>48924</v>
      </c>
      <c r="G23" s="214">
        <v>230482</v>
      </c>
      <c r="H23" s="229"/>
      <c r="I23" s="214">
        <v>19.399999999999999</v>
      </c>
      <c r="J23" s="214">
        <v>178280</v>
      </c>
      <c r="K23" s="214">
        <v>895</v>
      </c>
      <c r="L23" s="214">
        <v>0</v>
      </c>
      <c r="M23" s="214">
        <v>179175</v>
      </c>
      <c r="N23" s="229"/>
      <c r="O23" s="214">
        <v>22871</v>
      </c>
      <c r="P23" s="214">
        <v>28324</v>
      </c>
      <c r="Q23" s="214">
        <v>432</v>
      </c>
      <c r="R23" s="214">
        <v>2615</v>
      </c>
      <c r="S23" s="214">
        <v>54242</v>
      </c>
      <c r="T23" s="229"/>
      <c r="U23" s="214">
        <v>6700945</v>
      </c>
      <c r="V23" s="214">
        <v>7174354</v>
      </c>
      <c r="W23" s="214"/>
      <c r="X23" s="214">
        <v>9</v>
      </c>
      <c r="Y23" s="212"/>
    </row>
    <row r="24" spans="1:25" s="9" customFormat="1" ht="15.5" x14ac:dyDescent="0.35">
      <c r="A24" s="238" t="s">
        <v>330</v>
      </c>
      <c r="B24" s="238" t="s">
        <v>331</v>
      </c>
      <c r="C24" s="238" t="s">
        <v>332</v>
      </c>
      <c r="D24" s="243" t="s">
        <v>552</v>
      </c>
      <c r="E24" s="214">
        <v>94530</v>
      </c>
      <c r="F24" s="214">
        <v>1602</v>
      </c>
      <c r="G24" s="214">
        <v>92928</v>
      </c>
      <c r="H24" s="229"/>
      <c r="I24" s="214">
        <v>18.579999999999998</v>
      </c>
      <c r="J24" s="214">
        <v>43503</v>
      </c>
      <c r="K24" s="214">
        <v>4988</v>
      </c>
      <c r="L24" s="214">
        <v>0</v>
      </c>
      <c r="M24" s="214">
        <v>48491</v>
      </c>
      <c r="N24" s="229"/>
      <c r="O24" s="214">
        <v>0</v>
      </c>
      <c r="P24" s="214">
        <v>19524</v>
      </c>
      <c r="Q24" s="214">
        <v>10277</v>
      </c>
      <c r="R24" s="214">
        <v>1338</v>
      </c>
      <c r="S24" s="214">
        <v>31139</v>
      </c>
      <c r="T24" s="229"/>
      <c r="U24" s="214">
        <v>1525252</v>
      </c>
      <c r="V24" s="214">
        <v>1627607</v>
      </c>
      <c r="W24" s="214"/>
      <c r="X24" s="214">
        <v>0</v>
      </c>
      <c r="Y24" s="212"/>
    </row>
    <row r="25" spans="1:25" s="9" customFormat="1" ht="15.5" x14ac:dyDescent="0.35">
      <c r="A25" s="238" t="s">
        <v>236</v>
      </c>
      <c r="B25" s="238" t="s">
        <v>237</v>
      </c>
      <c r="C25" s="238" t="s">
        <v>238</v>
      </c>
      <c r="D25" s="243" t="s">
        <v>552</v>
      </c>
      <c r="E25" s="214">
        <v>62364</v>
      </c>
      <c r="F25" s="214">
        <v>11803</v>
      </c>
      <c r="G25" s="214">
        <v>50561</v>
      </c>
      <c r="H25" s="229"/>
      <c r="I25" s="214">
        <v>20.6</v>
      </c>
      <c r="J25" s="214">
        <v>75828</v>
      </c>
      <c r="K25" s="214">
        <v>15739</v>
      </c>
      <c r="L25" s="214">
        <v>2344</v>
      </c>
      <c r="M25" s="214">
        <v>91567</v>
      </c>
      <c r="N25" s="229"/>
      <c r="O25" s="214">
        <v>5287</v>
      </c>
      <c r="P25" s="214">
        <v>26809</v>
      </c>
      <c r="Q25" s="214">
        <v>0</v>
      </c>
      <c r="R25" s="214">
        <v>2956</v>
      </c>
      <c r="S25" s="214">
        <v>35052</v>
      </c>
      <c r="T25" s="229"/>
      <c r="U25" s="214">
        <v>2525902</v>
      </c>
      <c r="V25" s="214">
        <v>2660654</v>
      </c>
      <c r="W25" s="214"/>
      <c r="X25" s="214">
        <v>48</v>
      </c>
      <c r="Y25" s="212"/>
    </row>
    <row r="26" spans="1:25" s="9" customFormat="1" ht="15.5" x14ac:dyDescent="0.35">
      <c r="A26" s="238" t="s">
        <v>384</v>
      </c>
      <c r="B26" s="238" t="s">
        <v>385</v>
      </c>
      <c r="C26" s="238" t="s">
        <v>386</v>
      </c>
      <c r="D26" s="243" t="s">
        <v>552</v>
      </c>
      <c r="E26" s="214">
        <v>45267</v>
      </c>
      <c r="F26" s="214">
        <v>6248</v>
      </c>
      <c r="G26" s="214">
        <v>39019</v>
      </c>
      <c r="H26" s="229"/>
      <c r="I26" s="214">
        <v>19</v>
      </c>
      <c r="J26" s="214">
        <v>54948</v>
      </c>
      <c r="K26" s="214">
        <v>6459</v>
      </c>
      <c r="L26" s="214">
        <v>0</v>
      </c>
      <c r="M26" s="214">
        <v>61407</v>
      </c>
      <c r="N26" s="229"/>
      <c r="O26" s="214">
        <v>0</v>
      </c>
      <c r="P26" s="214">
        <v>8783</v>
      </c>
      <c r="Q26" s="214">
        <v>0</v>
      </c>
      <c r="R26" s="214">
        <v>15849</v>
      </c>
      <c r="S26" s="214">
        <v>24632</v>
      </c>
      <c r="T26" s="229"/>
      <c r="U26" s="214">
        <v>1963127</v>
      </c>
      <c r="V26" s="214">
        <v>2144740</v>
      </c>
      <c r="W26" s="214"/>
      <c r="X26" s="214">
        <v>1941</v>
      </c>
      <c r="Y26" s="212"/>
    </row>
    <row r="27" spans="1:25" s="9" customFormat="1" ht="15.5" x14ac:dyDescent="0.35">
      <c r="A27" s="238" t="s">
        <v>239</v>
      </c>
      <c r="B27" s="238" t="s">
        <v>240</v>
      </c>
      <c r="C27" s="238" t="s">
        <v>704</v>
      </c>
      <c r="D27" s="243" t="s">
        <v>552</v>
      </c>
      <c r="E27" s="214">
        <v>504769</v>
      </c>
      <c r="F27" s="214">
        <v>261812</v>
      </c>
      <c r="G27" s="214">
        <v>242957</v>
      </c>
      <c r="H27" s="229"/>
      <c r="I27" s="214">
        <v>16.399999999999999</v>
      </c>
      <c r="J27" s="214">
        <v>81608</v>
      </c>
      <c r="K27" s="214">
        <v>724</v>
      </c>
      <c r="L27" s="214">
        <v>0</v>
      </c>
      <c r="M27" s="214">
        <v>82332</v>
      </c>
      <c r="N27" s="229"/>
      <c r="O27" s="214">
        <v>121</v>
      </c>
      <c r="P27" s="214">
        <v>69206</v>
      </c>
      <c r="Q27" s="214">
        <v>11</v>
      </c>
      <c r="R27" s="214">
        <v>3992</v>
      </c>
      <c r="S27" s="214">
        <v>73330</v>
      </c>
      <c r="T27" s="229"/>
      <c r="U27" s="214">
        <v>3475690</v>
      </c>
      <c r="V27" s="214">
        <v>3735854</v>
      </c>
      <c r="W27" s="214"/>
      <c r="X27" s="214">
        <v>0</v>
      </c>
      <c r="Y27" s="212"/>
    </row>
    <row r="28" spans="1:25" s="9" customFormat="1" ht="15.5" x14ac:dyDescent="0.35">
      <c r="A28" s="238" t="s">
        <v>241</v>
      </c>
      <c r="B28" s="238" t="s">
        <v>242</v>
      </c>
      <c r="C28" s="238" t="s">
        <v>243</v>
      </c>
      <c r="D28" s="243" t="s">
        <v>552</v>
      </c>
      <c r="E28" s="214">
        <v>166516</v>
      </c>
      <c r="F28" s="214">
        <v>140145</v>
      </c>
      <c r="G28" s="214">
        <v>26371</v>
      </c>
      <c r="H28" s="229"/>
      <c r="I28" s="214">
        <v>21.05</v>
      </c>
      <c r="J28" s="214">
        <v>182209</v>
      </c>
      <c r="K28" s="214">
        <v>5760</v>
      </c>
      <c r="L28" s="214">
        <v>0</v>
      </c>
      <c r="M28" s="214">
        <v>187969</v>
      </c>
      <c r="N28" s="229"/>
      <c r="O28" s="214">
        <v>20491</v>
      </c>
      <c r="P28" s="214">
        <v>44115</v>
      </c>
      <c r="Q28" s="214">
        <v>10972</v>
      </c>
      <c r="R28" s="214">
        <v>21942</v>
      </c>
      <c r="S28" s="214">
        <v>97520</v>
      </c>
      <c r="T28" s="229"/>
      <c r="U28" s="214">
        <v>6691721</v>
      </c>
      <c r="V28" s="214">
        <v>7344615</v>
      </c>
      <c r="W28" s="214"/>
      <c r="X28" s="214">
        <v>133</v>
      </c>
      <c r="Y28" s="212"/>
    </row>
    <row r="29" spans="1:25" s="9" customFormat="1" ht="15.5" x14ac:dyDescent="0.35">
      <c r="A29" s="238" t="s">
        <v>244</v>
      </c>
      <c r="B29" s="238" t="s">
        <v>245</v>
      </c>
      <c r="C29" s="238" t="s">
        <v>246</v>
      </c>
      <c r="D29" s="243" t="s">
        <v>552</v>
      </c>
      <c r="E29" s="214">
        <v>163208</v>
      </c>
      <c r="F29" s="214">
        <v>0</v>
      </c>
      <c r="G29" s="214">
        <v>163208</v>
      </c>
      <c r="H29" s="229"/>
      <c r="I29" s="214">
        <v>16.399999999999999</v>
      </c>
      <c r="J29" s="214">
        <v>182441</v>
      </c>
      <c r="K29" s="214">
        <v>20413</v>
      </c>
      <c r="L29" s="214">
        <v>0</v>
      </c>
      <c r="M29" s="214">
        <v>202854</v>
      </c>
      <c r="N29" s="229"/>
      <c r="O29" s="214">
        <v>15063</v>
      </c>
      <c r="P29" s="214">
        <v>21096</v>
      </c>
      <c r="Q29" s="214">
        <v>15001</v>
      </c>
      <c r="R29" s="214">
        <v>7087</v>
      </c>
      <c r="S29" s="214">
        <v>58247</v>
      </c>
      <c r="T29" s="229"/>
      <c r="U29" s="214">
        <v>6129496</v>
      </c>
      <c r="V29" s="214">
        <v>6727745</v>
      </c>
      <c r="W29" s="214"/>
      <c r="X29" s="214">
        <v>7</v>
      </c>
      <c r="Y29" s="212"/>
    </row>
    <row r="30" spans="1:25" s="9" customFormat="1" ht="15.5" x14ac:dyDescent="0.35">
      <c r="A30" s="238" t="s">
        <v>247</v>
      </c>
      <c r="B30" s="238" t="s">
        <v>248</v>
      </c>
      <c r="C30" s="238" t="s">
        <v>249</v>
      </c>
      <c r="D30" s="243" t="s">
        <v>552</v>
      </c>
      <c r="E30" s="214">
        <v>163059</v>
      </c>
      <c r="F30" s="214">
        <v>3667</v>
      </c>
      <c r="G30" s="214">
        <v>159392</v>
      </c>
      <c r="H30" s="229"/>
      <c r="I30" s="214">
        <v>19.100000000000001</v>
      </c>
      <c r="J30" s="214">
        <v>112591</v>
      </c>
      <c r="K30" s="214">
        <v>24334</v>
      </c>
      <c r="L30" s="214">
        <v>20042</v>
      </c>
      <c r="M30" s="214">
        <v>136925</v>
      </c>
      <c r="N30" s="229"/>
      <c r="O30" s="214">
        <v>15190</v>
      </c>
      <c r="P30" s="214">
        <v>321</v>
      </c>
      <c r="Q30" s="214">
        <v>3656</v>
      </c>
      <c r="R30" s="214">
        <v>3986</v>
      </c>
      <c r="S30" s="214">
        <v>23153</v>
      </c>
      <c r="T30" s="229"/>
      <c r="U30" s="214">
        <v>4085317</v>
      </c>
      <c r="V30" s="214">
        <v>4549667</v>
      </c>
      <c r="W30" s="214"/>
      <c r="X30" s="214">
        <v>0</v>
      </c>
      <c r="Y30" s="212"/>
    </row>
    <row r="31" spans="1:25" s="9" customFormat="1" ht="15.5" x14ac:dyDescent="0.35">
      <c r="A31" s="238" t="s">
        <v>250</v>
      </c>
      <c r="B31" s="238" t="s">
        <v>251</v>
      </c>
      <c r="C31" s="238" t="s">
        <v>252</v>
      </c>
      <c r="D31" s="243" t="s">
        <v>552</v>
      </c>
      <c r="E31" s="214">
        <v>36321</v>
      </c>
      <c r="F31" s="214">
        <v>11381</v>
      </c>
      <c r="G31" s="214">
        <v>24940</v>
      </c>
      <c r="H31" s="229"/>
      <c r="I31" s="214">
        <v>18.899999999999999</v>
      </c>
      <c r="J31" s="214">
        <v>115984</v>
      </c>
      <c r="K31" s="214">
        <v>1869</v>
      </c>
      <c r="L31" s="214">
        <v>0</v>
      </c>
      <c r="M31" s="214">
        <v>117853</v>
      </c>
      <c r="N31" s="229"/>
      <c r="O31" s="214">
        <v>11340</v>
      </c>
      <c r="P31" s="214">
        <v>7814</v>
      </c>
      <c r="Q31" s="214">
        <v>0</v>
      </c>
      <c r="R31" s="214">
        <v>4956</v>
      </c>
      <c r="S31" s="214">
        <v>24110</v>
      </c>
      <c r="T31" s="229"/>
      <c r="U31" s="214">
        <v>3752336</v>
      </c>
      <c r="V31" s="214">
        <v>4052457</v>
      </c>
      <c r="W31" s="214"/>
      <c r="X31" s="214">
        <v>3629</v>
      </c>
      <c r="Y31" s="212"/>
    </row>
    <row r="32" spans="1:25" s="9" customFormat="1" ht="15.5" x14ac:dyDescent="0.35">
      <c r="A32" s="238" t="s">
        <v>387</v>
      </c>
      <c r="B32" s="238" t="s">
        <v>388</v>
      </c>
      <c r="C32" s="238" t="s">
        <v>389</v>
      </c>
      <c r="D32" s="243" t="s">
        <v>552</v>
      </c>
      <c r="E32" s="214">
        <v>118584</v>
      </c>
      <c r="F32" s="214">
        <v>290642</v>
      </c>
      <c r="G32" s="214">
        <v>-172058</v>
      </c>
      <c r="H32" s="229"/>
      <c r="I32" s="214">
        <v>22.5</v>
      </c>
      <c r="J32" s="214">
        <v>44166</v>
      </c>
      <c r="K32" s="214">
        <v>7292</v>
      </c>
      <c r="L32" s="214">
        <v>7292</v>
      </c>
      <c r="M32" s="214">
        <v>51458</v>
      </c>
      <c r="N32" s="229"/>
      <c r="O32" s="214">
        <v>795</v>
      </c>
      <c r="P32" s="214">
        <v>14706</v>
      </c>
      <c r="Q32" s="214">
        <v>17365</v>
      </c>
      <c r="R32" s="214">
        <v>2137</v>
      </c>
      <c r="S32" s="214">
        <v>35003</v>
      </c>
      <c r="T32" s="229"/>
      <c r="U32" s="214">
        <v>1713677</v>
      </c>
      <c r="V32" s="214">
        <v>1915050</v>
      </c>
      <c r="W32" s="214"/>
      <c r="X32" s="214">
        <v>0</v>
      </c>
      <c r="Y32" s="212"/>
    </row>
    <row r="33" spans="1:25" s="9" customFormat="1" ht="15.5" x14ac:dyDescent="0.35">
      <c r="A33" s="238" t="s">
        <v>271</v>
      </c>
      <c r="B33" s="238" t="s">
        <v>272</v>
      </c>
      <c r="C33" s="238" t="s">
        <v>273</v>
      </c>
      <c r="D33" s="243" t="s">
        <v>552</v>
      </c>
      <c r="E33" s="214">
        <v>89031</v>
      </c>
      <c r="F33" s="214">
        <v>40845</v>
      </c>
      <c r="G33" s="214">
        <v>48186</v>
      </c>
      <c r="H33" s="229"/>
      <c r="I33" s="214">
        <v>20.9</v>
      </c>
      <c r="J33" s="214">
        <v>172491</v>
      </c>
      <c r="K33" s="214">
        <v>-13931</v>
      </c>
      <c r="L33" s="214">
        <v>62</v>
      </c>
      <c r="M33" s="214">
        <v>158560</v>
      </c>
      <c r="N33" s="229"/>
      <c r="O33" s="214">
        <v>0</v>
      </c>
      <c r="P33" s="214">
        <v>63209</v>
      </c>
      <c r="Q33" s="214">
        <v>160991</v>
      </c>
      <c r="R33" s="214">
        <v>3063</v>
      </c>
      <c r="S33" s="214">
        <v>227263</v>
      </c>
      <c r="T33" s="229"/>
      <c r="U33" s="214">
        <v>7025102</v>
      </c>
      <c r="V33" s="214">
        <v>7782449</v>
      </c>
      <c r="W33" s="214"/>
      <c r="X33" s="214">
        <v>10178</v>
      </c>
      <c r="Y33" s="212"/>
    </row>
    <row r="34" spans="1:25" s="9" customFormat="1" ht="15.5" x14ac:dyDescent="0.35">
      <c r="A34" s="238" t="s">
        <v>253</v>
      </c>
      <c r="B34" s="238" t="s">
        <v>254</v>
      </c>
      <c r="C34" s="238" t="s">
        <v>255</v>
      </c>
      <c r="D34" s="243" t="s">
        <v>552</v>
      </c>
      <c r="E34" s="214">
        <v>131782</v>
      </c>
      <c r="F34" s="214">
        <v>37640</v>
      </c>
      <c r="G34" s="214">
        <v>94142</v>
      </c>
      <c r="H34" s="229"/>
      <c r="I34" s="214">
        <v>20.2</v>
      </c>
      <c r="J34" s="214">
        <v>120947</v>
      </c>
      <c r="K34" s="214">
        <v>3236</v>
      </c>
      <c r="L34" s="214">
        <v>0</v>
      </c>
      <c r="M34" s="214">
        <v>124183</v>
      </c>
      <c r="N34" s="229"/>
      <c r="O34" s="214">
        <v>0</v>
      </c>
      <c r="P34" s="214">
        <v>67486</v>
      </c>
      <c r="Q34" s="214">
        <v>7500</v>
      </c>
      <c r="R34" s="214">
        <v>5486</v>
      </c>
      <c r="S34" s="214">
        <v>80472</v>
      </c>
      <c r="T34" s="229"/>
      <c r="U34" s="214">
        <v>4988537</v>
      </c>
      <c r="V34" s="214">
        <v>5280554</v>
      </c>
      <c r="W34" s="214"/>
      <c r="X34" s="214">
        <v>0</v>
      </c>
      <c r="Y34" s="212"/>
    </row>
    <row r="35" spans="1:25" s="9" customFormat="1" ht="15.5" x14ac:dyDescent="0.35">
      <c r="A35" s="238" t="s">
        <v>390</v>
      </c>
      <c r="B35" s="238" t="s">
        <v>391</v>
      </c>
      <c r="C35" s="238" t="s">
        <v>392</v>
      </c>
      <c r="D35" s="243" t="s">
        <v>552</v>
      </c>
      <c r="E35" s="214">
        <v>86115</v>
      </c>
      <c r="F35" s="214">
        <v>384</v>
      </c>
      <c r="G35" s="214">
        <v>85731</v>
      </c>
      <c r="H35" s="229"/>
      <c r="I35" s="214">
        <v>18.899999999999999</v>
      </c>
      <c r="J35" s="214">
        <v>45704</v>
      </c>
      <c r="K35" s="214">
        <v>196</v>
      </c>
      <c r="L35" s="214">
        <v>0</v>
      </c>
      <c r="M35" s="214">
        <v>45900</v>
      </c>
      <c r="N35" s="229"/>
      <c r="O35" s="214">
        <v>0</v>
      </c>
      <c r="P35" s="214">
        <v>25689</v>
      </c>
      <c r="Q35" s="214">
        <v>3082</v>
      </c>
      <c r="R35" s="214">
        <v>2568</v>
      </c>
      <c r="S35" s="214">
        <v>31339</v>
      </c>
      <c r="T35" s="229"/>
      <c r="U35" s="214">
        <v>1604626</v>
      </c>
      <c r="V35" s="214">
        <v>1706594</v>
      </c>
      <c r="W35" s="214"/>
      <c r="X35" s="214">
        <v>0</v>
      </c>
      <c r="Y35" s="212"/>
    </row>
    <row r="36" spans="1:25" s="9" customFormat="1" ht="15.5" x14ac:dyDescent="0.35">
      <c r="A36" s="238" t="s">
        <v>256</v>
      </c>
      <c r="B36" s="238" t="s">
        <v>257</v>
      </c>
      <c r="C36" s="238" t="s">
        <v>258</v>
      </c>
      <c r="D36" s="243" t="s">
        <v>552</v>
      </c>
      <c r="E36" s="214">
        <v>214224</v>
      </c>
      <c r="F36" s="214">
        <v>8115</v>
      </c>
      <c r="G36" s="214">
        <v>206109</v>
      </c>
      <c r="H36" s="229"/>
      <c r="I36" s="214">
        <v>22</v>
      </c>
      <c r="J36" s="214">
        <v>290816</v>
      </c>
      <c r="K36" s="214">
        <v>14519</v>
      </c>
      <c r="L36" s="214">
        <v>0</v>
      </c>
      <c r="M36" s="214">
        <v>305335</v>
      </c>
      <c r="N36" s="229"/>
      <c r="O36" s="214">
        <v>25489</v>
      </c>
      <c r="P36" s="214">
        <v>94412</v>
      </c>
      <c r="Q36" s="214">
        <v>42812</v>
      </c>
      <c r="R36" s="214">
        <v>6058</v>
      </c>
      <c r="S36" s="214">
        <v>168771</v>
      </c>
      <c r="T36" s="229"/>
      <c r="U36" s="214">
        <v>11496035</v>
      </c>
      <c r="V36" s="214">
        <v>12646243</v>
      </c>
      <c r="W36" s="214"/>
      <c r="X36" s="214">
        <v>0</v>
      </c>
      <c r="Y36" s="212"/>
    </row>
    <row r="37" spans="1:25" s="9" customFormat="1" ht="15.5" x14ac:dyDescent="0.35">
      <c r="A37" s="238" t="s">
        <v>259</v>
      </c>
      <c r="B37" s="238" t="s">
        <v>260</v>
      </c>
      <c r="C37" s="238" t="s">
        <v>261</v>
      </c>
      <c r="D37" s="243" t="s">
        <v>552</v>
      </c>
      <c r="E37" s="214">
        <v>184002</v>
      </c>
      <c r="F37" s="214">
        <v>112641</v>
      </c>
      <c r="G37" s="214">
        <v>71361</v>
      </c>
      <c r="H37" s="229"/>
      <c r="I37" s="214">
        <v>21.8</v>
      </c>
      <c r="J37" s="214">
        <v>94579</v>
      </c>
      <c r="K37" s="214">
        <v>17665</v>
      </c>
      <c r="L37" s="214">
        <v>0</v>
      </c>
      <c r="M37" s="214">
        <v>112244</v>
      </c>
      <c r="N37" s="229"/>
      <c r="O37" s="214">
        <v>0</v>
      </c>
      <c r="P37" s="214">
        <v>0</v>
      </c>
      <c r="Q37" s="214">
        <v>32920</v>
      </c>
      <c r="R37" s="214">
        <v>4124</v>
      </c>
      <c r="S37" s="214">
        <v>37044</v>
      </c>
      <c r="T37" s="229"/>
      <c r="U37" s="214">
        <v>3590435</v>
      </c>
      <c r="V37" s="214">
        <v>3962362</v>
      </c>
      <c r="W37" s="214"/>
      <c r="X37" s="214">
        <v>14</v>
      </c>
      <c r="Y37" s="212"/>
    </row>
    <row r="38" spans="1:25" s="9" customFormat="1" ht="15.5" x14ac:dyDescent="0.35">
      <c r="A38" s="238" t="s">
        <v>336</v>
      </c>
      <c r="B38" s="238" t="s">
        <v>337</v>
      </c>
      <c r="C38" s="238" t="s">
        <v>338</v>
      </c>
      <c r="D38" s="243" t="s">
        <v>552</v>
      </c>
      <c r="E38" s="214">
        <v>6786</v>
      </c>
      <c r="F38" s="214">
        <v>0</v>
      </c>
      <c r="G38" s="214">
        <v>6786</v>
      </c>
      <c r="H38" s="229"/>
      <c r="I38" s="214">
        <v>18.5</v>
      </c>
      <c r="J38" s="214">
        <v>50553</v>
      </c>
      <c r="K38" s="214">
        <v>1099</v>
      </c>
      <c r="L38" s="214">
        <v>0</v>
      </c>
      <c r="M38" s="214">
        <v>51652</v>
      </c>
      <c r="N38" s="229"/>
      <c r="O38" s="214">
        <v>4835</v>
      </c>
      <c r="P38" s="214">
        <v>602</v>
      </c>
      <c r="Q38" s="214">
        <v>13007</v>
      </c>
      <c r="R38" s="214">
        <v>10299</v>
      </c>
      <c r="S38" s="214">
        <v>28743</v>
      </c>
      <c r="T38" s="229"/>
      <c r="U38" s="214">
        <v>1754510</v>
      </c>
      <c r="V38" s="214">
        <v>1959829</v>
      </c>
      <c r="W38" s="214"/>
      <c r="X38" s="214">
        <v>0</v>
      </c>
      <c r="Y38" s="212"/>
    </row>
    <row r="39" spans="1:25" s="9" customFormat="1" ht="15.5" x14ac:dyDescent="0.35">
      <c r="A39" s="238" t="s">
        <v>339</v>
      </c>
      <c r="B39" s="238" t="s">
        <v>340</v>
      </c>
      <c r="C39" s="238" t="s">
        <v>341</v>
      </c>
      <c r="D39" s="243" t="s">
        <v>552</v>
      </c>
      <c r="E39" s="214">
        <v>100980</v>
      </c>
      <c r="F39" s="214">
        <v>18356</v>
      </c>
      <c r="G39" s="214">
        <v>82624</v>
      </c>
      <c r="H39" s="229"/>
      <c r="I39" s="214">
        <v>20.399999999999999</v>
      </c>
      <c r="J39" s="214">
        <v>55323</v>
      </c>
      <c r="K39" s="214">
        <v>16965</v>
      </c>
      <c r="L39" s="214">
        <v>0</v>
      </c>
      <c r="M39" s="214">
        <v>72288</v>
      </c>
      <c r="N39" s="229"/>
      <c r="O39" s="214">
        <v>0</v>
      </c>
      <c r="P39" s="214">
        <v>34364</v>
      </c>
      <c r="Q39" s="214">
        <v>10660</v>
      </c>
      <c r="R39" s="214">
        <v>8302</v>
      </c>
      <c r="S39" s="214">
        <v>53326</v>
      </c>
      <c r="T39" s="229"/>
      <c r="U39" s="214">
        <v>2119754</v>
      </c>
      <c r="V39" s="214">
        <v>2296040</v>
      </c>
      <c r="W39" s="214"/>
      <c r="X39" s="214">
        <v>0</v>
      </c>
      <c r="Y39" s="212"/>
    </row>
    <row r="40" spans="1:25" s="9" customFormat="1" ht="15.5" x14ac:dyDescent="0.35">
      <c r="A40" s="238" t="s">
        <v>342</v>
      </c>
      <c r="B40" s="238" t="s">
        <v>343</v>
      </c>
      <c r="C40" s="238" t="s">
        <v>344</v>
      </c>
      <c r="D40" s="243" t="s">
        <v>552</v>
      </c>
      <c r="E40" s="214">
        <v>52707</v>
      </c>
      <c r="F40" s="214">
        <v>0</v>
      </c>
      <c r="G40" s="214">
        <v>52707</v>
      </c>
      <c r="H40" s="229"/>
      <c r="I40" s="214">
        <v>21.7</v>
      </c>
      <c r="J40" s="214">
        <v>33461</v>
      </c>
      <c r="K40" s="214">
        <v>1299</v>
      </c>
      <c r="L40" s="214">
        <v>0</v>
      </c>
      <c r="M40" s="214">
        <v>34760</v>
      </c>
      <c r="N40" s="229"/>
      <c r="O40" s="214">
        <v>5021</v>
      </c>
      <c r="P40" s="214">
        <v>18281</v>
      </c>
      <c r="Q40" s="214">
        <v>0</v>
      </c>
      <c r="R40" s="214">
        <v>488</v>
      </c>
      <c r="S40" s="214">
        <v>23790</v>
      </c>
      <c r="T40" s="229"/>
      <c r="U40" s="214">
        <v>1413431</v>
      </c>
      <c r="V40" s="214">
        <v>1462070</v>
      </c>
      <c r="W40" s="214"/>
      <c r="X40" s="214">
        <v>0</v>
      </c>
      <c r="Y40" s="212"/>
    </row>
    <row r="41" spans="1:25" s="9" customFormat="1" ht="15.5" x14ac:dyDescent="0.35">
      <c r="A41" s="238" t="s">
        <v>262</v>
      </c>
      <c r="B41" s="238" t="s">
        <v>263</v>
      </c>
      <c r="C41" s="238" t="s">
        <v>264</v>
      </c>
      <c r="D41" s="243" t="s">
        <v>552</v>
      </c>
      <c r="E41" s="214">
        <v>148215</v>
      </c>
      <c r="F41" s="214">
        <v>23082</v>
      </c>
      <c r="G41" s="214">
        <v>125133</v>
      </c>
      <c r="H41" s="229"/>
      <c r="I41" s="214">
        <v>17.71</v>
      </c>
      <c r="J41" s="214">
        <v>156078</v>
      </c>
      <c r="K41" s="214">
        <v>7848</v>
      </c>
      <c r="L41" s="214">
        <v>67</v>
      </c>
      <c r="M41" s="214">
        <v>163926</v>
      </c>
      <c r="N41" s="229"/>
      <c r="O41" s="214">
        <v>48217</v>
      </c>
      <c r="P41" s="214">
        <v>670</v>
      </c>
      <c r="Q41" s="214">
        <v>203122</v>
      </c>
      <c r="R41" s="214">
        <v>8022</v>
      </c>
      <c r="S41" s="214">
        <v>260031</v>
      </c>
      <c r="T41" s="229"/>
      <c r="U41" s="214">
        <v>10215772</v>
      </c>
      <c r="V41" s="214">
        <v>10793356</v>
      </c>
      <c r="W41" s="214"/>
      <c r="X41" s="214">
        <v>76</v>
      </c>
      <c r="Y41" s="212"/>
    </row>
    <row r="42" spans="1:25" s="9" customFormat="1" ht="15.5" x14ac:dyDescent="0.35">
      <c r="A42" s="238" t="s">
        <v>393</v>
      </c>
      <c r="B42" s="238" t="s">
        <v>394</v>
      </c>
      <c r="C42" s="238" t="s">
        <v>395</v>
      </c>
      <c r="D42" s="243" t="s">
        <v>552</v>
      </c>
      <c r="E42" s="214">
        <v>138080</v>
      </c>
      <c r="F42" s="214">
        <v>0</v>
      </c>
      <c r="G42" s="214">
        <v>138080</v>
      </c>
      <c r="H42" s="229"/>
      <c r="I42" s="214">
        <v>17.3</v>
      </c>
      <c r="J42" s="214">
        <v>51642</v>
      </c>
      <c r="K42" s="214">
        <v>874</v>
      </c>
      <c r="L42" s="214">
        <v>874</v>
      </c>
      <c r="M42" s="214">
        <v>52516</v>
      </c>
      <c r="N42" s="229"/>
      <c r="O42" s="214">
        <v>4633</v>
      </c>
      <c r="P42" s="214">
        <v>21020</v>
      </c>
      <c r="Q42" s="214">
        <v>5330</v>
      </c>
      <c r="R42" s="214">
        <v>3528</v>
      </c>
      <c r="S42" s="214">
        <v>34511</v>
      </c>
      <c r="T42" s="229"/>
      <c r="U42" s="214">
        <v>1940113</v>
      </c>
      <c r="V42" s="214">
        <v>2099466</v>
      </c>
      <c r="W42" s="214"/>
      <c r="X42" s="214">
        <v>0</v>
      </c>
      <c r="Y42" s="212"/>
    </row>
    <row r="43" spans="1:25" s="9" customFormat="1" ht="15.5" x14ac:dyDescent="0.35">
      <c r="A43" s="238" t="s">
        <v>396</v>
      </c>
      <c r="B43" s="238" t="s">
        <v>397</v>
      </c>
      <c r="C43" s="238" t="s">
        <v>398</v>
      </c>
      <c r="D43" s="243" t="s">
        <v>552</v>
      </c>
      <c r="E43" s="214">
        <v>0</v>
      </c>
      <c r="F43" s="214">
        <v>0</v>
      </c>
      <c r="G43" s="214">
        <v>0</v>
      </c>
      <c r="H43" s="229"/>
      <c r="I43" s="214">
        <v>18.100000000000001</v>
      </c>
      <c r="J43" s="214">
        <v>26061</v>
      </c>
      <c r="K43" s="214">
        <v>5048</v>
      </c>
      <c r="L43" s="214">
        <v>0</v>
      </c>
      <c r="M43" s="214">
        <v>31109</v>
      </c>
      <c r="N43" s="229"/>
      <c r="O43" s="214">
        <v>586</v>
      </c>
      <c r="P43" s="214">
        <v>43</v>
      </c>
      <c r="Q43" s="214">
        <v>12040</v>
      </c>
      <c r="R43" s="214">
        <v>692</v>
      </c>
      <c r="S43" s="214">
        <v>13361</v>
      </c>
      <c r="T43" s="229"/>
      <c r="U43" s="214">
        <v>1076795</v>
      </c>
      <c r="V43" s="214">
        <v>1151951</v>
      </c>
      <c r="W43" s="214"/>
      <c r="X43" s="214">
        <v>0</v>
      </c>
      <c r="Y43" s="212"/>
    </row>
    <row r="44" spans="1:25" s="9" customFormat="1" ht="15.5" x14ac:dyDescent="0.35">
      <c r="A44" s="238" t="s">
        <v>399</v>
      </c>
      <c r="B44" s="238" t="s">
        <v>400</v>
      </c>
      <c r="C44" s="238" t="s">
        <v>401</v>
      </c>
      <c r="D44" s="243" t="s">
        <v>552</v>
      </c>
      <c r="E44" s="214">
        <v>16521</v>
      </c>
      <c r="F44" s="214">
        <v>13529</v>
      </c>
      <c r="G44" s="214">
        <v>2992</v>
      </c>
      <c r="H44" s="229"/>
      <c r="I44" s="214">
        <v>20.7</v>
      </c>
      <c r="J44" s="214">
        <v>32573</v>
      </c>
      <c r="K44" s="214">
        <v>10247</v>
      </c>
      <c r="L44" s="214">
        <v>0</v>
      </c>
      <c r="M44" s="214">
        <v>42820</v>
      </c>
      <c r="N44" s="229"/>
      <c r="O44" s="214">
        <v>1717</v>
      </c>
      <c r="P44" s="214">
        <v>14049</v>
      </c>
      <c r="Q44" s="214">
        <v>0</v>
      </c>
      <c r="R44" s="214">
        <v>927</v>
      </c>
      <c r="S44" s="214">
        <v>16693</v>
      </c>
      <c r="T44" s="229"/>
      <c r="U44" s="214">
        <v>1008440</v>
      </c>
      <c r="V44" s="214">
        <v>1113896</v>
      </c>
      <c r="W44" s="214"/>
      <c r="X44" s="214">
        <v>0</v>
      </c>
      <c r="Y44" s="212"/>
    </row>
    <row r="45" spans="1:25" s="9" customFormat="1" ht="15.5" x14ac:dyDescent="0.35">
      <c r="A45" s="238" t="s">
        <v>268</v>
      </c>
      <c r="B45" s="238" t="s">
        <v>269</v>
      </c>
      <c r="C45" s="238" t="s">
        <v>270</v>
      </c>
      <c r="D45" s="243" t="s">
        <v>552</v>
      </c>
      <c r="E45" s="214">
        <v>412722</v>
      </c>
      <c r="F45" s="214">
        <v>41429</v>
      </c>
      <c r="G45" s="214">
        <v>371293</v>
      </c>
      <c r="H45" s="229"/>
      <c r="I45" s="214">
        <v>20.13</v>
      </c>
      <c r="J45" s="214">
        <v>179939</v>
      </c>
      <c r="K45" s="214">
        <v>18726</v>
      </c>
      <c r="L45" s="214">
        <v>0</v>
      </c>
      <c r="M45" s="214">
        <v>198665</v>
      </c>
      <c r="N45" s="229"/>
      <c r="O45" s="214">
        <v>20141</v>
      </c>
      <c r="P45" s="214">
        <v>7661</v>
      </c>
      <c r="Q45" s="214">
        <v>55905</v>
      </c>
      <c r="R45" s="214">
        <v>2696</v>
      </c>
      <c r="S45" s="214">
        <v>86403</v>
      </c>
      <c r="T45" s="229"/>
      <c r="U45" s="214">
        <v>6410805</v>
      </c>
      <c r="V45" s="214">
        <v>7085719</v>
      </c>
      <c r="W45" s="214"/>
      <c r="X45" s="214">
        <v>17</v>
      </c>
      <c r="Y45" s="212"/>
    </row>
    <row r="46" spans="1:25" s="9" customFormat="1" ht="15.5" x14ac:dyDescent="0.35">
      <c r="A46" s="238" t="s">
        <v>402</v>
      </c>
      <c r="B46" s="238" t="s">
        <v>403</v>
      </c>
      <c r="C46" s="238" t="s">
        <v>404</v>
      </c>
      <c r="D46" s="243" t="s">
        <v>552</v>
      </c>
      <c r="E46" s="214">
        <v>12564</v>
      </c>
      <c r="F46" s="214">
        <v>3163</v>
      </c>
      <c r="G46" s="214">
        <v>9401</v>
      </c>
      <c r="H46" s="229"/>
      <c r="I46" s="214">
        <v>23.4</v>
      </c>
      <c r="J46" s="214">
        <v>42417</v>
      </c>
      <c r="K46" s="214">
        <v>7055</v>
      </c>
      <c r="L46" s="214">
        <v>0</v>
      </c>
      <c r="M46" s="214">
        <v>49472</v>
      </c>
      <c r="N46" s="229"/>
      <c r="O46" s="214">
        <v>3078</v>
      </c>
      <c r="P46" s="214">
        <v>19965</v>
      </c>
      <c r="Q46" s="214">
        <v>0</v>
      </c>
      <c r="R46" s="214">
        <v>1586</v>
      </c>
      <c r="S46" s="214">
        <v>24629</v>
      </c>
      <c r="T46" s="229"/>
      <c r="U46" s="214">
        <v>1406412</v>
      </c>
      <c r="V46" s="214">
        <v>1554732</v>
      </c>
      <c r="W46" s="214"/>
      <c r="X46" s="214">
        <v>0</v>
      </c>
      <c r="Y46" s="212"/>
    </row>
    <row r="47" spans="1:25" s="9" customFormat="1" ht="15.5" x14ac:dyDescent="0.35">
      <c r="A47" s="238" t="s">
        <v>405</v>
      </c>
      <c r="B47" s="238" t="s">
        <v>406</v>
      </c>
      <c r="C47" s="238" t="s">
        <v>407</v>
      </c>
      <c r="D47" s="243" t="s">
        <v>552</v>
      </c>
      <c r="E47" s="214">
        <v>23650</v>
      </c>
      <c r="F47" s="214">
        <v>12768</v>
      </c>
      <c r="G47" s="214">
        <v>10882</v>
      </c>
      <c r="H47" s="229"/>
      <c r="I47" s="214">
        <v>19.3</v>
      </c>
      <c r="J47" s="214">
        <v>38100</v>
      </c>
      <c r="K47" s="214">
        <v>1000</v>
      </c>
      <c r="L47" s="214">
        <v>0</v>
      </c>
      <c r="M47" s="214">
        <v>39100</v>
      </c>
      <c r="N47" s="229"/>
      <c r="O47" s="214">
        <v>0</v>
      </c>
      <c r="P47" s="214">
        <v>29600</v>
      </c>
      <c r="Q47" s="214">
        <v>7200</v>
      </c>
      <c r="R47" s="214">
        <v>200</v>
      </c>
      <c r="S47" s="214">
        <v>37000</v>
      </c>
      <c r="T47" s="229"/>
      <c r="U47" s="214">
        <v>1364000</v>
      </c>
      <c r="V47" s="214">
        <v>1398700</v>
      </c>
      <c r="W47" s="214"/>
      <c r="X47" s="214">
        <v>1113</v>
      </c>
      <c r="Y47" s="212"/>
    </row>
    <row r="48" spans="1:25" s="9" customFormat="1" ht="15.5" x14ac:dyDescent="0.35">
      <c r="A48" s="238" t="s">
        <v>274</v>
      </c>
      <c r="B48" s="238" t="s">
        <v>275</v>
      </c>
      <c r="C48" s="238" t="s">
        <v>276</v>
      </c>
      <c r="D48" s="243" t="s">
        <v>552</v>
      </c>
      <c r="E48" s="214">
        <v>0</v>
      </c>
      <c r="F48" s="214">
        <v>385</v>
      </c>
      <c r="G48" s="214">
        <v>-385</v>
      </c>
      <c r="H48" s="229"/>
      <c r="I48" s="214">
        <v>23.4</v>
      </c>
      <c r="J48" s="214">
        <v>20612</v>
      </c>
      <c r="K48" s="214">
        <v>437</v>
      </c>
      <c r="L48" s="214">
        <v>422</v>
      </c>
      <c r="M48" s="214">
        <v>21049</v>
      </c>
      <c r="N48" s="229"/>
      <c r="O48" s="214">
        <v>1510</v>
      </c>
      <c r="P48" s="214">
        <v>14952</v>
      </c>
      <c r="Q48" s="214">
        <v>13921</v>
      </c>
      <c r="R48" s="214">
        <v>605</v>
      </c>
      <c r="S48" s="214">
        <v>30988</v>
      </c>
      <c r="T48" s="229"/>
      <c r="U48" s="214">
        <v>799809</v>
      </c>
      <c r="V48" s="214">
        <v>864686</v>
      </c>
      <c r="W48" s="214"/>
      <c r="X48" s="214">
        <v>0</v>
      </c>
      <c r="Y48" s="212"/>
    </row>
    <row r="49" spans="1:25" s="9" customFormat="1" ht="15.5" x14ac:dyDescent="0.35">
      <c r="A49" s="238" t="s">
        <v>345</v>
      </c>
      <c r="B49" s="238" t="s">
        <v>346</v>
      </c>
      <c r="C49" s="238" t="s">
        <v>347</v>
      </c>
      <c r="D49" s="243" t="s">
        <v>552</v>
      </c>
      <c r="E49" s="214">
        <v>142438</v>
      </c>
      <c r="F49" s="214">
        <v>0</v>
      </c>
      <c r="G49" s="214">
        <v>142438</v>
      </c>
      <c r="H49" s="229"/>
      <c r="I49" s="214">
        <v>18.3</v>
      </c>
      <c r="J49" s="214">
        <v>50785</v>
      </c>
      <c r="K49" s="214">
        <v>2589</v>
      </c>
      <c r="L49" s="214">
        <v>0</v>
      </c>
      <c r="M49" s="214">
        <v>53374</v>
      </c>
      <c r="N49" s="229"/>
      <c r="O49" s="214">
        <v>10570</v>
      </c>
      <c r="P49" s="214">
        <v>31230</v>
      </c>
      <c r="Q49" s="214">
        <v>3390</v>
      </c>
      <c r="R49" s="214">
        <v>10034</v>
      </c>
      <c r="S49" s="214">
        <v>55224</v>
      </c>
      <c r="T49" s="229"/>
      <c r="U49" s="214">
        <v>2038216</v>
      </c>
      <c r="V49" s="214">
        <v>2211579</v>
      </c>
      <c r="W49" s="214"/>
      <c r="X49" s="214">
        <v>0</v>
      </c>
      <c r="Y49" s="212"/>
    </row>
    <row r="50" spans="1:25" s="9" customFormat="1" ht="15.5" x14ac:dyDescent="0.35">
      <c r="A50" s="238" t="s">
        <v>348</v>
      </c>
      <c r="B50" s="238" t="s">
        <v>349</v>
      </c>
      <c r="C50" s="238" t="s">
        <v>350</v>
      </c>
      <c r="D50" s="243" t="s">
        <v>552</v>
      </c>
      <c r="E50" s="214">
        <v>218642</v>
      </c>
      <c r="F50" s="214">
        <v>0</v>
      </c>
      <c r="G50" s="214">
        <v>218642</v>
      </c>
      <c r="H50" s="229"/>
      <c r="I50" s="214">
        <v>0</v>
      </c>
      <c r="J50" s="214">
        <v>1099</v>
      </c>
      <c r="K50" s="214">
        <v>0</v>
      </c>
      <c r="L50" s="214">
        <v>0</v>
      </c>
      <c r="M50" s="214">
        <v>1099</v>
      </c>
      <c r="N50" s="229"/>
      <c r="O50" s="214">
        <v>17554</v>
      </c>
      <c r="P50" s="214">
        <v>279</v>
      </c>
      <c r="Q50" s="214">
        <v>9</v>
      </c>
      <c r="R50" s="214">
        <v>728</v>
      </c>
      <c r="S50" s="214">
        <v>18570</v>
      </c>
      <c r="T50" s="229"/>
      <c r="U50" s="214">
        <v>1826051</v>
      </c>
      <c r="V50" s="214">
        <v>2031540</v>
      </c>
      <c r="W50" s="214"/>
      <c r="X50" s="214">
        <v>154</v>
      </c>
      <c r="Y50" s="212"/>
    </row>
    <row r="51" spans="1:25" s="9" customFormat="1" ht="15.5" x14ac:dyDescent="0.35">
      <c r="A51" s="238" t="s">
        <v>277</v>
      </c>
      <c r="B51" s="238" t="s">
        <v>278</v>
      </c>
      <c r="C51" s="238" t="s">
        <v>279</v>
      </c>
      <c r="D51" s="243" t="s">
        <v>552</v>
      </c>
      <c r="E51" s="214">
        <v>106527</v>
      </c>
      <c r="F51" s="214">
        <v>1699</v>
      </c>
      <c r="G51" s="214">
        <v>104828</v>
      </c>
      <c r="H51" s="229"/>
      <c r="I51" s="214">
        <v>16.7</v>
      </c>
      <c r="J51" s="214">
        <v>265038</v>
      </c>
      <c r="K51" s="214">
        <v>24924</v>
      </c>
      <c r="L51" s="214">
        <v>0</v>
      </c>
      <c r="M51" s="214">
        <v>289962</v>
      </c>
      <c r="N51" s="229"/>
      <c r="O51" s="214">
        <v>31339</v>
      </c>
      <c r="P51" s="214">
        <v>33867</v>
      </c>
      <c r="Q51" s="214">
        <v>111604</v>
      </c>
      <c r="R51" s="214">
        <v>12075</v>
      </c>
      <c r="S51" s="214">
        <v>188885</v>
      </c>
      <c r="T51" s="229"/>
      <c r="U51" s="214">
        <v>8451611</v>
      </c>
      <c r="V51" s="214">
        <v>9418341</v>
      </c>
      <c r="W51" s="214"/>
      <c r="X51" s="214">
        <v>1814</v>
      </c>
      <c r="Y51" s="212"/>
    </row>
    <row r="52" spans="1:25" s="9" customFormat="1" ht="15.5" x14ac:dyDescent="0.35">
      <c r="A52" s="238" t="s">
        <v>408</v>
      </c>
      <c r="B52" s="238" t="s">
        <v>409</v>
      </c>
      <c r="C52" s="238" t="s">
        <v>410</v>
      </c>
      <c r="D52" s="243" t="s">
        <v>552</v>
      </c>
      <c r="E52" s="214">
        <v>45732</v>
      </c>
      <c r="F52" s="214">
        <v>11013</v>
      </c>
      <c r="G52" s="214">
        <v>34719</v>
      </c>
      <c r="H52" s="229"/>
      <c r="I52" s="214">
        <v>18.899999999999999</v>
      </c>
      <c r="J52" s="214">
        <v>31196</v>
      </c>
      <c r="K52" s="214">
        <v>1421</v>
      </c>
      <c r="L52" s="214">
        <v>298</v>
      </c>
      <c r="M52" s="214">
        <v>32617</v>
      </c>
      <c r="N52" s="229"/>
      <c r="O52" s="214">
        <v>1841</v>
      </c>
      <c r="P52" s="214">
        <v>24828</v>
      </c>
      <c r="Q52" s="214">
        <v>3493</v>
      </c>
      <c r="R52" s="214">
        <v>894</v>
      </c>
      <c r="S52" s="214">
        <v>31056</v>
      </c>
      <c r="T52" s="229"/>
      <c r="U52" s="214">
        <v>1294218</v>
      </c>
      <c r="V52" s="214">
        <v>1410422</v>
      </c>
      <c r="W52" s="214"/>
      <c r="X52" s="214">
        <v>0</v>
      </c>
      <c r="Y52" s="212"/>
    </row>
    <row r="53" spans="1:25" s="9" customFormat="1" ht="15.5" x14ac:dyDescent="0.35">
      <c r="A53" s="238" t="s">
        <v>351</v>
      </c>
      <c r="B53" s="238" t="s">
        <v>352</v>
      </c>
      <c r="C53" s="238" t="s">
        <v>353</v>
      </c>
      <c r="D53" s="243" t="s">
        <v>552</v>
      </c>
      <c r="E53" s="214">
        <v>104840</v>
      </c>
      <c r="F53" s="214">
        <v>0</v>
      </c>
      <c r="G53" s="214">
        <v>104840</v>
      </c>
      <c r="H53" s="229"/>
      <c r="I53" s="214">
        <v>20.5</v>
      </c>
      <c r="J53" s="214">
        <v>42075</v>
      </c>
      <c r="K53" s="214">
        <v>8500</v>
      </c>
      <c r="L53" s="214">
        <v>0</v>
      </c>
      <c r="M53" s="214">
        <v>50575</v>
      </c>
      <c r="N53" s="229"/>
      <c r="O53" s="214">
        <v>3866</v>
      </c>
      <c r="P53" s="214">
        <v>23766</v>
      </c>
      <c r="Q53" s="214">
        <v>21775</v>
      </c>
      <c r="R53" s="214">
        <v>4316</v>
      </c>
      <c r="S53" s="214">
        <v>53723</v>
      </c>
      <c r="T53" s="229"/>
      <c r="U53" s="214">
        <v>1794849</v>
      </c>
      <c r="V53" s="214">
        <v>1934638</v>
      </c>
      <c r="W53" s="214"/>
      <c r="X53" s="214">
        <v>0</v>
      </c>
      <c r="Y53" s="212"/>
    </row>
    <row r="54" spans="1:25" s="9" customFormat="1" ht="15.5" x14ac:dyDescent="0.35">
      <c r="A54" s="238" t="s">
        <v>280</v>
      </c>
      <c r="B54" s="238" t="s">
        <v>281</v>
      </c>
      <c r="C54" s="238" t="s">
        <v>282</v>
      </c>
      <c r="D54" s="243" t="s">
        <v>552</v>
      </c>
      <c r="E54" s="214">
        <v>279710</v>
      </c>
      <c r="F54" s="214">
        <v>7962</v>
      </c>
      <c r="G54" s="214">
        <v>271748</v>
      </c>
      <c r="H54" s="229"/>
      <c r="I54" s="214">
        <v>12</v>
      </c>
      <c r="J54" s="214">
        <v>165281</v>
      </c>
      <c r="K54" s="214">
        <v>-1083</v>
      </c>
      <c r="L54" s="214">
        <v>0</v>
      </c>
      <c r="M54" s="214">
        <v>164198</v>
      </c>
      <c r="N54" s="229"/>
      <c r="O54" s="214">
        <v>41251</v>
      </c>
      <c r="P54" s="214">
        <v>158895</v>
      </c>
      <c r="Q54" s="214">
        <v>0</v>
      </c>
      <c r="R54" s="214">
        <v>0</v>
      </c>
      <c r="S54" s="214">
        <v>200146</v>
      </c>
      <c r="T54" s="229"/>
      <c r="U54" s="214">
        <v>11974200</v>
      </c>
      <c r="V54" s="214">
        <v>12271633</v>
      </c>
      <c r="W54" s="214"/>
      <c r="X54" s="214">
        <v>314</v>
      </c>
      <c r="Y54" s="212"/>
    </row>
    <row r="55" spans="1:25" s="9" customFormat="1" ht="15.5" x14ac:dyDescent="0.35">
      <c r="A55" s="238" t="s">
        <v>283</v>
      </c>
      <c r="B55" s="238" t="s">
        <v>284</v>
      </c>
      <c r="C55" s="238" t="s">
        <v>285</v>
      </c>
      <c r="D55" s="243" t="s">
        <v>552</v>
      </c>
      <c r="E55" s="214">
        <v>683000</v>
      </c>
      <c r="F55" s="214">
        <v>683000</v>
      </c>
      <c r="G55" s="214">
        <v>0</v>
      </c>
      <c r="H55" s="229"/>
      <c r="I55" s="214">
        <v>23.1</v>
      </c>
      <c r="J55" s="214">
        <v>220700</v>
      </c>
      <c r="K55" s="214">
        <v>38300</v>
      </c>
      <c r="L55" s="214">
        <v>0</v>
      </c>
      <c r="M55" s="214">
        <v>259000</v>
      </c>
      <c r="N55" s="229"/>
      <c r="O55" s="214">
        <v>6400</v>
      </c>
      <c r="P55" s="214">
        <v>64100</v>
      </c>
      <c r="Q55" s="214">
        <v>1200</v>
      </c>
      <c r="R55" s="214">
        <v>25400</v>
      </c>
      <c r="S55" s="214">
        <v>97100</v>
      </c>
      <c r="T55" s="229"/>
      <c r="U55" s="214">
        <v>6697600</v>
      </c>
      <c r="V55" s="214">
        <v>7502300</v>
      </c>
      <c r="W55" s="214"/>
      <c r="X55" s="214">
        <v>0</v>
      </c>
      <c r="Y55" s="212"/>
    </row>
    <row r="56" spans="1:25" s="9" customFormat="1" ht="15.5" x14ac:dyDescent="0.35">
      <c r="A56" s="238" t="s">
        <v>354</v>
      </c>
      <c r="B56" s="238" t="s">
        <v>355</v>
      </c>
      <c r="C56" s="238" t="s">
        <v>356</v>
      </c>
      <c r="D56" s="243" t="s">
        <v>552</v>
      </c>
      <c r="E56" s="214">
        <v>140080</v>
      </c>
      <c r="F56" s="214">
        <v>0</v>
      </c>
      <c r="G56" s="214">
        <v>140080</v>
      </c>
      <c r="H56" s="229"/>
      <c r="I56" s="214">
        <v>22</v>
      </c>
      <c r="J56" s="214">
        <v>45027</v>
      </c>
      <c r="K56" s="214">
        <v>0</v>
      </c>
      <c r="L56" s="214">
        <v>0</v>
      </c>
      <c r="M56" s="214">
        <v>45027</v>
      </c>
      <c r="N56" s="229"/>
      <c r="O56" s="214">
        <v>3682</v>
      </c>
      <c r="P56" s="214">
        <v>14577</v>
      </c>
      <c r="Q56" s="214">
        <v>15211</v>
      </c>
      <c r="R56" s="214">
        <v>2573</v>
      </c>
      <c r="S56" s="214">
        <v>36043</v>
      </c>
      <c r="T56" s="229"/>
      <c r="U56" s="214">
        <v>1880679</v>
      </c>
      <c r="V56" s="214">
        <v>2036143</v>
      </c>
      <c r="W56" s="214"/>
      <c r="X56" s="214">
        <v>0</v>
      </c>
      <c r="Y56" s="212"/>
    </row>
    <row r="57" spans="1:25" s="9" customFormat="1" ht="15.5" x14ac:dyDescent="0.35">
      <c r="A57" s="238" t="s">
        <v>286</v>
      </c>
      <c r="B57" s="238" t="s">
        <v>287</v>
      </c>
      <c r="C57" s="238" t="s">
        <v>288</v>
      </c>
      <c r="D57" s="243" t="s">
        <v>552</v>
      </c>
      <c r="E57" s="214">
        <v>496061</v>
      </c>
      <c r="F57" s="214">
        <v>3410</v>
      </c>
      <c r="G57" s="214">
        <v>492651</v>
      </c>
      <c r="H57" s="229"/>
      <c r="I57" s="214">
        <v>17.899999999999999</v>
      </c>
      <c r="J57" s="214">
        <v>131486</v>
      </c>
      <c r="K57" s="214">
        <v>5699</v>
      </c>
      <c r="L57" s="214">
        <v>0</v>
      </c>
      <c r="M57" s="214">
        <v>137185</v>
      </c>
      <c r="N57" s="229"/>
      <c r="O57" s="214">
        <v>0</v>
      </c>
      <c r="P57" s="214">
        <v>18706</v>
      </c>
      <c r="Q57" s="214">
        <v>190</v>
      </c>
      <c r="R57" s="214">
        <v>5014</v>
      </c>
      <c r="S57" s="214">
        <v>23910</v>
      </c>
      <c r="T57" s="229"/>
      <c r="U57" s="214">
        <v>3554575</v>
      </c>
      <c r="V57" s="214">
        <v>3939504</v>
      </c>
      <c r="W57" s="214"/>
      <c r="X57" s="214">
        <v>2</v>
      </c>
      <c r="Y57" s="212"/>
    </row>
    <row r="58" spans="1:25" s="9" customFormat="1" ht="15.5" x14ac:dyDescent="0.35">
      <c r="A58" s="238" t="s">
        <v>426</v>
      </c>
      <c r="B58" s="238" t="s">
        <v>426</v>
      </c>
      <c r="C58" s="238" t="s">
        <v>427</v>
      </c>
      <c r="D58" s="243" t="s">
        <v>552</v>
      </c>
      <c r="E58" s="214">
        <v>231029</v>
      </c>
      <c r="F58" s="214">
        <v>815</v>
      </c>
      <c r="G58" s="214">
        <v>230214</v>
      </c>
      <c r="H58" s="229"/>
      <c r="I58" s="214">
        <v>14.7</v>
      </c>
      <c r="J58" s="214">
        <v>93397</v>
      </c>
      <c r="K58" s="214">
        <v>17987</v>
      </c>
      <c r="L58" s="214">
        <v>0</v>
      </c>
      <c r="M58" s="214">
        <v>111384</v>
      </c>
      <c r="N58" s="229"/>
      <c r="O58" s="214">
        <v>32792</v>
      </c>
      <c r="P58" s="214">
        <v>6970</v>
      </c>
      <c r="Q58" s="214">
        <v>125758</v>
      </c>
      <c r="R58" s="214">
        <v>0</v>
      </c>
      <c r="S58" s="214">
        <v>165520</v>
      </c>
      <c r="T58" s="229"/>
      <c r="U58" s="214">
        <v>8076680</v>
      </c>
      <c r="V58" s="214">
        <v>8217005</v>
      </c>
      <c r="W58" s="214"/>
      <c r="X58" s="214">
        <v>0</v>
      </c>
      <c r="Y58" s="212"/>
    </row>
    <row r="59" spans="1:25" s="9" customFormat="1" ht="15.5" x14ac:dyDescent="0.35">
      <c r="A59" s="238" t="s">
        <v>428</v>
      </c>
      <c r="B59" s="238" t="s">
        <v>428</v>
      </c>
      <c r="C59" s="238" t="s">
        <v>429</v>
      </c>
      <c r="D59" s="243" t="s">
        <v>552</v>
      </c>
      <c r="E59" s="214">
        <v>444789</v>
      </c>
      <c r="F59" s="214">
        <v>285600</v>
      </c>
      <c r="G59" s="214">
        <v>159189</v>
      </c>
      <c r="H59" s="229"/>
      <c r="I59" s="214">
        <v>18.7</v>
      </c>
      <c r="J59" s="214">
        <v>206980</v>
      </c>
      <c r="K59" s="214">
        <v>0</v>
      </c>
      <c r="L59" s="214">
        <v>0</v>
      </c>
      <c r="M59" s="214">
        <v>206980</v>
      </c>
      <c r="N59" s="229"/>
      <c r="O59" s="214">
        <v>20247</v>
      </c>
      <c r="P59" s="214">
        <v>15881</v>
      </c>
      <c r="Q59" s="214">
        <v>234713</v>
      </c>
      <c r="R59" s="214">
        <v>54239</v>
      </c>
      <c r="S59" s="214">
        <v>325080</v>
      </c>
      <c r="T59" s="229"/>
      <c r="U59" s="214">
        <v>10960760</v>
      </c>
      <c r="V59" s="214">
        <v>12189439</v>
      </c>
      <c r="W59" s="214"/>
      <c r="X59" s="214">
        <v>18</v>
      </c>
      <c r="Y59" s="212"/>
    </row>
    <row r="60" spans="1:25" s="9" customFormat="1" ht="15.5" x14ac:dyDescent="0.35">
      <c r="A60" s="238" t="s">
        <v>411</v>
      </c>
      <c r="B60" s="238" t="s">
        <v>412</v>
      </c>
      <c r="C60" s="238" t="s">
        <v>413</v>
      </c>
      <c r="D60" s="243" t="s">
        <v>552</v>
      </c>
      <c r="E60" s="214">
        <v>72689</v>
      </c>
      <c r="F60" s="214">
        <v>0</v>
      </c>
      <c r="G60" s="214">
        <v>72689</v>
      </c>
      <c r="H60" s="229"/>
      <c r="I60" s="214">
        <v>19.2</v>
      </c>
      <c r="J60" s="214">
        <v>23938</v>
      </c>
      <c r="K60" s="214">
        <v>832</v>
      </c>
      <c r="L60" s="214">
        <v>0</v>
      </c>
      <c r="M60" s="214">
        <v>24770</v>
      </c>
      <c r="N60" s="229"/>
      <c r="O60" s="214">
        <v>3731</v>
      </c>
      <c r="P60" s="214">
        <v>1807</v>
      </c>
      <c r="Q60" s="214">
        <v>28501</v>
      </c>
      <c r="R60" s="214">
        <v>0</v>
      </c>
      <c r="S60" s="214">
        <v>34039</v>
      </c>
      <c r="T60" s="229"/>
      <c r="U60" s="214">
        <v>957219</v>
      </c>
      <c r="V60" s="214">
        <v>1053200</v>
      </c>
      <c r="W60" s="214"/>
      <c r="X60" s="214">
        <v>0</v>
      </c>
      <c r="Y60" s="212"/>
    </row>
    <row r="61" spans="1:25" s="9" customFormat="1" ht="15.5" x14ac:dyDescent="0.35">
      <c r="A61" s="238" t="s">
        <v>233</v>
      </c>
      <c r="B61" s="238" t="s">
        <v>234</v>
      </c>
      <c r="C61" s="238" t="s">
        <v>235</v>
      </c>
      <c r="D61" s="243" t="s">
        <v>552</v>
      </c>
      <c r="E61" s="214">
        <v>511622</v>
      </c>
      <c r="F61" s="214">
        <v>0</v>
      </c>
      <c r="G61" s="214">
        <v>511622</v>
      </c>
      <c r="H61" s="229"/>
      <c r="I61" s="214">
        <v>19.7</v>
      </c>
      <c r="J61" s="214">
        <v>75094</v>
      </c>
      <c r="K61" s="214">
        <v>19059</v>
      </c>
      <c r="L61" s="214">
        <v>0</v>
      </c>
      <c r="M61" s="214">
        <v>94153</v>
      </c>
      <c r="N61" s="229"/>
      <c r="O61" s="214">
        <v>12622</v>
      </c>
      <c r="P61" s="214">
        <v>146316</v>
      </c>
      <c r="Q61" s="214">
        <v>0</v>
      </c>
      <c r="R61" s="214">
        <v>18290</v>
      </c>
      <c r="S61" s="214">
        <v>177228</v>
      </c>
      <c r="T61" s="229"/>
      <c r="U61" s="214">
        <v>5576996</v>
      </c>
      <c r="V61" s="214">
        <v>6182536</v>
      </c>
      <c r="W61" s="214"/>
      <c r="X61" s="214">
        <v>0</v>
      </c>
      <c r="Y61" s="212"/>
    </row>
    <row r="62" spans="1:25" s="9" customFormat="1" ht="15.5" x14ac:dyDescent="0.35">
      <c r="A62" s="238" t="s">
        <v>414</v>
      </c>
      <c r="B62" s="238" t="s">
        <v>415</v>
      </c>
      <c r="C62" s="238" t="s">
        <v>416</v>
      </c>
      <c r="D62" s="243" t="s">
        <v>552</v>
      </c>
      <c r="E62" s="214">
        <v>239806</v>
      </c>
      <c r="F62" s="214">
        <v>15349</v>
      </c>
      <c r="G62" s="214">
        <v>224457</v>
      </c>
      <c r="H62" s="229"/>
      <c r="I62" s="214">
        <v>18.399999999999999</v>
      </c>
      <c r="J62" s="214">
        <v>58364</v>
      </c>
      <c r="K62" s="214">
        <v>0</v>
      </c>
      <c r="L62" s="214">
        <v>0</v>
      </c>
      <c r="M62" s="214">
        <v>58364</v>
      </c>
      <c r="N62" s="229"/>
      <c r="O62" s="214">
        <v>5594</v>
      </c>
      <c r="P62" s="214">
        <v>14341</v>
      </c>
      <c r="Q62" s="214">
        <v>0</v>
      </c>
      <c r="R62" s="214">
        <v>1578</v>
      </c>
      <c r="S62" s="214">
        <v>21513</v>
      </c>
      <c r="T62" s="229"/>
      <c r="U62" s="214">
        <v>1935521</v>
      </c>
      <c r="V62" s="214">
        <v>2061207</v>
      </c>
      <c r="W62" s="214"/>
      <c r="X62" s="214">
        <v>0</v>
      </c>
      <c r="Y62" s="212"/>
    </row>
    <row r="63" spans="1:25" s="9" customFormat="1" ht="15.5" x14ac:dyDescent="0.35">
      <c r="A63" s="238" t="s">
        <v>289</v>
      </c>
      <c r="B63" s="238" t="s">
        <v>290</v>
      </c>
      <c r="C63" s="238" t="s">
        <v>291</v>
      </c>
      <c r="D63" s="243" t="s">
        <v>552</v>
      </c>
      <c r="E63" s="214">
        <v>427021</v>
      </c>
      <c r="F63" s="214">
        <v>0</v>
      </c>
      <c r="G63" s="214">
        <v>427021</v>
      </c>
      <c r="H63" s="229"/>
      <c r="I63" s="214">
        <v>22.4</v>
      </c>
      <c r="J63" s="214">
        <v>130723</v>
      </c>
      <c r="K63" s="214">
        <v>32890</v>
      </c>
      <c r="L63" s="214">
        <v>0</v>
      </c>
      <c r="M63" s="214">
        <v>163613</v>
      </c>
      <c r="N63" s="229"/>
      <c r="O63" s="214">
        <v>15741</v>
      </c>
      <c r="P63" s="214">
        <v>80821</v>
      </c>
      <c r="Q63" s="214">
        <v>0</v>
      </c>
      <c r="R63" s="214">
        <v>6933</v>
      </c>
      <c r="S63" s="214">
        <v>103495</v>
      </c>
      <c r="T63" s="229"/>
      <c r="U63" s="214">
        <v>5499148</v>
      </c>
      <c r="V63" s="214">
        <v>5975063</v>
      </c>
      <c r="W63" s="214"/>
      <c r="X63" s="214">
        <v>47</v>
      </c>
      <c r="Y63" s="212"/>
    </row>
    <row r="64" spans="1:25" s="9" customFormat="1" ht="15.5" x14ac:dyDescent="0.35">
      <c r="A64" s="238" t="s">
        <v>292</v>
      </c>
      <c r="B64" s="238" t="s">
        <v>293</v>
      </c>
      <c r="C64" s="238" t="s">
        <v>294</v>
      </c>
      <c r="D64" s="243" t="s">
        <v>552</v>
      </c>
      <c r="E64" s="214">
        <v>161061</v>
      </c>
      <c r="F64" s="214">
        <v>1141</v>
      </c>
      <c r="G64" s="214">
        <v>159920</v>
      </c>
      <c r="H64" s="229"/>
      <c r="I64" s="214">
        <v>20.100000000000001</v>
      </c>
      <c r="J64" s="214">
        <v>115121</v>
      </c>
      <c r="K64" s="214">
        <v>4638</v>
      </c>
      <c r="L64" s="214">
        <v>0</v>
      </c>
      <c r="M64" s="214">
        <v>119759</v>
      </c>
      <c r="N64" s="229"/>
      <c r="O64" s="214">
        <v>0</v>
      </c>
      <c r="P64" s="214">
        <v>49832</v>
      </c>
      <c r="Q64" s="214">
        <v>0</v>
      </c>
      <c r="R64" s="214">
        <v>0</v>
      </c>
      <c r="S64" s="214">
        <v>49832</v>
      </c>
      <c r="T64" s="229"/>
      <c r="U64" s="214">
        <v>4753498</v>
      </c>
      <c r="V64" s="214">
        <v>4992141</v>
      </c>
      <c r="W64" s="214"/>
      <c r="X64" s="214">
        <v>244</v>
      </c>
      <c r="Y64" s="212"/>
    </row>
    <row r="65" spans="1:25" s="9" customFormat="1" ht="15.5" x14ac:dyDescent="0.35">
      <c r="A65" s="238" t="s">
        <v>297</v>
      </c>
      <c r="B65" s="238" t="s">
        <v>298</v>
      </c>
      <c r="C65" s="238" t="s">
        <v>299</v>
      </c>
      <c r="D65" s="243" t="s">
        <v>552</v>
      </c>
      <c r="E65" s="214">
        <v>811622</v>
      </c>
      <c r="F65" s="214">
        <v>0</v>
      </c>
      <c r="G65" s="214">
        <v>811622</v>
      </c>
      <c r="H65" s="229"/>
      <c r="I65" s="214">
        <v>19</v>
      </c>
      <c r="J65" s="214">
        <v>207517</v>
      </c>
      <c r="K65" s="214">
        <v>15260</v>
      </c>
      <c r="L65" s="214">
        <v>0</v>
      </c>
      <c r="M65" s="214">
        <v>222777</v>
      </c>
      <c r="N65" s="229"/>
      <c r="O65" s="214">
        <v>28942</v>
      </c>
      <c r="P65" s="214">
        <v>2644</v>
      </c>
      <c r="Q65" s="214">
        <v>44572</v>
      </c>
      <c r="R65" s="214">
        <v>20868</v>
      </c>
      <c r="S65" s="214">
        <v>97026</v>
      </c>
      <c r="T65" s="229"/>
      <c r="U65" s="214">
        <v>7261881</v>
      </c>
      <c r="V65" s="214">
        <v>8118991</v>
      </c>
      <c r="W65" s="214"/>
      <c r="X65" s="214">
        <v>194</v>
      </c>
      <c r="Y65" s="212"/>
    </row>
    <row r="66" spans="1:25" s="9" customFormat="1" ht="15.5" x14ac:dyDescent="0.35">
      <c r="A66" s="238" t="s">
        <v>300</v>
      </c>
      <c r="B66" s="238" t="s">
        <v>301</v>
      </c>
      <c r="C66" s="238" t="s">
        <v>302</v>
      </c>
      <c r="D66" s="243" t="s">
        <v>802</v>
      </c>
      <c r="E66" s="214">
        <v>69419</v>
      </c>
      <c r="F66" s="214">
        <v>28888</v>
      </c>
      <c r="G66" s="214">
        <v>40531</v>
      </c>
      <c r="H66" s="229"/>
      <c r="I66" s="214">
        <v>18.899999999999999</v>
      </c>
      <c r="J66" s="214">
        <v>100568</v>
      </c>
      <c r="K66" s="214">
        <v>7813</v>
      </c>
      <c r="L66" s="214">
        <v>0</v>
      </c>
      <c r="M66" s="214">
        <v>108381</v>
      </c>
      <c r="N66" s="229"/>
      <c r="O66" s="214">
        <v>0</v>
      </c>
      <c r="P66" s="214">
        <v>29029</v>
      </c>
      <c r="Q66" s="214">
        <v>4430</v>
      </c>
      <c r="R66" s="214">
        <v>2093</v>
      </c>
      <c r="S66" s="214">
        <v>35551</v>
      </c>
      <c r="T66" s="229"/>
      <c r="U66" s="214">
        <v>3650072</v>
      </c>
      <c r="V66" s="214">
        <v>3956814</v>
      </c>
      <c r="W66" s="214"/>
      <c r="X66" s="214">
        <v>343</v>
      </c>
      <c r="Y66" s="212"/>
    </row>
    <row r="67" spans="1:25" s="9" customFormat="1" ht="15.5" x14ac:dyDescent="0.35">
      <c r="A67" s="238" t="s">
        <v>417</v>
      </c>
      <c r="B67" s="238" t="s">
        <v>418</v>
      </c>
      <c r="C67" s="238" t="s">
        <v>419</v>
      </c>
      <c r="D67" s="243" t="s">
        <v>552</v>
      </c>
      <c r="E67" s="214">
        <v>87688</v>
      </c>
      <c r="F67" s="214">
        <v>0</v>
      </c>
      <c r="G67" s="214">
        <v>87688</v>
      </c>
      <c r="H67" s="229"/>
      <c r="I67" s="214">
        <v>19.100000000000001</v>
      </c>
      <c r="J67" s="214">
        <v>32760</v>
      </c>
      <c r="K67" s="214">
        <v>1080</v>
      </c>
      <c r="L67" s="214">
        <v>0</v>
      </c>
      <c r="M67" s="214">
        <v>33840</v>
      </c>
      <c r="N67" s="229"/>
      <c r="O67" s="214">
        <v>2291</v>
      </c>
      <c r="P67" s="214">
        <v>52</v>
      </c>
      <c r="Q67" s="214">
        <v>27192</v>
      </c>
      <c r="R67" s="214">
        <v>251</v>
      </c>
      <c r="S67" s="214">
        <v>29786</v>
      </c>
      <c r="T67" s="229"/>
      <c r="U67" s="214">
        <v>1055134</v>
      </c>
      <c r="V67" s="214">
        <v>1160828</v>
      </c>
      <c r="W67" s="214"/>
      <c r="X67" s="214">
        <v>0</v>
      </c>
      <c r="Y67" s="212"/>
    </row>
    <row r="68" spans="1:25" s="9" customFormat="1" ht="15.5" x14ac:dyDescent="0.35">
      <c r="A68" s="238" t="s">
        <v>303</v>
      </c>
      <c r="B68" s="238" t="s">
        <v>304</v>
      </c>
      <c r="C68" s="238" t="s">
        <v>305</v>
      </c>
      <c r="D68" s="243" t="s">
        <v>552</v>
      </c>
      <c r="E68" s="214">
        <v>156921</v>
      </c>
      <c r="F68" s="214">
        <v>6159</v>
      </c>
      <c r="G68" s="214">
        <v>150762</v>
      </c>
      <c r="H68" s="229"/>
      <c r="I68" s="214">
        <v>18.399999999999999</v>
      </c>
      <c r="J68" s="214">
        <v>65185</v>
      </c>
      <c r="K68" s="214">
        <v>5981</v>
      </c>
      <c r="L68" s="214">
        <v>0</v>
      </c>
      <c r="M68" s="214">
        <v>71166</v>
      </c>
      <c r="N68" s="229"/>
      <c r="O68" s="214">
        <v>3545</v>
      </c>
      <c r="P68" s="214">
        <v>9904</v>
      </c>
      <c r="Q68" s="214">
        <v>1</v>
      </c>
      <c r="R68" s="214">
        <v>248</v>
      </c>
      <c r="S68" s="214">
        <v>13698</v>
      </c>
      <c r="T68" s="229"/>
      <c r="U68" s="214">
        <v>2626399</v>
      </c>
      <c r="V68" s="214">
        <v>2794872</v>
      </c>
      <c r="W68" s="214"/>
      <c r="X68" s="214">
        <v>0</v>
      </c>
      <c r="Y68" s="212"/>
    </row>
    <row r="69" spans="1:25" s="9" customFormat="1" ht="15.5" x14ac:dyDescent="0.35">
      <c r="A69" s="238" t="s">
        <v>306</v>
      </c>
      <c r="B69" s="238" t="s">
        <v>307</v>
      </c>
      <c r="C69" s="238" t="s">
        <v>308</v>
      </c>
      <c r="D69" s="243" t="s">
        <v>552</v>
      </c>
      <c r="E69" s="214">
        <v>60419</v>
      </c>
      <c r="F69" s="214">
        <v>0</v>
      </c>
      <c r="G69" s="214">
        <v>60419</v>
      </c>
      <c r="H69" s="229"/>
      <c r="I69" s="214">
        <v>22</v>
      </c>
      <c r="J69" s="214">
        <v>102730</v>
      </c>
      <c r="K69" s="214">
        <v>4067</v>
      </c>
      <c r="L69" s="214">
        <v>0</v>
      </c>
      <c r="M69" s="214">
        <v>106797</v>
      </c>
      <c r="N69" s="229"/>
      <c r="O69" s="214">
        <v>0</v>
      </c>
      <c r="P69" s="214">
        <v>0</v>
      </c>
      <c r="Q69" s="214">
        <v>4634</v>
      </c>
      <c r="R69" s="214">
        <v>4514</v>
      </c>
      <c r="S69" s="214">
        <v>9148</v>
      </c>
      <c r="T69" s="229"/>
      <c r="U69" s="214">
        <v>3257095</v>
      </c>
      <c r="V69" s="214">
        <v>3589694</v>
      </c>
      <c r="W69" s="214"/>
      <c r="X69" s="214">
        <v>0</v>
      </c>
      <c r="Y69" s="212"/>
    </row>
    <row r="70" spans="1:25" s="9" customFormat="1" ht="15.5" x14ac:dyDescent="0.35">
      <c r="A70" s="238" t="s">
        <v>430</v>
      </c>
      <c r="B70" s="238" t="s">
        <v>430</v>
      </c>
      <c r="C70" s="238" t="s">
        <v>431</v>
      </c>
      <c r="D70" s="243" t="s">
        <v>552</v>
      </c>
      <c r="E70" s="214">
        <v>5098104</v>
      </c>
      <c r="F70" s="214">
        <v>54961</v>
      </c>
      <c r="G70" s="214">
        <v>5043143</v>
      </c>
      <c r="H70" s="229"/>
      <c r="I70" s="214">
        <v>22</v>
      </c>
      <c r="J70" s="214">
        <v>206020</v>
      </c>
      <c r="K70" s="214">
        <v>0</v>
      </c>
      <c r="L70" s="214">
        <v>0</v>
      </c>
      <c r="M70" s="214">
        <v>206020</v>
      </c>
      <c r="N70" s="229"/>
      <c r="O70" s="214">
        <v>3737</v>
      </c>
      <c r="P70" s="214">
        <v>0</v>
      </c>
      <c r="Q70" s="214">
        <v>216804</v>
      </c>
      <c r="R70" s="214">
        <v>5320</v>
      </c>
      <c r="S70" s="214">
        <v>225861</v>
      </c>
      <c r="T70" s="229"/>
      <c r="U70" s="214">
        <v>11112462</v>
      </c>
      <c r="V70" s="214">
        <v>12225563</v>
      </c>
      <c r="W70" s="214"/>
      <c r="X70" s="214">
        <v>0</v>
      </c>
      <c r="Y70" s="212"/>
    </row>
    <row r="71" spans="1:25" s="9" customFormat="1" ht="15.5" x14ac:dyDescent="0.35">
      <c r="A71" s="238" t="s">
        <v>357</v>
      </c>
      <c r="B71" s="238" t="s">
        <v>358</v>
      </c>
      <c r="C71" s="238" t="s">
        <v>359</v>
      </c>
      <c r="D71" s="243" t="s">
        <v>552</v>
      </c>
      <c r="E71" s="214">
        <v>39951</v>
      </c>
      <c r="F71" s="214">
        <v>17775</v>
      </c>
      <c r="G71" s="214">
        <v>22176</v>
      </c>
      <c r="H71" s="229"/>
      <c r="I71" s="214">
        <v>20.399999999999999</v>
      </c>
      <c r="J71" s="214">
        <v>57134</v>
      </c>
      <c r="K71" s="214">
        <v>0</v>
      </c>
      <c r="L71" s="214">
        <v>0</v>
      </c>
      <c r="M71" s="214">
        <v>57134</v>
      </c>
      <c r="N71" s="229"/>
      <c r="O71" s="214">
        <v>11125</v>
      </c>
      <c r="P71" s="214">
        <v>29798</v>
      </c>
      <c r="Q71" s="214">
        <v>3932</v>
      </c>
      <c r="R71" s="214">
        <v>34</v>
      </c>
      <c r="S71" s="214">
        <v>44889</v>
      </c>
      <c r="T71" s="229"/>
      <c r="U71" s="214">
        <v>2261240</v>
      </c>
      <c r="V71" s="214">
        <v>2433170</v>
      </c>
      <c r="W71" s="214"/>
      <c r="X71" s="214">
        <v>0</v>
      </c>
      <c r="Y71" s="212"/>
    </row>
    <row r="72" spans="1:25" s="9" customFormat="1" ht="15.5" x14ac:dyDescent="0.35">
      <c r="A72" s="238" t="s">
        <v>309</v>
      </c>
      <c r="B72" s="238" t="s">
        <v>310</v>
      </c>
      <c r="C72" s="238" t="s">
        <v>311</v>
      </c>
      <c r="D72" s="243" t="s">
        <v>552</v>
      </c>
      <c r="E72" s="214">
        <v>421269</v>
      </c>
      <c r="F72" s="214">
        <v>27940</v>
      </c>
      <c r="G72" s="214">
        <v>393329</v>
      </c>
      <c r="H72" s="229"/>
      <c r="I72" s="214">
        <v>21.5</v>
      </c>
      <c r="J72" s="214">
        <v>169966</v>
      </c>
      <c r="K72" s="214">
        <v>5187</v>
      </c>
      <c r="L72" s="214">
        <v>0</v>
      </c>
      <c r="M72" s="214">
        <v>175153</v>
      </c>
      <c r="N72" s="229"/>
      <c r="O72" s="214">
        <v>23253</v>
      </c>
      <c r="P72" s="214">
        <v>0</v>
      </c>
      <c r="Q72" s="214">
        <v>67635</v>
      </c>
      <c r="R72" s="214">
        <v>7199</v>
      </c>
      <c r="S72" s="214">
        <v>98087</v>
      </c>
      <c r="T72" s="229"/>
      <c r="U72" s="214">
        <v>7724653</v>
      </c>
      <c r="V72" s="214">
        <v>8401778</v>
      </c>
      <c r="W72" s="214"/>
      <c r="X72" s="214">
        <v>70</v>
      </c>
      <c r="Y72" s="212"/>
    </row>
    <row r="73" spans="1:25" s="9" customFormat="1" ht="15.5" x14ac:dyDescent="0.35">
      <c r="A73" s="238" t="s">
        <v>312</v>
      </c>
      <c r="B73" s="238" t="s">
        <v>313</v>
      </c>
      <c r="C73" s="238" t="s">
        <v>314</v>
      </c>
      <c r="D73" s="243" t="s">
        <v>552</v>
      </c>
      <c r="E73" s="214">
        <v>43508</v>
      </c>
      <c r="F73" s="214">
        <v>0</v>
      </c>
      <c r="G73" s="214">
        <v>43508</v>
      </c>
      <c r="H73" s="229"/>
      <c r="I73" s="214">
        <v>23</v>
      </c>
      <c r="J73" s="214">
        <v>118240</v>
      </c>
      <c r="K73" s="214">
        <v>-1724</v>
      </c>
      <c r="L73" s="214">
        <v>0</v>
      </c>
      <c r="M73" s="214">
        <v>116516</v>
      </c>
      <c r="N73" s="229"/>
      <c r="O73" s="214">
        <v>11581</v>
      </c>
      <c r="P73" s="214">
        <v>1793</v>
      </c>
      <c r="Q73" s="214">
        <v>57628</v>
      </c>
      <c r="R73" s="214">
        <v>741</v>
      </c>
      <c r="S73" s="214">
        <v>71743</v>
      </c>
      <c r="T73" s="229"/>
      <c r="U73" s="214">
        <v>4470795</v>
      </c>
      <c r="V73" s="214">
        <v>4823713</v>
      </c>
      <c r="W73" s="214"/>
      <c r="X73" s="214">
        <v>0</v>
      </c>
      <c r="Y73" s="212"/>
    </row>
    <row r="74" spans="1:25" s="9" customFormat="1" ht="15.5" x14ac:dyDescent="0.35">
      <c r="A74" s="238" t="s">
        <v>315</v>
      </c>
      <c r="B74" s="238" t="s">
        <v>316</v>
      </c>
      <c r="C74" s="238" t="s">
        <v>317</v>
      </c>
      <c r="D74" s="243" t="s">
        <v>802</v>
      </c>
      <c r="E74" s="214">
        <v>685998</v>
      </c>
      <c r="F74" s="214">
        <v>0</v>
      </c>
      <c r="G74" s="214">
        <v>685998</v>
      </c>
      <c r="H74" s="229"/>
      <c r="I74" s="214">
        <v>18.899999999999999</v>
      </c>
      <c r="J74" s="214">
        <v>146991</v>
      </c>
      <c r="K74" s="214">
        <v>28294</v>
      </c>
      <c r="L74" s="214">
        <v>2216</v>
      </c>
      <c r="M74" s="214">
        <v>175285</v>
      </c>
      <c r="N74" s="229"/>
      <c r="O74" s="214">
        <v>9785</v>
      </c>
      <c r="P74" s="214">
        <v>2034</v>
      </c>
      <c r="Q74" s="214">
        <v>35448</v>
      </c>
      <c r="R74" s="214">
        <v>894</v>
      </c>
      <c r="S74" s="214">
        <v>48160</v>
      </c>
      <c r="T74" s="229"/>
      <c r="U74" s="214">
        <v>6037239</v>
      </c>
      <c r="V74" s="214">
        <v>6763579</v>
      </c>
      <c r="W74" s="214"/>
      <c r="X74" s="214">
        <v>2216</v>
      </c>
      <c r="Y74" s="212"/>
    </row>
    <row r="75" spans="1:25" s="9" customFormat="1" ht="15.5" x14ac:dyDescent="0.35">
      <c r="A75" s="238" t="s">
        <v>420</v>
      </c>
      <c r="B75" s="238" t="s">
        <v>421</v>
      </c>
      <c r="C75" s="238" t="s">
        <v>422</v>
      </c>
      <c r="D75" s="243" t="s">
        <v>552</v>
      </c>
      <c r="E75" s="214">
        <v>2250</v>
      </c>
      <c r="F75" s="214">
        <v>0</v>
      </c>
      <c r="G75" s="214">
        <v>2250</v>
      </c>
      <c r="H75" s="229"/>
      <c r="I75" s="214">
        <v>18.8</v>
      </c>
      <c r="J75" s="214">
        <v>31079</v>
      </c>
      <c r="K75" s="214">
        <v>4666</v>
      </c>
      <c r="L75" s="214">
        <v>273</v>
      </c>
      <c r="M75" s="214">
        <v>35745</v>
      </c>
      <c r="N75" s="229"/>
      <c r="O75" s="214">
        <v>1463</v>
      </c>
      <c r="P75" s="214">
        <v>15120</v>
      </c>
      <c r="Q75" s="214">
        <v>2892</v>
      </c>
      <c r="R75" s="214">
        <v>3656</v>
      </c>
      <c r="S75" s="214">
        <v>23131</v>
      </c>
      <c r="T75" s="229"/>
      <c r="U75" s="214">
        <v>978956</v>
      </c>
      <c r="V75" s="214">
        <v>1081317</v>
      </c>
      <c r="W75" s="214"/>
      <c r="X75" s="214">
        <v>0</v>
      </c>
      <c r="Y75" s="212"/>
    </row>
    <row r="76" spans="1:25" s="9" customFormat="1" ht="15.5" x14ac:dyDescent="0.35">
      <c r="A76" s="238" t="s">
        <v>327</v>
      </c>
      <c r="B76" s="238" t="s">
        <v>328</v>
      </c>
      <c r="C76" s="238" t="s">
        <v>329</v>
      </c>
      <c r="D76" s="243" t="s">
        <v>552</v>
      </c>
      <c r="E76" s="214">
        <v>1891971</v>
      </c>
      <c r="F76" s="214">
        <v>729668</v>
      </c>
      <c r="G76" s="214">
        <v>1162303</v>
      </c>
      <c r="H76" s="229"/>
      <c r="I76" s="214">
        <v>17.399999999999999</v>
      </c>
      <c r="J76" s="214">
        <v>726058</v>
      </c>
      <c r="K76" s="214">
        <v>1188</v>
      </c>
      <c r="L76" s="214">
        <v>0</v>
      </c>
      <c r="M76" s="214">
        <v>727246</v>
      </c>
      <c r="N76" s="229"/>
      <c r="O76" s="214">
        <v>73499</v>
      </c>
      <c r="P76" s="214">
        <v>285085</v>
      </c>
      <c r="Q76" s="214">
        <v>323284</v>
      </c>
      <c r="R76" s="214">
        <v>120668</v>
      </c>
      <c r="S76" s="214">
        <v>802536</v>
      </c>
      <c r="T76" s="229"/>
      <c r="U76" s="214">
        <v>32294516</v>
      </c>
      <c r="V76" s="214">
        <v>35278742</v>
      </c>
      <c r="W76" s="214"/>
      <c r="X76" s="214">
        <v>52</v>
      </c>
      <c r="Y76" s="212"/>
    </row>
    <row r="77" spans="1:25" s="9" customFormat="1" ht="15.5" x14ac:dyDescent="0.35">
      <c r="A77" s="238" t="s">
        <v>360</v>
      </c>
      <c r="B77" s="238" t="s">
        <v>361</v>
      </c>
      <c r="C77" s="238" t="s">
        <v>362</v>
      </c>
      <c r="D77" s="243" t="s">
        <v>552</v>
      </c>
      <c r="E77" s="214">
        <v>110602</v>
      </c>
      <c r="F77" s="214">
        <v>0</v>
      </c>
      <c r="G77" s="214">
        <v>110602</v>
      </c>
      <c r="H77" s="229"/>
      <c r="I77" s="214">
        <v>19.399999999999999</v>
      </c>
      <c r="J77" s="214">
        <v>54626</v>
      </c>
      <c r="K77" s="214">
        <v>16138</v>
      </c>
      <c r="L77" s="214">
        <v>0</v>
      </c>
      <c r="M77" s="214">
        <v>70764</v>
      </c>
      <c r="N77" s="229"/>
      <c r="O77" s="214">
        <v>0</v>
      </c>
      <c r="P77" s="214">
        <v>29817</v>
      </c>
      <c r="Q77" s="214">
        <v>0</v>
      </c>
      <c r="R77" s="214">
        <v>365</v>
      </c>
      <c r="S77" s="214">
        <v>30182</v>
      </c>
      <c r="T77" s="229"/>
      <c r="U77" s="214">
        <v>2191921</v>
      </c>
      <c r="V77" s="214">
        <v>2384153</v>
      </c>
      <c r="W77" s="214"/>
      <c r="X77" s="214">
        <v>0</v>
      </c>
      <c r="Y77" s="212"/>
    </row>
    <row r="78" spans="1:25" s="9" customFormat="1" ht="15.5" x14ac:dyDescent="0.35">
      <c r="A78" s="238" t="s">
        <v>432</v>
      </c>
      <c r="B78" s="238" t="s">
        <v>432</v>
      </c>
      <c r="C78" s="238" t="s">
        <v>433</v>
      </c>
      <c r="D78" s="243" t="s">
        <v>552</v>
      </c>
      <c r="E78" s="214">
        <v>259016</v>
      </c>
      <c r="F78" s="214">
        <v>34651</v>
      </c>
      <c r="G78" s="214">
        <v>224365</v>
      </c>
      <c r="H78" s="229"/>
      <c r="I78" s="214">
        <v>18.600000000000001</v>
      </c>
      <c r="J78" s="214">
        <v>268672</v>
      </c>
      <c r="K78" s="214">
        <v>6019</v>
      </c>
      <c r="L78" s="214">
        <v>0</v>
      </c>
      <c r="M78" s="214">
        <v>274691</v>
      </c>
      <c r="N78" s="229"/>
      <c r="O78" s="214">
        <v>8256</v>
      </c>
      <c r="P78" s="214">
        <v>52032</v>
      </c>
      <c r="Q78" s="214">
        <v>113562</v>
      </c>
      <c r="R78" s="214">
        <v>12363</v>
      </c>
      <c r="S78" s="214">
        <v>186213</v>
      </c>
      <c r="T78" s="229"/>
      <c r="U78" s="214">
        <v>13529568</v>
      </c>
      <c r="V78" s="214">
        <v>14458549</v>
      </c>
      <c r="W78" s="214"/>
      <c r="X78" s="214">
        <v>254</v>
      </c>
      <c r="Y78" s="212"/>
    </row>
    <row r="79" spans="1:25" s="9" customFormat="1" ht="15.5" x14ac:dyDescent="0.35">
      <c r="A79" s="238" t="s">
        <v>423</v>
      </c>
      <c r="B79" s="238" t="s">
        <v>424</v>
      </c>
      <c r="C79" s="238" t="s">
        <v>425</v>
      </c>
      <c r="D79" s="243" t="s">
        <v>552</v>
      </c>
      <c r="E79" s="214">
        <v>75632</v>
      </c>
      <c r="F79" s="214">
        <v>14827</v>
      </c>
      <c r="G79" s="214">
        <v>60805</v>
      </c>
      <c r="H79" s="229"/>
      <c r="I79" s="214">
        <v>16.7</v>
      </c>
      <c r="J79" s="214">
        <v>46944</v>
      </c>
      <c r="K79" s="214">
        <v>10961</v>
      </c>
      <c r="L79" s="214">
        <v>0</v>
      </c>
      <c r="M79" s="214">
        <v>57905</v>
      </c>
      <c r="N79" s="229"/>
      <c r="O79" s="214">
        <v>1267</v>
      </c>
      <c r="P79" s="214">
        <v>13345</v>
      </c>
      <c r="Q79" s="214">
        <v>7208</v>
      </c>
      <c r="R79" s="214">
        <v>1815</v>
      </c>
      <c r="S79" s="214">
        <v>23635</v>
      </c>
      <c r="T79" s="229"/>
      <c r="U79" s="214">
        <v>1091485</v>
      </c>
      <c r="V79" s="214">
        <v>1169089</v>
      </c>
      <c r="W79" s="214"/>
      <c r="X79" s="214">
        <v>3729</v>
      </c>
      <c r="Y79" s="212"/>
    </row>
    <row r="80" spans="1:25" s="9" customFormat="1" ht="15.5" x14ac:dyDescent="0.35">
      <c r="A80" s="238" t="s">
        <v>363</v>
      </c>
      <c r="B80" s="238" t="s">
        <v>364</v>
      </c>
      <c r="C80" s="238" t="s">
        <v>365</v>
      </c>
      <c r="D80" s="243" t="s">
        <v>552</v>
      </c>
      <c r="E80" s="214">
        <v>121603</v>
      </c>
      <c r="F80" s="214">
        <v>59454</v>
      </c>
      <c r="G80" s="214">
        <v>62149</v>
      </c>
      <c r="H80" s="229"/>
      <c r="I80" s="214">
        <v>20</v>
      </c>
      <c r="J80" s="214">
        <v>66929</v>
      </c>
      <c r="K80" s="214">
        <v>-730</v>
      </c>
      <c r="L80" s="214">
        <v>0</v>
      </c>
      <c r="M80" s="214">
        <v>66199</v>
      </c>
      <c r="N80" s="229"/>
      <c r="O80" s="214">
        <v>0</v>
      </c>
      <c r="P80" s="214">
        <v>63072</v>
      </c>
      <c r="Q80" s="214">
        <v>0</v>
      </c>
      <c r="R80" s="214">
        <v>5334</v>
      </c>
      <c r="S80" s="214">
        <v>68406</v>
      </c>
      <c r="T80" s="229"/>
      <c r="U80" s="214">
        <v>3154832</v>
      </c>
      <c r="V80" s="214">
        <v>3325767</v>
      </c>
      <c r="W80" s="214"/>
      <c r="X80" s="214">
        <v>834</v>
      </c>
      <c r="Y80" s="212"/>
    </row>
    <row r="81" spans="1:25" s="9" customFormat="1" ht="15.5" x14ac:dyDescent="0.35">
      <c r="A81" s="238" t="s">
        <v>318</v>
      </c>
      <c r="B81" s="238" t="s">
        <v>319</v>
      </c>
      <c r="C81" s="238" t="s">
        <v>320</v>
      </c>
      <c r="D81" s="243" t="s">
        <v>552</v>
      </c>
      <c r="E81" s="214">
        <v>196600</v>
      </c>
      <c r="F81" s="214">
        <v>0</v>
      </c>
      <c r="G81" s="214">
        <v>196600</v>
      </c>
      <c r="H81" s="229"/>
      <c r="I81" s="214">
        <v>20.7</v>
      </c>
      <c r="J81" s="214">
        <v>89600</v>
      </c>
      <c r="K81" s="214">
        <v>4200</v>
      </c>
      <c r="L81" s="214">
        <v>0</v>
      </c>
      <c r="M81" s="214">
        <v>93800</v>
      </c>
      <c r="N81" s="229"/>
      <c r="O81" s="214">
        <v>0</v>
      </c>
      <c r="P81" s="214">
        <v>32600</v>
      </c>
      <c r="Q81" s="214">
        <v>0</v>
      </c>
      <c r="R81" s="214">
        <v>2000</v>
      </c>
      <c r="S81" s="214">
        <v>34600</v>
      </c>
      <c r="T81" s="229"/>
      <c r="U81" s="214">
        <v>3075200</v>
      </c>
      <c r="V81" s="214">
        <v>3430600</v>
      </c>
      <c r="W81" s="214"/>
      <c r="X81" s="214">
        <v>1780</v>
      </c>
      <c r="Y81" s="212"/>
    </row>
    <row r="82" spans="1:25" s="9" customFormat="1" ht="15.5" x14ac:dyDescent="0.35">
      <c r="A82" s="238" t="s">
        <v>434</v>
      </c>
      <c r="B82" s="238" t="s">
        <v>434</v>
      </c>
      <c r="C82" s="238" t="s">
        <v>435</v>
      </c>
      <c r="D82" s="243" t="s">
        <v>552</v>
      </c>
      <c r="E82" s="214">
        <v>2146300</v>
      </c>
      <c r="F82" s="214">
        <v>0</v>
      </c>
      <c r="G82" s="214">
        <v>2146300</v>
      </c>
      <c r="H82" s="229"/>
      <c r="I82" s="214">
        <v>21.7</v>
      </c>
      <c r="J82" s="214">
        <v>583600</v>
      </c>
      <c r="K82" s="214">
        <v>34100</v>
      </c>
      <c r="L82" s="214">
        <v>0</v>
      </c>
      <c r="M82" s="214">
        <v>617700</v>
      </c>
      <c r="N82" s="229"/>
      <c r="O82" s="214">
        <v>39600</v>
      </c>
      <c r="P82" s="214">
        <v>0</v>
      </c>
      <c r="Q82" s="214">
        <v>30200</v>
      </c>
      <c r="R82" s="214">
        <v>39400</v>
      </c>
      <c r="S82" s="214">
        <v>109200</v>
      </c>
      <c r="T82" s="229"/>
      <c r="U82" s="214">
        <v>21390500</v>
      </c>
      <c r="V82" s="214">
        <v>23368400</v>
      </c>
      <c r="W82" s="214"/>
      <c r="X82" s="214">
        <v>7700</v>
      </c>
      <c r="Y82" s="212"/>
    </row>
    <row r="83" spans="1:25" s="9" customFormat="1" ht="15.5" x14ac:dyDescent="0.35">
      <c r="A83" s="238" t="s">
        <v>295</v>
      </c>
      <c r="B83" s="238" t="s">
        <v>751</v>
      </c>
      <c r="C83" s="238" t="s">
        <v>752</v>
      </c>
      <c r="D83" s="241" t="s">
        <v>753</v>
      </c>
      <c r="E83" s="214">
        <v>69877</v>
      </c>
      <c r="F83" s="214">
        <v>10074</v>
      </c>
      <c r="G83" s="214">
        <v>59803</v>
      </c>
      <c r="H83" s="229"/>
      <c r="I83" s="214">
        <v>19.100000000000001</v>
      </c>
      <c r="J83" s="214">
        <v>114874</v>
      </c>
      <c r="K83" s="214">
        <v>11164</v>
      </c>
      <c r="L83" s="214">
        <v>0</v>
      </c>
      <c r="M83" s="214">
        <v>126038</v>
      </c>
      <c r="N83" s="229"/>
      <c r="O83" s="214">
        <v>10298</v>
      </c>
      <c r="P83" s="214">
        <v>33009</v>
      </c>
      <c r="Q83" s="214">
        <v>4338</v>
      </c>
      <c r="R83" s="214">
        <v>5294</v>
      </c>
      <c r="S83" s="214">
        <v>52939</v>
      </c>
      <c r="T83" s="229"/>
      <c r="U83" s="214">
        <v>3748226</v>
      </c>
      <c r="V83" s="214">
        <v>4023538</v>
      </c>
      <c r="W83" s="214"/>
      <c r="X83" s="214">
        <v>2369</v>
      </c>
      <c r="Y83" s="212"/>
    </row>
    <row r="84" spans="1:25" s="9" customFormat="1" ht="15.5" x14ac:dyDescent="0.35">
      <c r="A84" s="238" t="s">
        <v>321</v>
      </c>
      <c r="B84" s="238" t="s">
        <v>322</v>
      </c>
      <c r="C84" s="238" t="s">
        <v>323</v>
      </c>
      <c r="D84" s="243" t="s">
        <v>552</v>
      </c>
      <c r="E84" s="214">
        <v>13776</v>
      </c>
      <c r="F84" s="214">
        <v>6240</v>
      </c>
      <c r="G84" s="214">
        <v>7536</v>
      </c>
      <c r="H84" s="229"/>
      <c r="I84" s="214">
        <v>18.399999999999999</v>
      </c>
      <c r="J84" s="214">
        <v>122173</v>
      </c>
      <c r="K84" s="214">
        <v>5280</v>
      </c>
      <c r="L84" s="214">
        <v>0</v>
      </c>
      <c r="M84" s="214">
        <v>127453</v>
      </c>
      <c r="N84" s="229"/>
      <c r="O84" s="214">
        <v>25656</v>
      </c>
      <c r="P84" s="214">
        <v>150218</v>
      </c>
      <c r="Q84" s="214">
        <v>0</v>
      </c>
      <c r="R84" s="214">
        <v>2128</v>
      </c>
      <c r="S84" s="214">
        <v>178002</v>
      </c>
      <c r="T84" s="229"/>
      <c r="U84" s="214">
        <v>5867858</v>
      </c>
      <c r="V84" s="214">
        <v>5867858</v>
      </c>
      <c r="W84" s="214"/>
      <c r="X84" s="214">
        <v>3796</v>
      </c>
      <c r="Y84" s="212"/>
    </row>
    <row r="85" spans="1:25" s="9" customFormat="1" ht="15.5" x14ac:dyDescent="0.35">
      <c r="A85" s="238" t="s">
        <v>436</v>
      </c>
      <c r="B85" s="238" t="s">
        <v>436</v>
      </c>
      <c r="C85" s="238" t="s">
        <v>437</v>
      </c>
      <c r="D85" s="243" t="s">
        <v>552</v>
      </c>
      <c r="E85" s="214">
        <v>1355384</v>
      </c>
      <c r="F85" s="214">
        <v>273516</v>
      </c>
      <c r="G85" s="214">
        <v>1081868</v>
      </c>
      <c r="H85" s="229"/>
      <c r="I85" s="214">
        <v>15.7</v>
      </c>
      <c r="J85" s="214">
        <v>430846</v>
      </c>
      <c r="K85" s="214">
        <v>55</v>
      </c>
      <c r="L85" s="214">
        <v>0</v>
      </c>
      <c r="M85" s="214">
        <v>430901</v>
      </c>
      <c r="N85" s="229"/>
      <c r="O85" s="214">
        <v>4052</v>
      </c>
      <c r="P85" s="214">
        <v>115324</v>
      </c>
      <c r="Q85" s="214">
        <v>362854</v>
      </c>
      <c r="R85" s="214">
        <v>127640</v>
      </c>
      <c r="S85" s="214">
        <v>609870</v>
      </c>
      <c r="T85" s="229"/>
      <c r="U85" s="214">
        <v>19969556</v>
      </c>
      <c r="V85" s="214">
        <v>22568861</v>
      </c>
      <c r="W85" s="214"/>
      <c r="X85" s="214">
        <v>122</v>
      </c>
      <c r="Y85" s="212"/>
    </row>
    <row r="86" spans="1:25" s="9" customFormat="1" ht="15.5" x14ac:dyDescent="0.35">
      <c r="A86" s="238" t="s">
        <v>366</v>
      </c>
      <c r="B86" s="238" t="s">
        <v>367</v>
      </c>
      <c r="C86" s="238" t="s">
        <v>368</v>
      </c>
      <c r="D86" s="243" t="s">
        <v>552</v>
      </c>
      <c r="E86" s="214">
        <v>130912</v>
      </c>
      <c r="F86" s="214">
        <v>0</v>
      </c>
      <c r="G86" s="214">
        <v>130912</v>
      </c>
      <c r="H86" s="229"/>
      <c r="I86" s="214">
        <v>16.8</v>
      </c>
      <c r="J86" s="214">
        <v>43977</v>
      </c>
      <c r="K86" s="214">
        <v>74</v>
      </c>
      <c r="L86" s="214">
        <v>0</v>
      </c>
      <c r="M86" s="214">
        <v>44051</v>
      </c>
      <c r="N86" s="229"/>
      <c r="O86" s="214">
        <v>2765</v>
      </c>
      <c r="P86" s="214">
        <v>34943</v>
      </c>
      <c r="Q86" s="214">
        <v>0</v>
      </c>
      <c r="R86" s="214">
        <v>1718</v>
      </c>
      <c r="S86" s="214">
        <v>39426</v>
      </c>
      <c r="T86" s="229"/>
      <c r="U86" s="214">
        <v>2095656</v>
      </c>
      <c r="V86" s="214">
        <v>2234153</v>
      </c>
      <c r="W86" s="214"/>
      <c r="X86" s="214">
        <v>0</v>
      </c>
      <c r="Y86" s="212"/>
    </row>
    <row r="87" spans="1:25" s="9" customFormat="1" ht="15.5" x14ac:dyDescent="0.35">
      <c r="A87" s="238" t="s">
        <v>324</v>
      </c>
      <c r="B87" s="238" t="s">
        <v>325</v>
      </c>
      <c r="C87" s="238" t="s">
        <v>326</v>
      </c>
      <c r="D87" s="243" t="s">
        <v>552</v>
      </c>
      <c r="E87" s="214">
        <v>306949</v>
      </c>
      <c r="F87" s="214">
        <v>7600</v>
      </c>
      <c r="G87" s="214">
        <v>299349</v>
      </c>
      <c r="H87" s="229"/>
      <c r="I87" s="214">
        <v>24.61</v>
      </c>
      <c r="J87" s="214">
        <v>120549</v>
      </c>
      <c r="K87" s="214">
        <v>7778</v>
      </c>
      <c r="L87" s="214">
        <v>0</v>
      </c>
      <c r="M87" s="214">
        <v>128327</v>
      </c>
      <c r="N87" s="229"/>
      <c r="O87" s="214">
        <v>8802</v>
      </c>
      <c r="P87" s="214">
        <v>44528</v>
      </c>
      <c r="Q87" s="214">
        <v>262</v>
      </c>
      <c r="R87" s="214">
        <v>788</v>
      </c>
      <c r="S87" s="214">
        <v>54380</v>
      </c>
      <c r="T87" s="229"/>
      <c r="U87" s="214">
        <v>3459491</v>
      </c>
      <c r="V87" s="214">
        <v>3800198</v>
      </c>
      <c r="W87" s="214"/>
      <c r="X87" s="214">
        <v>1887</v>
      </c>
      <c r="Y87" s="212"/>
    </row>
    <row r="88" spans="1:25" s="9" customFormat="1" ht="15.5" x14ac:dyDescent="0.35">
      <c r="A88" s="238" t="s">
        <v>222</v>
      </c>
      <c r="B88" s="238" t="s">
        <v>223</v>
      </c>
      <c r="C88" s="238" t="s">
        <v>224</v>
      </c>
      <c r="D88" s="243" t="s">
        <v>552</v>
      </c>
      <c r="E88" s="214">
        <v>101296</v>
      </c>
      <c r="F88" s="214">
        <v>47024</v>
      </c>
      <c r="G88" s="214">
        <v>54272</v>
      </c>
      <c r="H88" s="229"/>
      <c r="I88" s="214">
        <v>16.940000000000001</v>
      </c>
      <c r="J88" s="214">
        <v>107213</v>
      </c>
      <c r="K88" s="214">
        <v>44612</v>
      </c>
      <c r="L88" s="214">
        <v>1579</v>
      </c>
      <c r="M88" s="214">
        <v>151825</v>
      </c>
      <c r="N88" s="229"/>
      <c r="O88" s="214">
        <v>0</v>
      </c>
      <c r="P88" s="214">
        <v>11615</v>
      </c>
      <c r="Q88" s="214">
        <v>33955</v>
      </c>
      <c r="R88" s="214">
        <v>2367</v>
      </c>
      <c r="S88" s="214">
        <v>47937</v>
      </c>
      <c r="T88" s="229"/>
      <c r="U88" s="214">
        <v>3117368</v>
      </c>
      <c r="V88" s="214">
        <v>3240444</v>
      </c>
      <c r="W88" s="214"/>
      <c r="X88" s="214">
        <v>0</v>
      </c>
      <c r="Y88" s="212"/>
    </row>
    <row r="89" spans="1:25" s="9" customFormat="1" ht="15.5" x14ac:dyDescent="0.35">
      <c r="A89" s="238" t="s">
        <v>265</v>
      </c>
      <c r="B89" s="238" t="s">
        <v>266</v>
      </c>
      <c r="C89" s="238" t="s">
        <v>267</v>
      </c>
      <c r="D89" s="243" t="s">
        <v>552</v>
      </c>
      <c r="E89" s="214">
        <v>147115</v>
      </c>
      <c r="F89" s="214">
        <v>23774</v>
      </c>
      <c r="G89" s="214">
        <v>123341</v>
      </c>
      <c r="H89" s="229"/>
      <c r="I89" s="214">
        <v>18.100000000000001</v>
      </c>
      <c r="J89" s="214">
        <v>87452</v>
      </c>
      <c r="K89" s="214">
        <v>10180</v>
      </c>
      <c r="L89" s="214">
        <v>0</v>
      </c>
      <c r="M89" s="214">
        <v>97632</v>
      </c>
      <c r="N89" s="229"/>
      <c r="O89" s="214">
        <v>6433</v>
      </c>
      <c r="P89" s="214">
        <v>55201</v>
      </c>
      <c r="Q89" s="214">
        <v>9309</v>
      </c>
      <c r="R89" s="214">
        <v>0</v>
      </c>
      <c r="S89" s="214">
        <v>70943</v>
      </c>
      <c r="T89" s="229"/>
      <c r="U89" s="214">
        <v>3960200</v>
      </c>
      <c r="V89" s="214">
        <v>4478200</v>
      </c>
      <c r="W89" s="214"/>
      <c r="X89" s="214">
        <v>0</v>
      </c>
      <c r="Y89" s="212"/>
    </row>
    <row r="90" spans="1:25" s="9" customFormat="1" ht="15.5" x14ac:dyDescent="0.35">
      <c r="A90" s="238" t="s">
        <v>462</v>
      </c>
      <c r="B90" s="238" t="s">
        <v>462</v>
      </c>
      <c r="C90" s="238" t="s">
        <v>463</v>
      </c>
      <c r="D90" s="243" t="s">
        <v>552</v>
      </c>
      <c r="E90" s="214">
        <v>269797</v>
      </c>
      <c r="F90" s="214">
        <v>0</v>
      </c>
      <c r="G90" s="214">
        <v>269797</v>
      </c>
      <c r="H90" s="229"/>
      <c r="I90" s="214">
        <v>24.2</v>
      </c>
      <c r="J90" s="214">
        <v>102218</v>
      </c>
      <c r="K90" s="214">
        <v>42345</v>
      </c>
      <c r="L90" s="214">
        <v>0</v>
      </c>
      <c r="M90" s="214">
        <v>144563</v>
      </c>
      <c r="N90" s="229"/>
      <c r="O90" s="214">
        <v>12101</v>
      </c>
      <c r="P90" s="214">
        <v>34115</v>
      </c>
      <c r="Q90" s="214">
        <v>3967</v>
      </c>
      <c r="R90" s="214">
        <v>7217</v>
      </c>
      <c r="S90" s="214">
        <v>57400</v>
      </c>
      <c r="T90" s="229"/>
      <c r="U90" s="214">
        <v>4763912</v>
      </c>
      <c r="V90" s="214">
        <v>5118613</v>
      </c>
      <c r="W90" s="214"/>
      <c r="X90" s="214">
        <v>0</v>
      </c>
      <c r="Y90" s="212"/>
    </row>
    <row r="91" spans="1:25" s="9" customFormat="1" ht="15.5" x14ac:dyDescent="0.35">
      <c r="A91" s="238" t="s">
        <v>464</v>
      </c>
      <c r="B91" s="238" t="s">
        <v>464</v>
      </c>
      <c r="C91" s="238" t="s">
        <v>465</v>
      </c>
      <c r="D91" s="243" t="s">
        <v>552</v>
      </c>
      <c r="E91" s="214">
        <v>9143</v>
      </c>
      <c r="F91" s="214">
        <v>0</v>
      </c>
      <c r="G91" s="214">
        <v>9143</v>
      </c>
      <c r="H91" s="229"/>
      <c r="I91" s="214">
        <v>0</v>
      </c>
      <c r="J91" s="214">
        <v>0</v>
      </c>
      <c r="K91" s="214">
        <v>40361</v>
      </c>
      <c r="L91" s="214">
        <v>0</v>
      </c>
      <c r="M91" s="214">
        <v>40361</v>
      </c>
      <c r="N91" s="229"/>
      <c r="O91" s="214">
        <v>0</v>
      </c>
      <c r="P91" s="214">
        <v>3614</v>
      </c>
      <c r="Q91" s="214">
        <v>0</v>
      </c>
      <c r="R91" s="214">
        <v>1524</v>
      </c>
      <c r="S91" s="214">
        <v>5138</v>
      </c>
      <c r="T91" s="229"/>
      <c r="U91" s="214">
        <v>240060</v>
      </c>
      <c r="V91" s="214">
        <v>250587</v>
      </c>
      <c r="W91" s="214"/>
      <c r="X91" s="214">
        <v>0</v>
      </c>
      <c r="Y91" s="212"/>
    </row>
    <row r="92" spans="1:25" s="9" customFormat="1" ht="15.5" x14ac:dyDescent="0.35">
      <c r="A92" s="238" t="s">
        <v>456</v>
      </c>
      <c r="B92" s="238" t="s">
        <v>457</v>
      </c>
      <c r="C92" s="238" t="s">
        <v>458</v>
      </c>
      <c r="D92" s="243" t="s">
        <v>552</v>
      </c>
      <c r="E92" s="214">
        <v>357967</v>
      </c>
      <c r="F92" s="214">
        <v>26960</v>
      </c>
      <c r="G92" s="214">
        <v>331007</v>
      </c>
      <c r="H92" s="229"/>
      <c r="I92" s="214">
        <v>18.3</v>
      </c>
      <c r="J92" s="214">
        <v>68468</v>
      </c>
      <c r="K92" s="214">
        <v>4485</v>
      </c>
      <c r="L92" s="214">
        <v>0</v>
      </c>
      <c r="M92" s="214">
        <v>72953</v>
      </c>
      <c r="N92" s="229"/>
      <c r="O92" s="214">
        <v>0</v>
      </c>
      <c r="P92" s="214">
        <v>3080</v>
      </c>
      <c r="Q92" s="214">
        <v>56334</v>
      </c>
      <c r="R92" s="214">
        <v>863</v>
      </c>
      <c r="S92" s="214">
        <v>60277</v>
      </c>
      <c r="T92" s="229"/>
      <c r="U92" s="214">
        <v>3081045</v>
      </c>
      <c r="V92" s="214">
        <v>3452119</v>
      </c>
      <c r="W92" s="214"/>
      <c r="X92" s="214">
        <v>0</v>
      </c>
      <c r="Y92" s="212"/>
    </row>
    <row r="93" spans="1:25" s="9" customFormat="1" ht="15.5" x14ac:dyDescent="0.35">
      <c r="A93" s="238" t="s">
        <v>441</v>
      </c>
      <c r="B93" s="238" t="s">
        <v>442</v>
      </c>
      <c r="C93" s="238" t="s">
        <v>443</v>
      </c>
      <c r="D93" s="243" t="s">
        <v>552</v>
      </c>
      <c r="E93" s="214">
        <v>324103</v>
      </c>
      <c r="F93" s="214">
        <v>4471</v>
      </c>
      <c r="G93" s="214">
        <v>319632</v>
      </c>
      <c r="H93" s="229"/>
      <c r="I93" s="214">
        <v>19.8</v>
      </c>
      <c r="J93" s="214">
        <v>81509</v>
      </c>
      <c r="K93" s="214">
        <v>0</v>
      </c>
      <c r="L93" s="214">
        <v>0</v>
      </c>
      <c r="M93" s="214">
        <v>81509</v>
      </c>
      <c r="N93" s="229"/>
      <c r="O93" s="214">
        <v>15690</v>
      </c>
      <c r="P93" s="214">
        <v>21447</v>
      </c>
      <c r="Q93" s="214">
        <v>20248</v>
      </c>
      <c r="R93" s="214">
        <v>2805</v>
      </c>
      <c r="S93" s="214">
        <v>60190</v>
      </c>
      <c r="T93" s="229"/>
      <c r="U93" s="214">
        <v>3562480</v>
      </c>
      <c r="V93" s="214">
        <v>3976694</v>
      </c>
      <c r="W93" s="214"/>
      <c r="X93" s="214">
        <v>12</v>
      </c>
      <c r="Y93" s="212"/>
    </row>
    <row r="94" spans="1:25" s="9" customFormat="1" ht="15.5" x14ac:dyDescent="0.35">
      <c r="A94" s="238" t="s">
        <v>438</v>
      </c>
      <c r="B94" s="238" t="s">
        <v>439</v>
      </c>
      <c r="C94" s="238" t="s">
        <v>440</v>
      </c>
      <c r="D94" s="243" t="s">
        <v>802</v>
      </c>
      <c r="E94" s="214">
        <v>164787</v>
      </c>
      <c r="F94" s="214">
        <v>4570</v>
      </c>
      <c r="G94" s="214">
        <v>160217</v>
      </c>
      <c r="H94" s="229"/>
      <c r="I94" s="214">
        <v>18.86</v>
      </c>
      <c r="J94" s="214">
        <v>72803</v>
      </c>
      <c r="K94" s="214">
        <v>-8941</v>
      </c>
      <c r="L94" s="214">
        <v>0</v>
      </c>
      <c r="M94" s="214">
        <v>63862</v>
      </c>
      <c r="N94" s="229"/>
      <c r="O94" s="214">
        <v>0</v>
      </c>
      <c r="P94" s="214">
        <v>15514</v>
      </c>
      <c r="Q94" s="214">
        <v>29222</v>
      </c>
      <c r="R94" s="214">
        <v>2722</v>
      </c>
      <c r="S94" s="214">
        <v>47457</v>
      </c>
      <c r="T94" s="229"/>
      <c r="U94" s="214">
        <v>2445895</v>
      </c>
      <c r="V94" s="214">
        <v>2592199</v>
      </c>
      <c r="W94" s="214"/>
      <c r="X94" s="214">
        <v>3895</v>
      </c>
      <c r="Y94" s="212"/>
    </row>
    <row r="95" spans="1:25" s="9" customFormat="1" ht="15.5" x14ac:dyDescent="0.35">
      <c r="A95" s="238" t="s">
        <v>447</v>
      </c>
      <c r="B95" s="238" t="s">
        <v>448</v>
      </c>
      <c r="C95" s="238" t="s">
        <v>449</v>
      </c>
      <c r="D95" s="243" t="s">
        <v>552</v>
      </c>
      <c r="E95" s="214">
        <v>794461</v>
      </c>
      <c r="F95" s="214">
        <v>11196</v>
      </c>
      <c r="G95" s="214">
        <v>783265</v>
      </c>
      <c r="H95" s="229"/>
      <c r="I95" s="214">
        <v>21.8</v>
      </c>
      <c r="J95" s="214">
        <v>75455</v>
      </c>
      <c r="K95" s="214">
        <v>0</v>
      </c>
      <c r="L95" s="214">
        <v>0</v>
      </c>
      <c r="M95" s="214">
        <v>75455</v>
      </c>
      <c r="N95" s="229"/>
      <c r="O95" s="214">
        <v>0</v>
      </c>
      <c r="P95" s="214">
        <v>82683</v>
      </c>
      <c r="Q95" s="214">
        <v>0</v>
      </c>
      <c r="R95" s="214">
        <v>2162</v>
      </c>
      <c r="S95" s="214">
        <v>84845</v>
      </c>
      <c r="T95" s="229"/>
      <c r="U95" s="214">
        <v>3231715</v>
      </c>
      <c r="V95" s="214">
        <v>3594009</v>
      </c>
      <c r="W95" s="214"/>
      <c r="X95" s="214">
        <v>1497</v>
      </c>
      <c r="Y95" s="212"/>
    </row>
    <row r="96" spans="1:25" s="9" customFormat="1" ht="15.5" x14ac:dyDescent="0.35">
      <c r="A96" s="238" t="s">
        <v>453</v>
      </c>
      <c r="B96" s="238" t="s">
        <v>454</v>
      </c>
      <c r="C96" s="238" t="s">
        <v>455</v>
      </c>
      <c r="D96" s="243" t="s">
        <v>552</v>
      </c>
      <c r="E96" s="214">
        <v>5842</v>
      </c>
      <c r="F96" s="214">
        <v>0</v>
      </c>
      <c r="G96" s="214">
        <v>5842</v>
      </c>
      <c r="H96" s="229"/>
      <c r="I96" s="214">
        <v>21.4</v>
      </c>
      <c r="J96" s="214">
        <v>26349</v>
      </c>
      <c r="K96" s="214">
        <v>2156</v>
      </c>
      <c r="L96" s="214">
        <v>359</v>
      </c>
      <c r="M96" s="214">
        <v>28505</v>
      </c>
      <c r="N96" s="229"/>
      <c r="O96" s="214">
        <v>0</v>
      </c>
      <c r="P96" s="214">
        <v>4613</v>
      </c>
      <c r="Q96" s="214">
        <v>1158</v>
      </c>
      <c r="R96" s="214">
        <v>71</v>
      </c>
      <c r="S96" s="214">
        <v>5842</v>
      </c>
      <c r="T96" s="229"/>
      <c r="U96" s="214">
        <v>860265</v>
      </c>
      <c r="V96" s="214">
        <v>899960</v>
      </c>
      <c r="W96" s="214"/>
      <c r="X96" s="214">
        <v>0</v>
      </c>
      <c r="Y96" s="212"/>
    </row>
    <row r="97" spans="1:25" s="9" customFormat="1" ht="15.5" x14ac:dyDescent="0.35">
      <c r="A97" s="238" t="s">
        <v>450</v>
      </c>
      <c r="B97" s="238" t="s">
        <v>451</v>
      </c>
      <c r="C97" s="238" t="s">
        <v>452</v>
      </c>
      <c r="D97" s="243" t="s">
        <v>552</v>
      </c>
      <c r="E97" s="214">
        <v>26237</v>
      </c>
      <c r="F97" s="214">
        <v>89589</v>
      </c>
      <c r="G97" s="214">
        <v>-63352</v>
      </c>
      <c r="H97" s="229"/>
      <c r="I97" s="214">
        <v>15</v>
      </c>
      <c r="J97" s="214">
        <v>117454</v>
      </c>
      <c r="K97" s="214">
        <v>8390</v>
      </c>
      <c r="L97" s="214">
        <v>0</v>
      </c>
      <c r="M97" s="214">
        <v>125844</v>
      </c>
      <c r="N97" s="229"/>
      <c r="O97" s="214">
        <v>0</v>
      </c>
      <c r="P97" s="214">
        <v>0</v>
      </c>
      <c r="Q97" s="214">
        <v>87843</v>
      </c>
      <c r="R97" s="214">
        <v>736</v>
      </c>
      <c r="S97" s="214">
        <v>88579</v>
      </c>
      <c r="T97" s="229"/>
      <c r="U97" s="214">
        <v>4782764</v>
      </c>
      <c r="V97" s="214">
        <v>5252430</v>
      </c>
      <c r="W97" s="214"/>
      <c r="X97" s="214">
        <v>240</v>
      </c>
      <c r="Y97" s="212"/>
    </row>
    <row r="98" spans="1:25" s="9" customFormat="1" ht="15.5" x14ac:dyDescent="0.35">
      <c r="A98" s="238" t="s">
        <v>459</v>
      </c>
      <c r="B98" s="238" t="s">
        <v>460</v>
      </c>
      <c r="C98" s="238" t="s">
        <v>461</v>
      </c>
      <c r="D98" s="243" t="s">
        <v>552</v>
      </c>
      <c r="E98" s="214">
        <v>3533</v>
      </c>
      <c r="F98" s="214">
        <v>0</v>
      </c>
      <c r="G98" s="214">
        <v>3533</v>
      </c>
      <c r="H98" s="229"/>
      <c r="I98" s="214">
        <v>21.3</v>
      </c>
      <c r="J98" s="214">
        <v>99036</v>
      </c>
      <c r="K98" s="214">
        <v>0</v>
      </c>
      <c r="L98" s="214">
        <v>0</v>
      </c>
      <c r="M98" s="214">
        <v>99036</v>
      </c>
      <c r="N98" s="229"/>
      <c r="O98" s="214">
        <v>2583</v>
      </c>
      <c r="P98" s="214">
        <v>42829</v>
      </c>
      <c r="Q98" s="214">
        <v>0</v>
      </c>
      <c r="R98" s="214">
        <v>0</v>
      </c>
      <c r="S98" s="214">
        <v>45412</v>
      </c>
      <c r="T98" s="229"/>
      <c r="U98" s="214">
        <v>3476397</v>
      </c>
      <c r="V98" s="214">
        <v>3843229</v>
      </c>
      <c r="W98" s="214"/>
      <c r="X98" s="214">
        <v>0</v>
      </c>
      <c r="Y98" s="212"/>
    </row>
    <row r="99" spans="1:25" s="9" customFormat="1" ht="15.5" x14ac:dyDescent="0.35">
      <c r="A99" s="238" t="s">
        <v>444</v>
      </c>
      <c r="B99" s="238" t="s">
        <v>445</v>
      </c>
      <c r="C99" s="238" t="s">
        <v>446</v>
      </c>
      <c r="D99" s="243" t="s">
        <v>552</v>
      </c>
      <c r="E99" s="214">
        <v>14504</v>
      </c>
      <c r="F99" s="214">
        <v>428</v>
      </c>
      <c r="G99" s="214">
        <v>14076</v>
      </c>
      <c r="H99" s="229"/>
      <c r="I99" s="214">
        <v>19</v>
      </c>
      <c r="J99" s="214">
        <v>117107</v>
      </c>
      <c r="K99" s="214">
        <v>26917</v>
      </c>
      <c r="L99" s="214">
        <v>0</v>
      </c>
      <c r="M99" s="214">
        <v>144024</v>
      </c>
      <c r="N99" s="229"/>
      <c r="O99" s="214">
        <v>0</v>
      </c>
      <c r="P99" s="214">
        <v>77035</v>
      </c>
      <c r="Q99" s="214">
        <v>434</v>
      </c>
      <c r="R99" s="214">
        <v>1205</v>
      </c>
      <c r="S99" s="214">
        <v>78674</v>
      </c>
      <c r="T99" s="229"/>
      <c r="U99" s="214">
        <v>4448581</v>
      </c>
      <c r="V99" s="214">
        <v>5047169</v>
      </c>
      <c r="W99" s="214"/>
      <c r="X99" s="214">
        <v>1221</v>
      </c>
      <c r="Y99" s="212"/>
    </row>
    <row r="100" spans="1:25" ht="14.5" x14ac:dyDescent="0.35">
      <c r="A100" s="213"/>
    </row>
    <row r="101" spans="1:25" ht="14.5" x14ac:dyDescent="0.35">
      <c r="A101" s="21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37DF6-8FF7-4A6A-B5E1-8C1067153756}">
  <dimension ref="A1:AI101"/>
  <sheetViews>
    <sheetView zoomScaleNormal="70" workbookViewId="0">
      <pane xSplit="4" topLeftCell="E1" activePane="topRight" state="frozen"/>
      <selection activeCell="A13" sqref="A13"/>
      <selection pane="topRight"/>
    </sheetView>
  </sheetViews>
  <sheetFormatPr defaultColWidth="9.1796875" defaultRowHeight="12.5" x14ac:dyDescent="0.25"/>
  <cols>
    <col min="1" max="1" width="10.81640625" style="205" customWidth="1"/>
    <col min="2" max="2" width="16" style="205" customWidth="1"/>
    <col min="3" max="3" width="51.453125" style="205" bestFit="1" customWidth="1"/>
    <col min="4" max="4" width="43.453125" style="205" customWidth="1"/>
    <col min="5" max="5" width="20.81640625" style="205" customWidth="1"/>
    <col min="6" max="6" width="20.7265625" style="205" customWidth="1"/>
    <col min="7" max="8" width="22.26953125" style="205" customWidth="1"/>
    <col min="9" max="9" width="22" style="205" customWidth="1"/>
    <col min="10" max="10" width="22.81640625" style="205" customWidth="1"/>
    <col min="11" max="11" width="19.453125" style="205" customWidth="1"/>
    <col min="12" max="13" width="21.453125" style="205" customWidth="1"/>
    <col min="14" max="35" width="25.7265625" style="205" customWidth="1"/>
    <col min="36" max="16384" width="9.1796875" style="205"/>
  </cols>
  <sheetData>
    <row r="1" spans="1:35" s="216" customFormat="1" ht="20" x14ac:dyDescent="0.4">
      <c r="A1" s="203" t="s">
        <v>601</v>
      </c>
      <c r="B1" s="215"/>
    </row>
    <row r="2" spans="1:35" s="217" customFormat="1" ht="19.5" customHeight="1" x14ac:dyDescent="0.35">
      <c r="A2" s="178" t="s">
        <v>602</v>
      </c>
      <c r="N2" s="219"/>
      <c r="O2" s="219"/>
      <c r="P2" s="219"/>
      <c r="Q2" s="219"/>
      <c r="R2" s="219"/>
      <c r="S2" s="219"/>
      <c r="T2" s="219"/>
      <c r="U2" s="219"/>
      <c r="V2" s="219"/>
      <c r="W2" s="219"/>
      <c r="X2" s="219"/>
      <c r="Y2" s="219"/>
      <c r="Z2" s="219"/>
      <c r="AA2" s="219"/>
      <c r="AB2" s="219"/>
      <c r="AC2" s="219"/>
      <c r="AD2" s="219"/>
      <c r="AE2" s="219"/>
      <c r="AF2" s="219"/>
      <c r="AG2" s="219"/>
      <c r="AH2" s="219"/>
      <c r="AI2" s="219"/>
    </row>
    <row r="3" spans="1:35" s="217" customFormat="1" ht="19.5" customHeight="1" x14ac:dyDescent="0.35">
      <c r="A3" s="194" t="s">
        <v>782</v>
      </c>
    </row>
    <row r="4" spans="1:35" s="217" customFormat="1" ht="19.5" customHeight="1" x14ac:dyDescent="0.35">
      <c r="A4" s="178" t="s">
        <v>800</v>
      </c>
    </row>
    <row r="5" spans="1:35" s="217" customFormat="1" ht="19.5" customHeight="1" x14ac:dyDescent="0.35">
      <c r="A5" s="178" t="s">
        <v>603</v>
      </c>
    </row>
    <row r="6" spans="1:35" s="232" customFormat="1" ht="45.75" hidden="1" customHeight="1" x14ac:dyDescent="0.35">
      <c r="D6" s="232" t="s">
        <v>158</v>
      </c>
      <c r="E6" s="232" t="s">
        <v>604</v>
      </c>
      <c r="F6" s="232" t="s">
        <v>605</v>
      </c>
      <c r="I6" s="232" t="s">
        <v>606</v>
      </c>
      <c r="J6" s="232" t="s">
        <v>607</v>
      </c>
      <c r="K6" s="232" t="s">
        <v>608</v>
      </c>
      <c r="N6" s="232" t="s">
        <v>609</v>
      </c>
      <c r="O6" s="232" t="s">
        <v>610</v>
      </c>
      <c r="P6" s="232" t="s">
        <v>611</v>
      </c>
      <c r="Q6" s="232" t="s">
        <v>612</v>
      </c>
      <c r="R6" s="232" t="s">
        <v>613</v>
      </c>
      <c r="S6" s="232" t="s">
        <v>614</v>
      </c>
      <c r="T6" s="232" t="s">
        <v>615</v>
      </c>
      <c r="U6" s="232" t="s">
        <v>616</v>
      </c>
      <c r="V6" s="232" t="s">
        <v>617</v>
      </c>
      <c r="W6" s="232" t="s">
        <v>618</v>
      </c>
      <c r="X6" s="232" t="s">
        <v>619</v>
      </c>
      <c r="Y6" s="232" t="s">
        <v>620</v>
      </c>
      <c r="Z6" s="232" t="s">
        <v>621</v>
      </c>
      <c r="AA6" s="232" t="s">
        <v>622</v>
      </c>
      <c r="AB6" s="232" t="s">
        <v>623</v>
      </c>
      <c r="AC6" s="232" t="s">
        <v>624</v>
      </c>
      <c r="AD6" s="232" t="s">
        <v>625</v>
      </c>
      <c r="AE6" s="232" t="s">
        <v>626</v>
      </c>
      <c r="AF6" s="232" t="s">
        <v>627</v>
      </c>
      <c r="AG6" s="232" t="s">
        <v>628</v>
      </c>
      <c r="AH6" s="232" t="s">
        <v>629</v>
      </c>
      <c r="AI6" s="232" t="s">
        <v>630</v>
      </c>
    </row>
    <row r="7" spans="1:35" s="232" customFormat="1" ht="24.75" hidden="1" customHeight="1" x14ac:dyDescent="0.35">
      <c r="D7" s="232" t="s">
        <v>175</v>
      </c>
      <c r="E7" s="235" t="s">
        <v>631</v>
      </c>
      <c r="F7" s="235" t="s">
        <v>632</v>
      </c>
      <c r="I7" s="235" t="s">
        <v>633</v>
      </c>
      <c r="J7" s="235" t="s">
        <v>634</v>
      </c>
      <c r="K7" s="235" t="s">
        <v>635</v>
      </c>
      <c r="L7" s="235" t="s">
        <v>636</v>
      </c>
      <c r="M7" s="235"/>
      <c r="N7" s="235" t="s">
        <v>637</v>
      </c>
      <c r="O7" s="235" t="s">
        <v>638</v>
      </c>
      <c r="P7" s="235" t="s">
        <v>639</v>
      </c>
      <c r="Q7" s="235" t="s">
        <v>640</v>
      </c>
      <c r="R7" s="235" t="s">
        <v>641</v>
      </c>
      <c r="S7" s="235" t="s">
        <v>642</v>
      </c>
      <c r="T7" s="235" t="s">
        <v>643</v>
      </c>
      <c r="U7" s="235" t="s">
        <v>644</v>
      </c>
      <c r="V7" s="235" t="s">
        <v>645</v>
      </c>
      <c r="W7" s="235" t="s">
        <v>646</v>
      </c>
      <c r="X7" s="235" t="s">
        <v>647</v>
      </c>
      <c r="Y7" s="235" t="s">
        <v>648</v>
      </c>
      <c r="Z7" s="235" t="s">
        <v>649</v>
      </c>
      <c r="AA7" s="235" t="s">
        <v>650</v>
      </c>
      <c r="AB7" s="235" t="s">
        <v>651</v>
      </c>
      <c r="AC7" s="235" t="s">
        <v>652</v>
      </c>
      <c r="AD7" s="235" t="s">
        <v>653</v>
      </c>
      <c r="AE7" s="235" t="s">
        <v>654</v>
      </c>
      <c r="AF7" s="235" t="s">
        <v>655</v>
      </c>
      <c r="AG7" s="235" t="s">
        <v>656</v>
      </c>
      <c r="AH7" s="235" t="s">
        <v>657</v>
      </c>
      <c r="AI7" s="235" t="s">
        <v>658</v>
      </c>
    </row>
    <row r="8" spans="1:35" s="220" customFormat="1" ht="51.75" customHeight="1" x14ac:dyDescent="0.25">
      <c r="E8" s="245" t="s">
        <v>771</v>
      </c>
      <c r="F8" s="245"/>
      <c r="G8" s="245"/>
      <c r="H8" s="221" t="s">
        <v>801</v>
      </c>
      <c r="I8" s="245" t="s">
        <v>761</v>
      </c>
      <c r="J8" s="245"/>
      <c r="K8" s="245"/>
      <c r="L8" s="245"/>
      <c r="M8" s="221"/>
      <c r="N8" s="246" t="s">
        <v>762</v>
      </c>
      <c r="O8" s="247"/>
      <c r="P8" s="247"/>
      <c r="Q8" s="247"/>
      <c r="R8" s="247"/>
      <c r="S8" s="247"/>
      <c r="T8" s="247"/>
      <c r="U8" s="247"/>
      <c r="V8" s="247"/>
      <c r="W8" s="247"/>
      <c r="X8" s="247"/>
      <c r="Y8" s="247"/>
      <c r="Z8" s="247"/>
      <c r="AA8" s="247"/>
      <c r="AB8" s="247"/>
      <c r="AC8" s="247"/>
      <c r="AD8" s="247"/>
      <c r="AE8" s="247"/>
      <c r="AF8" s="247"/>
      <c r="AG8" s="247"/>
      <c r="AH8" s="247"/>
      <c r="AI8" s="247"/>
    </row>
    <row r="9" spans="1:35" s="223" customFormat="1" ht="90" x14ac:dyDescent="0.25">
      <c r="A9" s="221" t="s">
        <v>521</v>
      </c>
      <c r="B9" s="221" t="s">
        <v>193</v>
      </c>
      <c r="C9" s="221" t="s">
        <v>194</v>
      </c>
      <c r="D9" s="221" t="s">
        <v>12</v>
      </c>
      <c r="E9" s="222" t="s">
        <v>659</v>
      </c>
      <c r="F9" s="222" t="s">
        <v>660</v>
      </c>
      <c r="G9" s="222" t="s">
        <v>661</v>
      </c>
      <c r="H9" s="222"/>
      <c r="I9" s="222" t="s">
        <v>662</v>
      </c>
      <c r="J9" s="222" t="s">
        <v>663</v>
      </c>
      <c r="K9" s="222" t="s">
        <v>664</v>
      </c>
      <c r="L9" s="222" t="s">
        <v>665</v>
      </c>
      <c r="M9" s="222"/>
      <c r="N9" s="222" t="s">
        <v>666</v>
      </c>
      <c r="O9" s="222" t="s">
        <v>667</v>
      </c>
      <c r="P9" s="222" t="s">
        <v>668</v>
      </c>
      <c r="Q9" s="222" t="s">
        <v>669</v>
      </c>
      <c r="R9" s="222" t="s">
        <v>670</v>
      </c>
      <c r="S9" s="222" t="s">
        <v>671</v>
      </c>
      <c r="T9" s="222" t="s">
        <v>672</v>
      </c>
      <c r="U9" s="222" t="s">
        <v>673</v>
      </c>
      <c r="V9" s="222" t="s">
        <v>674</v>
      </c>
      <c r="W9" s="222" t="s">
        <v>675</v>
      </c>
      <c r="X9" s="222" t="s">
        <v>676</v>
      </c>
      <c r="Y9" s="222" t="s">
        <v>677</v>
      </c>
      <c r="Z9" s="222" t="s">
        <v>678</v>
      </c>
      <c r="AA9" s="222" t="s">
        <v>679</v>
      </c>
      <c r="AB9" s="222" t="s">
        <v>680</v>
      </c>
      <c r="AC9" s="222" t="s">
        <v>681</v>
      </c>
      <c r="AD9" s="222" t="s">
        <v>682</v>
      </c>
      <c r="AE9" s="222" t="s">
        <v>683</v>
      </c>
      <c r="AF9" s="222" t="s">
        <v>684</v>
      </c>
      <c r="AG9" s="222" t="s">
        <v>685</v>
      </c>
      <c r="AH9" s="222" t="s">
        <v>686</v>
      </c>
      <c r="AI9" s="222" t="s">
        <v>687</v>
      </c>
    </row>
    <row r="10" spans="1:35" s="211" customFormat="1" ht="15.5" x14ac:dyDescent="0.35">
      <c r="A10" s="237" t="s">
        <v>211</v>
      </c>
      <c r="B10" s="237" t="s">
        <v>211</v>
      </c>
      <c r="C10" s="237" t="s">
        <v>212</v>
      </c>
      <c r="D10" s="237" t="s">
        <v>552</v>
      </c>
      <c r="E10" s="229">
        <v>2632.154</v>
      </c>
      <c r="F10" s="229">
        <v>448.42700000000002</v>
      </c>
      <c r="G10" s="229">
        <v>3080.5810000000001</v>
      </c>
      <c r="H10" s="229"/>
      <c r="I10" s="229">
        <v>1960273</v>
      </c>
      <c r="J10" s="229">
        <v>249381</v>
      </c>
      <c r="K10" s="229">
        <v>132453</v>
      </c>
      <c r="L10" s="229">
        <v>2342107</v>
      </c>
      <c r="M10" s="229"/>
      <c r="N10" s="229">
        <v>5857</v>
      </c>
      <c r="O10" s="229">
        <v>3511</v>
      </c>
      <c r="P10" s="229">
        <v>2925</v>
      </c>
      <c r="Q10" s="229">
        <v>919</v>
      </c>
      <c r="R10" s="229">
        <v>2006</v>
      </c>
      <c r="S10" s="229">
        <v>4630</v>
      </c>
      <c r="T10" s="229">
        <v>174</v>
      </c>
      <c r="U10" s="229">
        <v>57</v>
      </c>
      <c r="V10" s="229">
        <v>117</v>
      </c>
      <c r="W10" s="229">
        <v>716</v>
      </c>
      <c r="X10" s="229">
        <v>412</v>
      </c>
      <c r="Y10" s="229">
        <v>131</v>
      </c>
      <c r="Z10" s="229">
        <v>281</v>
      </c>
      <c r="AA10" s="229">
        <v>1721</v>
      </c>
      <c r="AB10" s="229">
        <v>978</v>
      </c>
      <c r="AC10" s="229">
        <v>119</v>
      </c>
      <c r="AD10" s="229">
        <v>133</v>
      </c>
      <c r="AE10" s="229">
        <v>62254</v>
      </c>
      <c r="AF10" s="229">
        <v>2746</v>
      </c>
      <c r="AG10" s="229">
        <v>74366</v>
      </c>
      <c r="AH10" s="229">
        <v>41749</v>
      </c>
      <c r="AI10" s="229">
        <v>116115</v>
      </c>
    </row>
    <row r="11" spans="1:35" s="211" customFormat="1" ht="15.5" x14ac:dyDescent="0.35">
      <c r="A11" s="237" t="s">
        <v>213</v>
      </c>
      <c r="B11" s="237" t="s">
        <v>213</v>
      </c>
      <c r="C11" s="237" t="s">
        <v>214</v>
      </c>
      <c r="D11" s="237" t="s">
        <v>552</v>
      </c>
      <c r="E11" s="229">
        <v>2422.3710000000001</v>
      </c>
      <c r="F11" s="229">
        <v>388.61</v>
      </c>
      <c r="G11" s="229">
        <v>2810.9810000000002</v>
      </c>
      <c r="H11" s="229"/>
      <c r="I11" s="229">
        <v>1835279</v>
      </c>
      <c r="J11" s="229">
        <v>227409</v>
      </c>
      <c r="K11" s="229">
        <v>117785</v>
      </c>
      <c r="L11" s="229">
        <v>2180473</v>
      </c>
      <c r="M11" s="229"/>
      <c r="N11" s="229">
        <v>5364</v>
      </c>
      <c r="O11" s="229">
        <v>3149</v>
      </c>
      <c r="P11" s="229">
        <v>2636</v>
      </c>
      <c r="Q11" s="229">
        <v>811</v>
      </c>
      <c r="R11" s="229">
        <v>1825</v>
      </c>
      <c r="S11" s="229">
        <v>4164</v>
      </c>
      <c r="T11" s="229">
        <v>149</v>
      </c>
      <c r="U11" s="229">
        <v>48</v>
      </c>
      <c r="V11" s="229">
        <v>101</v>
      </c>
      <c r="W11" s="229">
        <v>600</v>
      </c>
      <c r="X11" s="229">
        <v>364</v>
      </c>
      <c r="Y11" s="229">
        <v>114</v>
      </c>
      <c r="Z11" s="229">
        <v>250</v>
      </c>
      <c r="AA11" s="229">
        <v>1484</v>
      </c>
      <c r="AB11" s="229">
        <v>966</v>
      </c>
      <c r="AC11" s="229">
        <v>108</v>
      </c>
      <c r="AD11" s="229">
        <v>130</v>
      </c>
      <c r="AE11" s="229">
        <v>59427</v>
      </c>
      <c r="AF11" s="229">
        <v>2723</v>
      </c>
      <c r="AG11" s="229">
        <v>70661</v>
      </c>
      <c r="AH11" s="229">
        <v>39397</v>
      </c>
      <c r="AI11" s="229">
        <v>110058</v>
      </c>
    </row>
    <row r="12" spans="1:35" s="211" customFormat="1" ht="15.5" x14ac:dyDescent="0.35">
      <c r="A12" s="237" t="s">
        <v>215</v>
      </c>
      <c r="B12" s="237" t="s">
        <v>215</v>
      </c>
      <c r="C12" s="237" t="s">
        <v>216</v>
      </c>
      <c r="D12" s="237" t="s">
        <v>552</v>
      </c>
      <c r="E12" s="229">
        <v>209.78299999999999</v>
      </c>
      <c r="F12" s="229">
        <v>21.817</v>
      </c>
      <c r="G12" s="229">
        <v>231.6</v>
      </c>
      <c r="H12" s="229"/>
      <c r="I12" s="229">
        <v>105479</v>
      </c>
      <c r="J12" s="229">
        <v>19227</v>
      </c>
      <c r="K12" s="229">
        <v>10851</v>
      </c>
      <c r="L12" s="229">
        <v>135557</v>
      </c>
      <c r="M12" s="229"/>
      <c r="N12" s="229">
        <v>493</v>
      </c>
      <c r="O12" s="229">
        <v>362</v>
      </c>
      <c r="P12" s="229">
        <v>289</v>
      </c>
      <c r="Q12" s="229">
        <v>108</v>
      </c>
      <c r="R12" s="229">
        <v>181</v>
      </c>
      <c r="S12" s="229">
        <v>466</v>
      </c>
      <c r="T12" s="229">
        <v>25</v>
      </c>
      <c r="U12" s="229">
        <v>9</v>
      </c>
      <c r="V12" s="229">
        <v>16</v>
      </c>
      <c r="W12" s="229">
        <v>116</v>
      </c>
      <c r="X12" s="229">
        <v>48</v>
      </c>
      <c r="Y12" s="229">
        <v>17</v>
      </c>
      <c r="Z12" s="229">
        <v>31</v>
      </c>
      <c r="AA12" s="229">
        <v>237</v>
      </c>
      <c r="AB12" s="229">
        <v>12</v>
      </c>
      <c r="AC12" s="229">
        <v>11</v>
      </c>
      <c r="AD12" s="229">
        <v>3</v>
      </c>
      <c r="AE12" s="229">
        <v>2827</v>
      </c>
      <c r="AF12" s="229">
        <v>23</v>
      </c>
      <c r="AG12" s="229">
        <v>3705</v>
      </c>
      <c r="AH12" s="229">
        <v>2352</v>
      </c>
      <c r="AI12" s="229">
        <v>6057</v>
      </c>
    </row>
    <row r="13" spans="1:35" s="9" customFormat="1" ht="15.5" x14ac:dyDescent="0.35">
      <c r="A13" s="238" t="s">
        <v>369</v>
      </c>
      <c r="B13" s="238" t="s">
        <v>370</v>
      </c>
      <c r="C13" s="238" t="s">
        <v>371</v>
      </c>
      <c r="D13" s="238" t="s">
        <v>552</v>
      </c>
      <c r="E13" s="214">
        <v>6</v>
      </c>
      <c r="F13" s="214">
        <v>2</v>
      </c>
      <c r="G13" s="214">
        <v>8</v>
      </c>
      <c r="H13" s="229"/>
      <c r="I13" s="214">
        <v>4764</v>
      </c>
      <c r="J13" s="214">
        <v>1384</v>
      </c>
      <c r="K13" s="214">
        <v>284</v>
      </c>
      <c r="L13" s="214">
        <v>6432</v>
      </c>
      <c r="M13" s="229"/>
      <c r="N13" s="214">
        <v>22</v>
      </c>
      <c r="O13" s="214">
        <v>14</v>
      </c>
      <c r="P13" s="214">
        <v>12</v>
      </c>
      <c r="Q13" s="214">
        <v>6</v>
      </c>
      <c r="R13" s="214">
        <v>6</v>
      </c>
      <c r="S13" s="214">
        <v>57</v>
      </c>
      <c r="T13" s="214">
        <v>0</v>
      </c>
      <c r="U13" s="214">
        <v>0</v>
      </c>
      <c r="V13" s="214">
        <v>0</v>
      </c>
      <c r="W13" s="214" t="s">
        <v>57</v>
      </c>
      <c r="X13" s="214">
        <v>2</v>
      </c>
      <c r="Y13" s="214">
        <v>0</v>
      </c>
      <c r="Z13" s="214">
        <v>2</v>
      </c>
      <c r="AA13" s="214" t="s">
        <v>57</v>
      </c>
      <c r="AB13" s="214">
        <v>0</v>
      </c>
      <c r="AC13" s="214">
        <v>0</v>
      </c>
      <c r="AD13" s="214">
        <v>0</v>
      </c>
      <c r="AE13" s="214">
        <v>320</v>
      </c>
      <c r="AF13" s="214">
        <v>0</v>
      </c>
      <c r="AG13" s="214">
        <v>356</v>
      </c>
      <c r="AH13" s="214">
        <v>102</v>
      </c>
      <c r="AI13" s="214">
        <v>458</v>
      </c>
    </row>
    <row r="14" spans="1:35" s="9" customFormat="1" ht="15.5" x14ac:dyDescent="0.35">
      <c r="A14" s="238" t="s">
        <v>372</v>
      </c>
      <c r="B14" s="238" t="s">
        <v>373</v>
      </c>
      <c r="C14" s="238" t="s">
        <v>374</v>
      </c>
      <c r="D14" s="238" t="s">
        <v>552</v>
      </c>
      <c r="E14" s="214">
        <v>2</v>
      </c>
      <c r="F14" s="214">
        <v>2</v>
      </c>
      <c r="G14" s="214">
        <v>4</v>
      </c>
      <c r="H14" s="229"/>
      <c r="I14" s="214">
        <v>15106</v>
      </c>
      <c r="J14" s="214">
        <v>1300</v>
      </c>
      <c r="K14" s="214">
        <v>1147</v>
      </c>
      <c r="L14" s="214">
        <v>17553</v>
      </c>
      <c r="M14" s="229"/>
      <c r="N14" s="214">
        <v>56</v>
      </c>
      <c r="O14" s="214">
        <v>12</v>
      </c>
      <c r="P14" s="214">
        <v>12</v>
      </c>
      <c r="Q14" s="214">
        <v>4</v>
      </c>
      <c r="R14" s="214">
        <v>8</v>
      </c>
      <c r="S14" s="214">
        <v>59</v>
      </c>
      <c r="T14" s="214">
        <v>0</v>
      </c>
      <c r="U14" s="214">
        <v>0</v>
      </c>
      <c r="V14" s="214">
        <v>0</v>
      </c>
      <c r="W14" s="214" t="s">
        <v>57</v>
      </c>
      <c r="X14" s="214">
        <v>0</v>
      </c>
      <c r="Y14" s="214">
        <v>0</v>
      </c>
      <c r="Z14" s="214">
        <v>0</v>
      </c>
      <c r="AA14" s="214" t="s">
        <v>57</v>
      </c>
      <c r="AB14" s="214">
        <v>1</v>
      </c>
      <c r="AC14" s="214">
        <v>0</v>
      </c>
      <c r="AD14" s="214">
        <v>0</v>
      </c>
      <c r="AE14" s="214">
        <v>219</v>
      </c>
      <c r="AF14" s="214">
        <v>4</v>
      </c>
      <c r="AG14" s="214">
        <v>291</v>
      </c>
      <c r="AH14" s="214">
        <v>282</v>
      </c>
      <c r="AI14" s="214">
        <v>573</v>
      </c>
    </row>
    <row r="15" spans="1:35" s="9" customFormat="1" ht="15.5" x14ac:dyDescent="0.35">
      <c r="A15" s="238" t="s">
        <v>217</v>
      </c>
      <c r="B15" s="238" t="s">
        <v>218</v>
      </c>
      <c r="C15" s="238" t="s">
        <v>219</v>
      </c>
      <c r="D15" s="238" t="s">
        <v>552</v>
      </c>
      <c r="E15" s="214">
        <v>91</v>
      </c>
      <c r="F15" s="214">
        <v>6</v>
      </c>
      <c r="G15" s="214">
        <v>97</v>
      </c>
      <c r="H15" s="229"/>
      <c r="I15" s="214">
        <v>25679</v>
      </c>
      <c r="J15" s="214">
        <v>6070</v>
      </c>
      <c r="K15" s="214">
        <v>3640</v>
      </c>
      <c r="L15" s="214">
        <v>35389</v>
      </c>
      <c r="M15" s="229"/>
      <c r="N15" s="214">
        <v>43</v>
      </c>
      <c r="O15" s="214">
        <v>68</v>
      </c>
      <c r="P15" s="214">
        <v>57</v>
      </c>
      <c r="Q15" s="214">
        <v>23</v>
      </c>
      <c r="R15" s="214">
        <v>34</v>
      </c>
      <c r="S15" s="214">
        <v>58</v>
      </c>
      <c r="T15" s="214">
        <v>8</v>
      </c>
      <c r="U15" s="214">
        <v>1</v>
      </c>
      <c r="V15" s="214">
        <v>7</v>
      </c>
      <c r="W15" s="214">
        <v>57</v>
      </c>
      <c r="X15" s="214">
        <v>3</v>
      </c>
      <c r="Y15" s="214">
        <v>2</v>
      </c>
      <c r="Z15" s="214">
        <v>1</v>
      </c>
      <c r="AA15" s="214" t="s">
        <v>57</v>
      </c>
      <c r="AB15" s="214">
        <v>0</v>
      </c>
      <c r="AC15" s="214">
        <v>0</v>
      </c>
      <c r="AD15" s="214">
        <v>0</v>
      </c>
      <c r="AE15" s="214">
        <v>776</v>
      </c>
      <c r="AF15" s="214">
        <v>12</v>
      </c>
      <c r="AG15" s="214">
        <v>899</v>
      </c>
      <c r="AH15" s="214">
        <v>726</v>
      </c>
      <c r="AI15" s="214">
        <v>1625</v>
      </c>
    </row>
    <row r="16" spans="1:35" s="9" customFormat="1" ht="15.5" x14ac:dyDescent="0.35">
      <c r="A16" s="238" t="s">
        <v>220</v>
      </c>
      <c r="B16" s="238" t="s">
        <v>220</v>
      </c>
      <c r="C16" s="238" t="s">
        <v>221</v>
      </c>
      <c r="D16" s="238" t="s">
        <v>552</v>
      </c>
      <c r="E16" s="214">
        <v>28.5</v>
      </c>
      <c r="F16" s="214">
        <v>4.5999999999999996</v>
      </c>
      <c r="G16" s="214">
        <v>33.1</v>
      </c>
      <c r="H16" s="229"/>
      <c r="I16" s="214">
        <v>24057</v>
      </c>
      <c r="J16" s="214">
        <v>2706</v>
      </c>
      <c r="K16" s="214">
        <v>2084</v>
      </c>
      <c r="L16" s="214">
        <v>28847</v>
      </c>
      <c r="M16" s="229"/>
      <c r="N16" s="214">
        <v>126</v>
      </c>
      <c r="O16" s="214">
        <v>28</v>
      </c>
      <c r="P16" s="214">
        <v>22</v>
      </c>
      <c r="Q16" s="214">
        <v>5</v>
      </c>
      <c r="R16" s="214">
        <v>17</v>
      </c>
      <c r="S16" s="214">
        <v>59</v>
      </c>
      <c r="T16" s="214">
        <v>2</v>
      </c>
      <c r="U16" s="214">
        <v>0</v>
      </c>
      <c r="V16" s="214">
        <v>2</v>
      </c>
      <c r="W16" s="214" t="s">
        <v>57</v>
      </c>
      <c r="X16" s="214">
        <v>4</v>
      </c>
      <c r="Y16" s="214">
        <v>1</v>
      </c>
      <c r="Z16" s="214">
        <v>3</v>
      </c>
      <c r="AA16" s="214">
        <v>60</v>
      </c>
      <c r="AB16" s="214">
        <v>0</v>
      </c>
      <c r="AC16" s="214">
        <v>5</v>
      </c>
      <c r="AD16" s="214">
        <v>0</v>
      </c>
      <c r="AE16" s="214">
        <v>764</v>
      </c>
      <c r="AF16" s="214">
        <v>9</v>
      </c>
      <c r="AG16" s="214">
        <v>927</v>
      </c>
      <c r="AH16" s="214">
        <v>425</v>
      </c>
      <c r="AI16" s="214">
        <v>1352</v>
      </c>
    </row>
    <row r="17" spans="1:35" s="9" customFormat="1" ht="15.5" x14ac:dyDescent="0.35">
      <c r="A17" s="238" t="s">
        <v>375</v>
      </c>
      <c r="B17" s="238" t="s">
        <v>376</v>
      </c>
      <c r="C17" s="238" t="s">
        <v>377</v>
      </c>
      <c r="D17" s="238" t="s">
        <v>552</v>
      </c>
      <c r="E17" s="214">
        <v>3</v>
      </c>
      <c r="F17" s="214">
        <v>0</v>
      </c>
      <c r="G17" s="214">
        <v>3</v>
      </c>
      <c r="H17" s="229"/>
      <c r="I17" s="214">
        <v>8524</v>
      </c>
      <c r="J17" s="214">
        <v>771</v>
      </c>
      <c r="K17" s="214">
        <v>930</v>
      </c>
      <c r="L17" s="214">
        <v>10225</v>
      </c>
      <c r="M17" s="229"/>
      <c r="N17" s="214">
        <v>1</v>
      </c>
      <c r="O17" s="214">
        <v>6</v>
      </c>
      <c r="P17" s="214">
        <v>3</v>
      </c>
      <c r="Q17" s="214">
        <v>0</v>
      </c>
      <c r="R17" s="214">
        <v>3</v>
      </c>
      <c r="S17" s="214" t="s">
        <v>57</v>
      </c>
      <c r="T17" s="214">
        <v>1</v>
      </c>
      <c r="U17" s="214">
        <v>1</v>
      </c>
      <c r="V17" s="214">
        <v>0</v>
      </c>
      <c r="W17" s="214" t="s">
        <v>57</v>
      </c>
      <c r="X17" s="214">
        <v>2</v>
      </c>
      <c r="Y17" s="214">
        <v>0</v>
      </c>
      <c r="Z17" s="214">
        <v>2</v>
      </c>
      <c r="AA17" s="214" t="s">
        <v>57</v>
      </c>
      <c r="AB17" s="214">
        <v>0</v>
      </c>
      <c r="AC17" s="214">
        <v>0</v>
      </c>
      <c r="AD17" s="214">
        <v>0</v>
      </c>
      <c r="AE17" s="214">
        <v>44</v>
      </c>
      <c r="AF17" s="214">
        <v>0</v>
      </c>
      <c r="AG17" s="214">
        <v>51</v>
      </c>
      <c r="AH17" s="214">
        <v>36</v>
      </c>
      <c r="AI17" s="214">
        <v>87</v>
      </c>
    </row>
    <row r="18" spans="1:35" s="9" customFormat="1" ht="15.5" x14ac:dyDescent="0.35">
      <c r="A18" s="238" t="s">
        <v>378</v>
      </c>
      <c r="B18" s="238" t="s">
        <v>379</v>
      </c>
      <c r="C18" s="238" t="s">
        <v>380</v>
      </c>
      <c r="D18" s="238" t="s">
        <v>552</v>
      </c>
      <c r="E18" s="214">
        <v>4</v>
      </c>
      <c r="F18" s="214">
        <v>4</v>
      </c>
      <c r="G18" s="214">
        <v>8</v>
      </c>
      <c r="H18" s="229"/>
      <c r="I18" s="214">
        <v>2234</v>
      </c>
      <c r="J18" s="214">
        <v>1566</v>
      </c>
      <c r="K18" s="214">
        <v>447</v>
      </c>
      <c r="L18" s="214">
        <v>4247</v>
      </c>
      <c r="M18" s="229"/>
      <c r="N18" s="214">
        <v>27</v>
      </c>
      <c r="O18" s="214">
        <v>3</v>
      </c>
      <c r="P18" s="214">
        <v>3</v>
      </c>
      <c r="Q18" s="214">
        <v>0</v>
      </c>
      <c r="R18" s="214">
        <v>3</v>
      </c>
      <c r="S18" s="214" t="s">
        <v>57</v>
      </c>
      <c r="T18" s="214">
        <v>0</v>
      </c>
      <c r="U18" s="214">
        <v>0</v>
      </c>
      <c r="V18" s="214">
        <v>0</v>
      </c>
      <c r="W18" s="214" t="s">
        <v>57</v>
      </c>
      <c r="X18" s="214">
        <v>0</v>
      </c>
      <c r="Y18" s="214">
        <v>0</v>
      </c>
      <c r="Z18" s="214">
        <v>0</v>
      </c>
      <c r="AA18" s="214" t="s">
        <v>57</v>
      </c>
      <c r="AB18" s="214">
        <v>0</v>
      </c>
      <c r="AC18" s="214">
        <v>0</v>
      </c>
      <c r="AD18" s="214">
        <v>0</v>
      </c>
      <c r="AE18" s="214">
        <v>177</v>
      </c>
      <c r="AF18" s="214">
        <v>2</v>
      </c>
      <c r="AG18" s="214">
        <v>209</v>
      </c>
      <c r="AH18" s="214">
        <v>156</v>
      </c>
      <c r="AI18" s="214">
        <v>365</v>
      </c>
    </row>
    <row r="19" spans="1:35" s="9" customFormat="1" ht="15.5" x14ac:dyDescent="0.35">
      <c r="A19" s="238" t="s">
        <v>381</v>
      </c>
      <c r="B19" s="238" t="s">
        <v>382</v>
      </c>
      <c r="C19" s="238" t="s">
        <v>383</v>
      </c>
      <c r="D19" s="238" t="s">
        <v>552</v>
      </c>
      <c r="E19" s="214">
        <v>0</v>
      </c>
      <c r="F19" s="214">
        <v>1</v>
      </c>
      <c r="G19" s="214">
        <v>1</v>
      </c>
      <c r="H19" s="229"/>
      <c r="I19" s="214">
        <v>7117</v>
      </c>
      <c r="J19" s="214">
        <v>1425</v>
      </c>
      <c r="K19" s="214">
        <v>558</v>
      </c>
      <c r="L19" s="214">
        <v>9100</v>
      </c>
      <c r="M19" s="229"/>
      <c r="N19" s="214">
        <v>22</v>
      </c>
      <c r="O19" s="214">
        <v>17</v>
      </c>
      <c r="P19" s="214">
        <v>15</v>
      </c>
      <c r="Q19" s="214">
        <v>2</v>
      </c>
      <c r="R19" s="214">
        <v>13</v>
      </c>
      <c r="S19" s="214">
        <v>60</v>
      </c>
      <c r="T19" s="214">
        <v>0</v>
      </c>
      <c r="U19" s="214">
        <v>0</v>
      </c>
      <c r="V19" s="214">
        <v>0</v>
      </c>
      <c r="W19" s="214" t="s">
        <v>57</v>
      </c>
      <c r="X19" s="214">
        <v>2</v>
      </c>
      <c r="Y19" s="214">
        <v>0</v>
      </c>
      <c r="Z19" s="214">
        <v>2</v>
      </c>
      <c r="AA19" s="214" t="s">
        <v>57</v>
      </c>
      <c r="AB19" s="214">
        <v>0</v>
      </c>
      <c r="AC19" s="214">
        <v>0</v>
      </c>
      <c r="AD19" s="214">
        <v>0</v>
      </c>
      <c r="AE19" s="214">
        <v>21</v>
      </c>
      <c r="AF19" s="214">
        <v>0</v>
      </c>
      <c r="AG19" s="214">
        <v>60</v>
      </c>
      <c r="AH19" s="214">
        <v>2</v>
      </c>
      <c r="AI19" s="214">
        <v>62</v>
      </c>
    </row>
    <row r="20" spans="1:35" s="9" customFormat="1" ht="15.5" x14ac:dyDescent="0.35">
      <c r="A20" s="238" t="s">
        <v>225</v>
      </c>
      <c r="B20" s="238" t="s">
        <v>226</v>
      </c>
      <c r="C20" s="238" t="s">
        <v>227</v>
      </c>
      <c r="D20" s="238" t="s">
        <v>552</v>
      </c>
      <c r="E20" s="214">
        <v>50.5</v>
      </c>
      <c r="F20" s="214">
        <v>3.5</v>
      </c>
      <c r="G20" s="214">
        <v>54</v>
      </c>
      <c r="H20" s="229"/>
      <c r="I20" s="214">
        <v>31627</v>
      </c>
      <c r="J20" s="214">
        <v>3207</v>
      </c>
      <c r="K20" s="214">
        <v>1121</v>
      </c>
      <c r="L20" s="214">
        <v>35955</v>
      </c>
      <c r="M20" s="229"/>
      <c r="N20" s="214">
        <v>91</v>
      </c>
      <c r="O20" s="214">
        <v>39</v>
      </c>
      <c r="P20" s="214">
        <v>37</v>
      </c>
      <c r="Q20" s="214">
        <v>11</v>
      </c>
      <c r="R20" s="214">
        <v>26</v>
      </c>
      <c r="S20" s="214">
        <v>56</v>
      </c>
      <c r="T20" s="214">
        <v>2</v>
      </c>
      <c r="U20" s="214">
        <v>0</v>
      </c>
      <c r="V20" s="214">
        <v>2</v>
      </c>
      <c r="W20" s="214" t="s">
        <v>57</v>
      </c>
      <c r="X20" s="214">
        <v>0</v>
      </c>
      <c r="Y20" s="214">
        <v>0</v>
      </c>
      <c r="Z20" s="214">
        <v>0</v>
      </c>
      <c r="AA20" s="214" t="s">
        <v>57</v>
      </c>
      <c r="AB20" s="214">
        <v>0</v>
      </c>
      <c r="AC20" s="214">
        <v>2</v>
      </c>
      <c r="AD20" s="214">
        <v>0</v>
      </c>
      <c r="AE20" s="214">
        <v>751</v>
      </c>
      <c r="AF20" s="214">
        <v>0</v>
      </c>
      <c r="AG20" s="214">
        <v>881</v>
      </c>
      <c r="AH20" s="214">
        <v>789</v>
      </c>
      <c r="AI20" s="214">
        <v>1670</v>
      </c>
    </row>
    <row r="21" spans="1:35" s="9" customFormat="1" ht="15.5" x14ac:dyDescent="0.35">
      <c r="A21" s="238" t="s">
        <v>228</v>
      </c>
      <c r="B21" s="238" t="s">
        <v>229</v>
      </c>
      <c r="C21" s="238" t="s">
        <v>230</v>
      </c>
      <c r="D21" s="238" t="s">
        <v>552</v>
      </c>
      <c r="E21" s="214">
        <v>25.91</v>
      </c>
      <c r="F21" s="214">
        <v>24.87</v>
      </c>
      <c r="G21" s="214">
        <v>50.78</v>
      </c>
      <c r="H21" s="229"/>
      <c r="I21" s="214">
        <v>22845</v>
      </c>
      <c r="J21" s="214">
        <v>3694</v>
      </c>
      <c r="K21" s="214">
        <v>1616</v>
      </c>
      <c r="L21" s="214">
        <v>28155</v>
      </c>
      <c r="M21" s="229"/>
      <c r="N21" s="214">
        <v>59</v>
      </c>
      <c r="O21" s="214">
        <v>30</v>
      </c>
      <c r="P21" s="214">
        <v>21</v>
      </c>
      <c r="Q21" s="214">
        <v>9</v>
      </c>
      <c r="R21" s="214">
        <v>12</v>
      </c>
      <c r="S21" s="214">
        <v>61</v>
      </c>
      <c r="T21" s="214">
        <v>2</v>
      </c>
      <c r="U21" s="214">
        <v>1</v>
      </c>
      <c r="V21" s="214">
        <v>1</v>
      </c>
      <c r="W21" s="214" t="s">
        <v>57</v>
      </c>
      <c r="X21" s="214">
        <v>7</v>
      </c>
      <c r="Y21" s="214">
        <v>1</v>
      </c>
      <c r="Z21" s="214">
        <v>6</v>
      </c>
      <c r="AA21" s="214">
        <v>56</v>
      </c>
      <c r="AB21" s="214">
        <v>1</v>
      </c>
      <c r="AC21" s="214">
        <v>2</v>
      </c>
      <c r="AD21" s="214">
        <v>0</v>
      </c>
      <c r="AE21" s="214">
        <v>895</v>
      </c>
      <c r="AF21" s="214">
        <v>6</v>
      </c>
      <c r="AG21" s="214">
        <v>990</v>
      </c>
      <c r="AH21" s="214">
        <v>563</v>
      </c>
      <c r="AI21" s="214">
        <v>1553</v>
      </c>
    </row>
    <row r="22" spans="1:35" s="9" customFormat="1" ht="15.5" x14ac:dyDescent="0.35">
      <c r="A22" s="238" t="s">
        <v>333</v>
      </c>
      <c r="B22" s="238" t="s">
        <v>334</v>
      </c>
      <c r="C22" s="238" t="s">
        <v>335</v>
      </c>
      <c r="D22" s="238" t="s">
        <v>552</v>
      </c>
      <c r="E22" s="214">
        <v>8.5</v>
      </c>
      <c r="F22" s="214">
        <v>2.8</v>
      </c>
      <c r="G22" s="214">
        <v>11.3</v>
      </c>
      <c r="H22" s="229"/>
      <c r="I22" s="214">
        <v>12866</v>
      </c>
      <c r="J22" s="214">
        <v>1360</v>
      </c>
      <c r="K22" s="214">
        <v>615</v>
      </c>
      <c r="L22" s="214">
        <v>14841</v>
      </c>
      <c r="M22" s="229"/>
      <c r="N22" s="214">
        <v>29</v>
      </c>
      <c r="O22" s="214">
        <v>11</v>
      </c>
      <c r="P22" s="214">
        <v>11</v>
      </c>
      <c r="Q22" s="214">
        <v>2</v>
      </c>
      <c r="R22" s="214">
        <v>9</v>
      </c>
      <c r="S22" s="214">
        <v>57</v>
      </c>
      <c r="T22" s="214">
        <v>0</v>
      </c>
      <c r="U22" s="214">
        <v>0</v>
      </c>
      <c r="V22" s="214">
        <v>0</v>
      </c>
      <c r="W22" s="214" t="s">
        <v>57</v>
      </c>
      <c r="X22" s="214">
        <v>0</v>
      </c>
      <c r="Y22" s="214">
        <v>0</v>
      </c>
      <c r="Z22" s="214">
        <v>0</v>
      </c>
      <c r="AA22" s="214" t="s">
        <v>57</v>
      </c>
      <c r="AB22" s="214">
        <v>0</v>
      </c>
      <c r="AC22" s="214">
        <v>0</v>
      </c>
      <c r="AD22" s="214">
        <v>0</v>
      </c>
      <c r="AE22" s="214">
        <v>48</v>
      </c>
      <c r="AF22" s="214">
        <v>1</v>
      </c>
      <c r="AG22" s="214">
        <v>89</v>
      </c>
      <c r="AH22" s="214">
        <v>205</v>
      </c>
      <c r="AI22" s="214">
        <v>294</v>
      </c>
    </row>
    <row r="23" spans="1:35" s="9" customFormat="1" ht="15.5" x14ac:dyDescent="0.35">
      <c r="A23" s="238" t="s">
        <v>231</v>
      </c>
      <c r="B23" s="238" t="s">
        <v>231</v>
      </c>
      <c r="C23" s="238" t="s">
        <v>232</v>
      </c>
      <c r="D23" s="238" t="s">
        <v>552</v>
      </c>
      <c r="E23" s="214">
        <v>47.27</v>
      </c>
      <c r="F23" s="214">
        <v>8.9</v>
      </c>
      <c r="G23" s="214">
        <v>56.17</v>
      </c>
      <c r="H23" s="229"/>
      <c r="I23" s="214">
        <v>23036</v>
      </c>
      <c r="J23" s="214">
        <v>3547</v>
      </c>
      <c r="K23" s="214">
        <v>3014</v>
      </c>
      <c r="L23" s="214">
        <v>29597</v>
      </c>
      <c r="M23" s="229"/>
      <c r="N23" s="214">
        <v>110</v>
      </c>
      <c r="O23" s="214">
        <v>72</v>
      </c>
      <c r="P23" s="214">
        <v>62</v>
      </c>
      <c r="Q23" s="214">
        <v>24</v>
      </c>
      <c r="R23" s="214">
        <v>38</v>
      </c>
      <c r="S23" s="214">
        <v>59</v>
      </c>
      <c r="T23" s="214">
        <v>1</v>
      </c>
      <c r="U23" s="214">
        <v>0</v>
      </c>
      <c r="V23" s="214">
        <v>1</v>
      </c>
      <c r="W23" s="214" t="s">
        <v>57</v>
      </c>
      <c r="X23" s="214">
        <v>9</v>
      </c>
      <c r="Y23" s="214">
        <v>0</v>
      </c>
      <c r="Z23" s="214">
        <v>9</v>
      </c>
      <c r="AA23" s="214">
        <v>57</v>
      </c>
      <c r="AB23" s="214">
        <v>0</v>
      </c>
      <c r="AC23" s="214">
        <v>0</v>
      </c>
      <c r="AD23" s="214">
        <v>3</v>
      </c>
      <c r="AE23" s="214">
        <v>1268</v>
      </c>
      <c r="AF23" s="214">
        <v>30</v>
      </c>
      <c r="AG23" s="214">
        <v>1478</v>
      </c>
      <c r="AH23" s="214">
        <v>956</v>
      </c>
      <c r="AI23" s="214">
        <v>2434</v>
      </c>
    </row>
    <row r="24" spans="1:35" s="9" customFormat="1" ht="15.5" x14ac:dyDescent="0.35">
      <c r="A24" s="238" t="s">
        <v>330</v>
      </c>
      <c r="B24" s="238" t="s">
        <v>331</v>
      </c>
      <c r="C24" s="238" t="s">
        <v>332</v>
      </c>
      <c r="D24" s="238" t="s">
        <v>552</v>
      </c>
      <c r="E24" s="214">
        <v>10.5</v>
      </c>
      <c r="F24" s="214">
        <v>1.5</v>
      </c>
      <c r="G24" s="214">
        <v>12</v>
      </c>
      <c r="H24" s="229"/>
      <c r="I24" s="214">
        <v>7817</v>
      </c>
      <c r="J24" s="214">
        <v>734</v>
      </c>
      <c r="K24" s="214">
        <v>527</v>
      </c>
      <c r="L24" s="214">
        <v>9078</v>
      </c>
      <c r="M24" s="229"/>
      <c r="N24" s="214">
        <v>7</v>
      </c>
      <c r="O24" s="214">
        <v>2</v>
      </c>
      <c r="P24" s="214">
        <v>2</v>
      </c>
      <c r="Q24" s="214">
        <v>0</v>
      </c>
      <c r="R24" s="214">
        <v>2</v>
      </c>
      <c r="S24" s="214" t="s">
        <v>57</v>
      </c>
      <c r="T24" s="214">
        <v>0</v>
      </c>
      <c r="U24" s="214">
        <v>0</v>
      </c>
      <c r="V24" s="214">
        <v>0</v>
      </c>
      <c r="W24" s="214" t="s">
        <v>57</v>
      </c>
      <c r="X24" s="214">
        <v>0</v>
      </c>
      <c r="Y24" s="214">
        <v>0</v>
      </c>
      <c r="Z24" s="214">
        <v>0</v>
      </c>
      <c r="AA24" s="214" t="s">
        <v>57</v>
      </c>
      <c r="AB24" s="214">
        <v>0</v>
      </c>
      <c r="AC24" s="214">
        <v>0</v>
      </c>
      <c r="AD24" s="214">
        <v>0</v>
      </c>
      <c r="AE24" s="214">
        <v>124</v>
      </c>
      <c r="AF24" s="214">
        <v>1</v>
      </c>
      <c r="AG24" s="214">
        <v>134</v>
      </c>
      <c r="AH24" s="214">
        <v>66</v>
      </c>
      <c r="AI24" s="214">
        <v>200</v>
      </c>
    </row>
    <row r="25" spans="1:35" s="9" customFormat="1" ht="15.5" x14ac:dyDescent="0.35">
      <c r="A25" s="238" t="s">
        <v>236</v>
      </c>
      <c r="B25" s="238" t="s">
        <v>237</v>
      </c>
      <c r="C25" s="238" t="s">
        <v>238</v>
      </c>
      <c r="D25" s="238" t="s">
        <v>552</v>
      </c>
      <c r="E25" s="214">
        <v>39.4</v>
      </c>
      <c r="F25" s="214">
        <v>8</v>
      </c>
      <c r="G25" s="214">
        <v>47.4</v>
      </c>
      <c r="H25" s="229"/>
      <c r="I25" s="214">
        <v>21089</v>
      </c>
      <c r="J25" s="214">
        <v>2413</v>
      </c>
      <c r="K25" s="214">
        <v>1403</v>
      </c>
      <c r="L25" s="214">
        <v>24905</v>
      </c>
      <c r="M25" s="229"/>
      <c r="N25" s="214">
        <v>64</v>
      </c>
      <c r="O25" s="214">
        <v>26</v>
      </c>
      <c r="P25" s="214">
        <v>23</v>
      </c>
      <c r="Q25" s="214">
        <v>6</v>
      </c>
      <c r="R25" s="214">
        <v>17</v>
      </c>
      <c r="S25" s="214">
        <v>57</v>
      </c>
      <c r="T25" s="214">
        <v>1</v>
      </c>
      <c r="U25" s="214">
        <v>1</v>
      </c>
      <c r="V25" s="214">
        <v>0</v>
      </c>
      <c r="W25" s="214" t="s">
        <v>57</v>
      </c>
      <c r="X25" s="214">
        <v>2</v>
      </c>
      <c r="Y25" s="214">
        <v>1</v>
      </c>
      <c r="Z25" s="214">
        <v>1</v>
      </c>
      <c r="AA25" s="214" t="s">
        <v>57</v>
      </c>
      <c r="AB25" s="214">
        <v>1</v>
      </c>
      <c r="AC25" s="214">
        <v>0</v>
      </c>
      <c r="AD25" s="214">
        <v>0</v>
      </c>
      <c r="AE25" s="214">
        <v>801</v>
      </c>
      <c r="AF25" s="214">
        <v>4</v>
      </c>
      <c r="AG25" s="214">
        <v>895</v>
      </c>
      <c r="AH25" s="214">
        <v>132</v>
      </c>
      <c r="AI25" s="214">
        <v>1027</v>
      </c>
    </row>
    <row r="26" spans="1:35" s="9" customFormat="1" ht="15.5" x14ac:dyDescent="0.35">
      <c r="A26" s="238" t="s">
        <v>384</v>
      </c>
      <c r="B26" s="238" t="s">
        <v>385</v>
      </c>
      <c r="C26" s="238" t="s">
        <v>386</v>
      </c>
      <c r="D26" s="238" t="s">
        <v>552</v>
      </c>
      <c r="E26" s="214">
        <v>22</v>
      </c>
      <c r="F26" s="214">
        <v>2</v>
      </c>
      <c r="G26" s="214">
        <v>24</v>
      </c>
      <c r="H26" s="229"/>
      <c r="I26" s="214">
        <v>12947</v>
      </c>
      <c r="J26" s="214">
        <v>1217</v>
      </c>
      <c r="K26" s="214">
        <v>1087</v>
      </c>
      <c r="L26" s="214">
        <v>15251</v>
      </c>
      <c r="M26" s="229"/>
      <c r="N26" s="214">
        <v>20</v>
      </c>
      <c r="O26" s="214">
        <v>12</v>
      </c>
      <c r="P26" s="214">
        <v>12</v>
      </c>
      <c r="Q26" s="214">
        <v>1</v>
      </c>
      <c r="R26" s="214">
        <v>11</v>
      </c>
      <c r="S26" s="214">
        <v>56</v>
      </c>
      <c r="T26" s="214">
        <v>0</v>
      </c>
      <c r="U26" s="214">
        <v>0</v>
      </c>
      <c r="V26" s="214">
        <v>0</v>
      </c>
      <c r="W26" s="214" t="s">
        <v>57</v>
      </c>
      <c r="X26" s="214">
        <v>0</v>
      </c>
      <c r="Y26" s="214">
        <v>0</v>
      </c>
      <c r="Z26" s="214">
        <v>0</v>
      </c>
      <c r="AA26" s="214" t="s">
        <v>57</v>
      </c>
      <c r="AB26" s="214">
        <v>0</v>
      </c>
      <c r="AC26" s="214">
        <v>0</v>
      </c>
      <c r="AD26" s="214">
        <v>0</v>
      </c>
      <c r="AE26" s="214">
        <v>154</v>
      </c>
      <c r="AF26" s="214">
        <v>2</v>
      </c>
      <c r="AG26" s="214">
        <v>188</v>
      </c>
      <c r="AH26" s="214">
        <v>353</v>
      </c>
      <c r="AI26" s="214">
        <v>541</v>
      </c>
    </row>
    <row r="27" spans="1:35" s="9" customFormat="1" ht="15.5" x14ac:dyDescent="0.35">
      <c r="A27" s="238" t="s">
        <v>239</v>
      </c>
      <c r="B27" s="238" t="s">
        <v>240</v>
      </c>
      <c r="C27" s="238" t="s">
        <v>704</v>
      </c>
      <c r="D27" s="238" t="s">
        <v>552</v>
      </c>
      <c r="E27" s="214">
        <v>4.9000000000000004</v>
      </c>
      <c r="F27" s="214">
        <v>4.8</v>
      </c>
      <c r="G27" s="214">
        <v>9.6999999999999993</v>
      </c>
      <c r="H27" s="229"/>
      <c r="I27" s="214">
        <v>26251</v>
      </c>
      <c r="J27" s="214">
        <v>2596</v>
      </c>
      <c r="K27" s="214">
        <v>1046</v>
      </c>
      <c r="L27" s="214">
        <v>29893</v>
      </c>
      <c r="M27" s="229"/>
      <c r="N27" s="214">
        <v>20</v>
      </c>
      <c r="O27" s="214">
        <v>24</v>
      </c>
      <c r="P27" s="214">
        <v>21</v>
      </c>
      <c r="Q27" s="214">
        <v>4</v>
      </c>
      <c r="R27" s="214">
        <v>17</v>
      </c>
      <c r="S27" s="214">
        <v>61</v>
      </c>
      <c r="T27" s="214">
        <v>1</v>
      </c>
      <c r="U27" s="214">
        <v>0</v>
      </c>
      <c r="V27" s="214">
        <v>1</v>
      </c>
      <c r="W27" s="214" t="s">
        <v>57</v>
      </c>
      <c r="X27" s="214">
        <v>2</v>
      </c>
      <c r="Y27" s="214">
        <v>1</v>
      </c>
      <c r="Z27" s="214">
        <v>1</v>
      </c>
      <c r="AA27" s="214" t="s">
        <v>57</v>
      </c>
      <c r="AB27" s="214">
        <v>1</v>
      </c>
      <c r="AC27" s="214">
        <v>0</v>
      </c>
      <c r="AD27" s="214">
        <v>0</v>
      </c>
      <c r="AE27" s="214">
        <v>772</v>
      </c>
      <c r="AF27" s="214">
        <v>2</v>
      </c>
      <c r="AG27" s="214">
        <v>818</v>
      </c>
      <c r="AH27" s="214">
        <v>465</v>
      </c>
      <c r="AI27" s="214">
        <v>1283</v>
      </c>
    </row>
    <row r="28" spans="1:35" s="9" customFormat="1" ht="15.5" x14ac:dyDescent="0.35">
      <c r="A28" s="238" t="s">
        <v>241</v>
      </c>
      <c r="B28" s="238" t="s">
        <v>242</v>
      </c>
      <c r="C28" s="238" t="s">
        <v>243</v>
      </c>
      <c r="D28" s="238" t="s">
        <v>552</v>
      </c>
      <c r="E28" s="214">
        <v>48</v>
      </c>
      <c r="F28" s="214">
        <v>4.5</v>
      </c>
      <c r="G28" s="214">
        <v>52.5</v>
      </c>
      <c r="H28" s="229"/>
      <c r="I28" s="214">
        <v>30478</v>
      </c>
      <c r="J28" s="214">
        <v>3555</v>
      </c>
      <c r="K28" s="214">
        <v>2768</v>
      </c>
      <c r="L28" s="214">
        <v>36801</v>
      </c>
      <c r="M28" s="229"/>
      <c r="N28" s="214">
        <v>190</v>
      </c>
      <c r="O28" s="214">
        <v>85</v>
      </c>
      <c r="P28" s="214">
        <v>70</v>
      </c>
      <c r="Q28" s="214">
        <v>17</v>
      </c>
      <c r="R28" s="214">
        <v>53</v>
      </c>
      <c r="S28" s="214">
        <v>59</v>
      </c>
      <c r="T28" s="214">
        <v>6</v>
      </c>
      <c r="U28" s="214">
        <v>0</v>
      </c>
      <c r="V28" s="214">
        <v>6</v>
      </c>
      <c r="W28" s="214">
        <v>58</v>
      </c>
      <c r="X28" s="214">
        <v>9</v>
      </c>
      <c r="Y28" s="214">
        <v>5</v>
      </c>
      <c r="Z28" s="214">
        <v>4</v>
      </c>
      <c r="AA28" s="214">
        <v>60</v>
      </c>
      <c r="AB28" s="214">
        <v>1</v>
      </c>
      <c r="AC28" s="214">
        <v>5</v>
      </c>
      <c r="AD28" s="214">
        <v>1</v>
      </c>
      <c r="AE28" s="214">
        <v>1713</v>
      </c>
      <c r="AF28" s="214">
        <v>16</v>
      </c>
      <c r="AG28" s="214">
        <v>2004</v>
      </c>
      <c r="AH28" s="214">
        <v>536</v>
      </c>
      <c r="AI28" s="214">
        <v>2540</v>
      </c>
    </row>
    <row r="29" spans="1:35" s="9" customFormat="1" ht="15.5" x14ac:dyDescent="0.35">
      <c r="A29" s="238" t="s">
        <v>244</v>
      </c>
      <c r="B29" s="238" t="s">
        <v>245</v>
      </c>
      <c r="C29" s="238" t="s">
        <v>246</v>
      </c>
      <c r="D29" s="238" t="s">
        <v>552</v>
      </c>
      <c r="E29" s="214">
        <v>51.5</v>
      </c>
      <c r="F29" s="214">
        <v>3.8</v>
      </c>
      <c r="G29" s="214">
        <v>55.3</v>
      </c>
      <c r="H29" s="229"/>
      <c r="I29" s="214">
        <v>29685</v>
      </c>
      <c r="J29" s="214">
        <v>3586</v>
      </c>
      <c r="K29" s="214">
        <v>1342</v>
      </c>
      <c r="L29" s="214">
        <v>34613</v>
      </c>
      <c r="M29" s="229"/>
      <c r="N29" s="214">
        <v>164</v>
      </c>
      <c r="O29" s="214">
        <v>84</v>
      </c>
      <c r="P29" s="214">
        <v>75</v>
      </c>
      <c r="Q29" s="214">
        <v>14</v>
      </c>
      <c r="R29" s="214">
        <v>61</v>
      </c>
      <c r="S29" s="214">
        <v>58</v>
      </c>
      <c r="T29" s="214">
        <v>3</v>
      </c>
      <c r="U29" s="214">
        <v>0</v>
      </c>
      <c r="V29" s="214">
        <v>3</v>
      </c>
      <c r="W29" s="214" t="s">
        <v>57</v>
      </c>
      <c r="X29" s="214">
        <v>6</v>
      </c>
      <c r="Y29" s="214">
        <v>3</v>
      </c>
      <c r="Z29" s="214">
        <v>3</v>
      </c>
      <c r="AA29" s="214">
        <v>57</v>
      </c>
      <c r="AB29" s="214">
        <v>0</v>
      </c>
      <c r="AC29" s="214">
        <v>5</v>
      </c>
      <c r="AD29" s="214">
        <v>0</v>
      </c>
      <c r="AE29" s="214">
        <v>1732</v>
      </c>
      <c r="AF29" s="214">
        <v>27</v>
      </c>
      <c r="AG29" s="214">
        <v>2007</v>
      </c>
      <c r="AH29" s="214">
        <v>828</v>
      </c>
      <c r="AI29" s="214">
        <v>2835</v>
      </c>
    </row>
    <row r="30" spans="1:35" s="9" customFormat="1" ht="15.5" x14ac:dyDescent="0.35">
      <c r="A30" s="238" t="s">
        <v>247</v>
      </c>
      <c r="B30" s="238" t="s">
        <v>248</v>
      </c>
      <c r="C30" s="238" t="s">
        <v>249</v>
      </c>
      <c r="D30" s="238" t="s">
        <v>552</v>
      </c>
      <c r="E30" s="214">
        <v>27</v>
      </c>
      <c r="F30" s="214">
        <v>1</v>
      </c>
      <c r="G30" s="214">
        <v>28</v>
      </c>
      <c r="H30" s="229"/>
      <c r="I30" s="214">
        <v>23196</v>
      </c>
      <c r="J30" s="214">
        <v>2798</v>
      </c>
      <c r="K30" s="214">
        <v>791</v>
      </c>
      <c r="L30" s="214">
        <v>26785</v>
      </c>
      <c r="M30" s="229"/>
      <c r="N30" s="214">
        <v>96</v>
      </c>
      <c r="O30" s="214">
        <v>40</v>
      </c>
      <c r="P30" s="214">
        <v>37</v>
      </c>
      <c r="Q30" s="214">
        <v>14</v>
      </c>
      <c r="R30" s="214">
        <v>23</v>
      </c>
      <c r="S30" s="214">
        <v>58</v>
      </c>
      <c r="T30" s="214">
        <v>2</v>
      </c>
      <c r="U30" s="214">
        <v>1</v>
      </c>
      <c r="V30" s="214">
        <v>1</v>
      </c>
      <c r="W30" s="214" t="s">
        <v>57</v>
      </c>
      <c r="X30" s="214">
        <v>1</v>
      </c>
      <c r="Y30" s="214">
        <v>1</v>
      </c>
      <c r="Z30" s="214">
        <v>0</v>
      </c>
      <c r="AA30" s="214" t="s">
        <v>57</v>
      </c>
      <c r="AB30" s="214">
        <v>3</v>
      </c>
      <c r="AC30" s="214">
        <v>2</v>
      </c>
      <c r="AD30" s="214">
        <v>0</v>
      </c>
      <c r="AE30" s="214">
        <v>684</v>
      </c>
      <c r="AF30" s="214">
        <v>10</v>
      </c>
      <c r="AG30" s="214">
        <v>830</v>
      </c>
      <c r="AH30" s="214">
        <v>1080</v>
      </c>
      <c r="AI30" s="214">
        <v>1910</v>
      </c>
    </row>
    <row r="31" spans="1:35" s="9" customFormat="1" ht="15.5" x14ac:dyDescent="0.35">
      <c r="A31" s="238" t="s">
        <v>250</v>
      </c>
      <c r="B31" s="238" t="s">
        <v>251</v>
      </c>
      <c r="C31" s="238" t="s">
        <v>252</v>
      </c>
      <c r="D31" s="238" t="s">
        <v>552</v>
      </c>
      <c r="E31" s="214">
        <v>23.78</v>
      </c>
      <c r="F31" s="214">
        <v>0</v>
      </c>
      <c r="G31" s="214">
        <v>23.78</v>
      </c>
      <c r="H31" s="229"/>
      <c r="I31" s="214">
        <v>11719</v>
      </c>
      <c r="J31" s="214">
        <v>1478</v>
      </c>
      <c r="K31" s="214">
        <v>1405</v>
      </c>
      <c r="L31" s="214">
        <v>14602</v>
      </c>
      <c r="M31" s="229"/>
      <c r="N31" s="214">
        <v>41</v>
      </c>
      <c r="O31" s="214">
        <v>34</v>
      </c>
      <c r="P31" s="214">
        <v>31</v>
      </c>
      <c r="Q31" s="214">
        <v>12</v>
      </c>
      <c r="R31" s="214">
        <v>19</v>
      </c>
      <c r="S31" s="214">
        <v>61</v>
      </c>
      <c r="T31" s="214">
        <v>1</v>
      </c>
      <c r="U31" s="214">
        <v>0</v>
      </c>
      <c r="V31" s="214">
        <v>1</v>
      </c>
      <c r="W31" s="214" t="s">
        <v>57</v>
      </c>
      <c r="X31" s="214">
        <v>2</v>
      </c>
      <c r="Y31" s="214">
        <v>1</v>
      </c>
      <c r="Z31" s="214">
        <v>1</v>
      </c>
      <c r="AA31" s="214" t="s">
        <v>57</v>
      </c>
      <c r="AB31" s="214">
        <v>0</v>
      </c>
      <c r="AC31" s="214">
        <v>0</v>
      </c>
      <c r="AD31" s="214">
        <v>0</v>
      </c>
      <c r="AE31" s="214">
        <v>550</v>
      </c>
      <c r="AF31" s="214">
        <v>15</v>
      </c>
      <c r="AG31" s="214">
        <v>640</v>
      </c>
      <c r="AH31" s="214">
        <v>221</v>
      </c>
      <c r="AI31" s="214">
        <v>861</v>
      </c>
    </row>
    <row r="32" spans="1:35" s="9" customFormat="1" ht="15.5" x14ac:dyDescent="0.35">
      <c r="A32" s="238" t="s">
        <v>387</v>
      </c>
      <c r="B32" s="238" t="s">
        <v>388</v>
      </c>
      <c r="C32" s="238" t="s">
        <v>389</v>
      </c>
      <c r="D32" s="238" t="s">
        <v>552</v>
      </c>
      <c r="E32" s="214">
        <v>5</v>
      </c>
      <c r="F32" s="214">
        <v>2</v>
      </c>
      <c r="G32" s="214">
        <v>7</v>
      </c>
      <c r="H32" s="229"/>
      <c r="I32" s="214">
        <v>3962</v>
      </c>
      <c r="J32" s="214">
        <v>2377</v>
      </c>
      <c r="K32" s="214">
        <v>560</v>
      </c>
      <c r="L32" s="214">
        <v>6899</v>
      </c>
      <c r="M32" s="229"/>
      <c r="N32" s="214">
        <v>15</v>
      </c>
      <c r="O32" s="214">
        <v>10</v>
      </c>
      <c r="P32" s="214">
        <v>10</v>
      </c>
      <c r="Q32" s="214">
        <v>2</v>
      </c>
      <c r="R32" s="214">
        <v>8</v>
      </c>
      <c r="S32" s="214">
        <v>62</v>
      </c>
      <c r="T32" s="214">
        <v>0</v>
      </c>
      <c r="U32" s="214">
        <v>0</v>
      </c>
      <c r="V32" s="214">
        <v>0</v>
      </c>
      <c r="W32" s="214" t="s">
        <v>57</v>
      </c>
      <c r="X32" s="214">
        <v>0</v>
      </c>
      <c r="Y32" s="214">
        <v>0</v>
      </c>
      <c r="Z32" s="214">
        <v>0</v>
      </c>
      <c r="AA32" s="214" t="s">
        <v>57</v>
      </c>
      <c r="AB32" s="214">
        <v>0</v>
      </c>
      <c r="AC32" s="214">
        <v>0</v>
      </c>
      <c r="AD32" s="214">
        <v>0</v>
      </c>
      <c r="AE32" s="214">
        <v>210</v>
      </c>
      <c r="AF32" s="214">
        <v>1</v>
      </c>
      <c r="AG32" s="214">
        <v>236</v>
      </c>
      <c r="AH32" s="214">
        <v>193</v>
      </c>
      <c r="AI32" s="214">
        <v>429</v>
      </c>
    </row>
    <row r="33" spans="1:35" s="9" customFormat="1" ht="15.5" x14ac:dyDescent="0.35">
      <c r="A33" s="238" t="s">
        <v>271</v>
      </c>
      <c r="B33" s="238" t="s">
        <v>272</v>
      </c>
      <c r="C33" s="238" t="s">
        <v>273</v>
      </c>
      <c r="D33" s="238" t="s">
        <v>552</v>
      </c>
      <c r="E33" s="214">
        <v>75</v>
      </c>
      <c r="F33" s="214">
        <v>6.1</v>
      </c>
      <c r="G33" s="214">
        <v>81.099999999999994</v>
      </c>
      <c r="H33" s="229"/>
      <c r="I33" s="214">
        <v>2171</v>
      </c>
      <c r="J33" s="214">
        <v>3761</v>
      </c>
      <c r="K33" s="214">
        <v>1741</v>
      </c>
      <c r="L33" s="214">
        <v>7673</v>
      </c>
      <c r="M33" s="229"/>
      <c r="N33" s="214">
        <v>61</v>
      </c>
      <c r="O33" s="214">
        <v>47</v>
      </c>
      <c r="P33" s="214">
        <v>43</v>
      </c>
      <c r="Q33" s="214">
        <v>10</v>
      </c>
      <c r="R33" s="214">
        <v>33</v>
      </c>
      <c r="S33" s="214">
        <v>54</v>
      </c>
      <c r="T33" s="214">
        <v>3</v>
      </c>
      <c r="U33" s="214">
        <v>1</v>
      </c>
      <c r="V33" s="214">
        <v>2</v>
      </c>
      <c r="W33" s="214" t="s">
        <v>57</v>
      </c>
      <c r="X33" s="214">
        <v>1</v>
      </c>
      <c r="Y33" s="214">
        <v>0</v>
      </c>
      <c r="Z33" s="214">
        <v>1</v>
      </c>
      <c r="AA33" s="214" t="s">
        <v>57</v>
      </c>
      <c r="AB33" s="214">
        <v>1</v>
      </c>
      <c r="AC33" s="214">
        <v>0</v>
      </c>
      <c r="AD33" s="214">
        <v>38</v>
      </c>
      <c r="AE33" s="214">
        <v>929</v>
      </c>
      <c r="AF33" s="214">
        <v>14</v>
      </c>
      <c r="AG33" s="214">
        <v>1051</v>
      </c>
      <c r="AH33" s="214">
        <v>720</v>
      </c>
      <c r="AI33" s="214">
        <v>1771</v>
      </c>
    </row>
    <row r="34" spans="1:35" s="9" customFormat="1" ht="15.5" x14ac:dyDescent="0.35">
      <c r="A34" s="238" t="s">
        <v>253</v>
      </c>
      <c r="B34" s="238" t="s">
        <v>254</v>
      </c>
      <c r="C34" s="238" t="s">
        <v>255</v>
      </c>
      <c r="D34" s="238" t="s">
        <v>552</v>
      </c>
      <c r="E34" s="214">
        <v>35</v>
      </c>
      <c r="F34" s="214">
        <v>14</v>
      </c>
      <c r="G34" s="214">
        <v>49</v>
      </c>
      <c r="H34" s="229"/>
      <c r="I34" s="214">
        <v>29356</v>
      </c>
      <c r="J34" s="214">
        <v>3638</v>
      </c>
      <c r="K34" s="214">
        <v>1035</v>
      </c>
      <c r="L34" s="214">
        <v>34029</v>
      </c>
      <c r="M34" s="229"/>
      <c r="N34" s="214">
        <v>81</v>
      </c>
      <c r="O34" s="214">
        <v>36</v>
      </c>
      <c r="P34" s="214">
        <v>32</v>
      </c>
      <c r="Q34" s="214">
        <v>12</v>
      </c>
      <c r="R34" s="214">
        <v>20</v>
      </c>
      <c r="S34" s="214">
        <v>59</v>
      </c>
      <c r="T34" s="214">
        <v>1</v>
      </c>
      <c r="U34" s="214">
        <v>0</v>
      </c>
      <c r="V34" s="214">
        <v>1</v>
      </c>
      <c r="W34" s="214" t="s">
        <v>57</v>
      </c>
      <c r="X34" s="214">
        <v>3</v>
      </c>
      <c r="Y34" s="214">
        <v>1</v>
      </c>
      <c r="Z34" s="214">
        <v>2</v>
      </c>
      <c r="AA34" s="214" t="s">
        <v>57</v>
      </c>
      <c r="AB34" s="214">
        <v>0</v>
      </c>
      <c r="AC34" s="214">
        <v>0</v>
      </c>
      <c r="AD34" s="214">
        <v>0</v>
      </c>
      <c r="AE34" s="214">
        <v>871</v>
      </c>
      <c r="AF34" s="214">
        <v>14</v>
      </c>
      <c r="AG34" s="214">
        <v>1002</v>
      </c>
      <c r="AH34" s="214">
        <v>1001</v>
      </c>
      <c r="AI34" s="214">
        <v>2003</v>
      </c>
    </row>
    <row r="35" spans="1:35" s="9" customFormat="1" ht="15.5" x14ac:dyDescent="0.35">
      <c r="A35" s="238" t="s">
        <v>390</v>
      </c>
      <c r="B35" s="238" t="s">
        <v>391</v>
      </c>
      <c r="C35" s="238" t="s">
        <v>392</v>
      </c>
      <c r="D35" s="238" t="s">
        <v>552</v>
      </c>
      <c r="E35" s="214">
        <v>15</v>
      </c>
      <c r="F35" s="214">
        <v>3</v>
      </c>
      <c r="G35" s="214">
        <v>18</v>
      </c>
      <c r="H35" s="229"/>
      <c r="I35" s="214">
        <v>10107</v>
      </c>
      <c r="J35" s="214">
        <v>2106</v>
      </c>
      <c r="K35" s="214">
        <v>919</v>
      </c>
      <c r="L35" s="214">
        <v>13132</v>
      </c>
      <c r="M35" s="229"/>
      <c r="N35" s="214">
        <v>24</v>
      </c>
      <c r="O35" s="214">
        <v>7</v>
      </c>
      <c r="P35" s="214">
        <v>7</v>
      </c>
      <c r="Q35" s="214">
        <v>2</v>
      </c>
      <c r="R35" s="214">
        <v>5</v>
      </c>
      <c r="S35" s="214">
        <v>57</v>
      </c>
      <c r="T35" s="214">
        <v>0</v>
      </c>
      <c r="U35" s="214">
        <v>0</v>
      </c>
      <c r="V35" s="214">
        <v>0</v>
      </c>
      <c r="W35" s="214" t="s">
        <v>57</v>
      </c>
      <c r="X35" s="214">
        <v>0</v>
      </c>
      <c r="Y35" s="214">
        <v>0</v>
      </c>
      <c r="Z35" s="214">
        <v>0</v>
      </c>
      <c r="AA35" s="214" t="s">
        <v>57</v>
      </c>
      <c r="AB35" s="214">
        <v>0</v>
      </c>
      <c r="AC35" s="214">
        <v>0</v>
      </c>
      <c r="AD35" s="214">
        <v>0</v>
      </c>
      <c r="AE35" s="214">
        <v>263</v>
      </c>
      <c r="AF35" s="214">
        <v>0</v>
      </c>
      <c r="AG35" s="214">
        <v>294</v>
      </c>
      <c r="AH35" s="214">
        <v>160</v>
      </c>
      <c r="AI35" s="214">
        <v>454</v>
      </c>
    </row>
    <row r="36" spans="1:35" s="9" customFormat="1" ht="15.5" x14ac:dyDescent="0.35">
      <c r="A36" s="238" t="s">
        <v>256</v>
      </c>
      <c r="B36" s="238" t="s">
        <v>257</v>
      </c>
      <c r="C36" s="238" t="s">
        <v>258</v>
      </c>
      <c r="D36" s="238" t="s">
        <v>552</v>
      </c>
      <c r="E36" s="214">
        <v>52.8</v>
      </c>
      <c r="F36" s="214">
        <v>6.4</v>
      </c>
      <c r="G36" s="214">
        <v>59.2</v>
      </c>
      <c r="H36" s="229"/>
      <c r="I36" s="214">
        <v>82537</v>
      </c>
      <c r="J36" s="214">
        <v>4935</v>
      </c>
      <c r="K36" s="214">
        <v>2352</v>
      </c>
      <c r="L36" s="214">
        <v>89824</v>
      </c>
      <c r="M36" s="229"/>
      <c r="N36" s="214">
        <v>111</v>
      </c>
      <c r="O36" s="214">
        <v>89</v>
      </c>
      <c r="P36" s="214">
        <v>67</v>
      </c>
      <c r="Q36" s="214">
        <v>24</v>
      </c>
      <c r="R36" s="214">
        <v>43</v>
      </c>
      <c r="S36" s="214">
        <v>58</v>
      </c>
      <c r="T36" s="214">
        <v>4</v>
      </c>
      <c r="U36" s="214">
        <v>3</v>
      </c>
      <c r="V36" s="214">
        <v>1</v>
      </c>
      <c r="W36" s="214">
        <v>50</v>
      </c>
      <c r="X36" s="214">
        <v>18</v>
      </c>
      <c r="Y36" s="214">
        <v>6</v>
      </c>
      <c r="Z36" s="214">
        <v>12</v>
      </c>
      <c r="AA36" s="214">
        <v>54</v>
      </c>
      <c r="AB36" s="214">
        <v>1</v>
      </c>
      <c r="AC36" s="214">
        <v>0</v>
      </c>
      <c r="AD36" s="214">
        <v>0</v>
      </c>
      <c r="AE36" s="214">
        <v>0</v>
      </c>
      <c r="AF36" s="214">
        <v>2176</v>
      </c>
      <c r="AG36" s="214">
        <v>2376</v>
      </c>
      <c r="AH36" s="214">
        <v>1809</v>
      </c>
      <c r="AI36" s="214">
        <v>4185</v>
      </c>
    </row>
    <row r="37" spans="1:35" s="9" customFormat="1" ht="15.5" x14ac:dyDescent="0.35">
      <c r="A37" s="238" t="s">
        <v>259</v>
      </c>
      <c r="B37" s="238" t="s">
        <v>260</v>
      </c>
      <c r="C37" s="238" t="s">
        <v>261</v>
      </c>
      <c r="D37" s="238" t="s">
        <v>552</v>
      </c>
      <c r="E37" s="214">
        <v>37.4</v>
      </c>
      <c r="F37" s="214">
        <v>0</v>
      </c>
      <c r="G37" s="214">
        <v>37.4</v>
      </c>
      <c r="H37" s="229"/>
      <c r="I37" s="214">
        <v>30494</v>
      </c>
      <c r="J37" s="214">
        <v>3031</v>
      </c>
      <c r="K37" s="214">
        <v>989</v>
      </c>
      <c r="L37" s="214">
        <v>34514</v>
      </c>
      <c r="M37" s="229"/>
      <c r="N37" s="214">
        <v>21</v>
      </c>
      <c r="O37" s="214">
        <v>38</v>
      </c>
      <c r="P37" s="214">
        <v>34</v>
      </c>
      <c r="Q37" s="214">
        <v>4</v>
      </c>
      <c r="R37" s="214">
        <v>30</v>
      </c>
      <c r="S37" s="214">
        <v>59</v>
      </c>
      <c r="T37" s="214">
        <v>1</v>
      </c>
      <c r="U37" s="214">
        <v>0</v>
      </c>
      <c r="V37" s="214">
        <v>1</v>
      </c>
      <c r="W37" s="214" t="s">
        <v>57</v>
      </c>
      <c r="X37" s="214">
        <v>3</v>
      </c>
      <c r="Y37" s="214">
        <v>3</v>
      </c>
      <c r="Z37" s="214">
        <v>0</v>
      </c>
      <c r="AA37" s="214" t="s">
        <v>57</v>
      </c>
      <c r="AB37" s="214">
        <v>0</v>
      </c>
      <c r="AC37" s="214">
        <v>4</v>
      </c>
      <c r="AD37" s="214">
        <v>0</v>
      </c>
      <c r="AE37" s="214">
        <v>816</v>
      </c>
      <c r="AF37" s="214">
        <v>11</v>
      </c>
      <c r="AG37" s="214">
        <v>886</v>
      </c>
      <c r="AH37" s="214">
        <v>488</v>
      </c>
      <c r="AI37" s="214">
        <v>1374</v>
      </c>
    </row>
    <row r="38" spans="1:35" s="9" customFormat="1" ht="15.5" x14ac:dyDescent="0.35">
      <c r="A38" s="238" t="s">
        <v>336</v>
      </c>
      <c r="B38" s="238" t="s">
        <v>337</v>
      </c>
      <c r="C38" s="238" t="s">
        <v>338</v>
      </c>
      <c r="D38" s="238" t="s">
        <v>552</v>
      </c>
      <c r="E38" s="214">
        <v>15.6</v>
      </c>
      <c r="F38" s="214">
        <v>0</v>
      </c>
      <c r="G38" s="214">
        <v>15.6</v>
      </c>
      <c r="H38" s="229"/>
      <c r="I38" s="214">
        <v>4065</v>
      </c>
      <c r="J38" s="214">
        <v>1485</v>
      </c>
      <c r="K38" s="214">
        <v>267</v>
      </c>
      <c r="L38" s="214">
        <v>5817</v>
      </c>
      <c r="M38" s="229"/>
      <c r="N38" s="214">
        <v>31</v>
      </c>
      <c r="O38" s="214">
        <v>42</v>
      </c>
      <c r="P38" s="214">
        <v>36</v>
      </c>
      <c r="Q38" s="214">
        <v>17</v>
      </c>
      <c r="R38" s="214">
        <v>19</v>
      </c>
      <c r="S38" s="214">
        <v>60</v>
      </c>
      <c r="T38" s="214">
        <v>1</v>
      </c>
      <c r="U38" s="214">
        <v>1</v>
      </c>
      <c r="V38" s="214">
        <v>0</v>
      </c>
      <c r="W38" s="214" t="s">
        <v>57</v>
      </c>
      <c r="X38" s="214">
        <v>5</v>
      </c>
      <c r="Y38" s="214">
        <v>2</v>
      </c>
      <c r="Z38" s="214">
        <v>3</v>
      </c>
      <c r="AA38" s="214">
        <v>58</v>
      </c>
      <c r="AB38" s="214">
        <v>0</v>
      </c>
      <c r="AC38" s="214">
        <v>1</v>
      </c>
      <c r="AD38" s="214">
        <v>0</v>
      </c>
      <c r="AE38" s="214">
        <v>342</v>
      </c>
      <c r="AF38" s="214">
        <v>4</v>
      </c>
      <c r="AG38" s="214">
        <v>419</v>
      </c>
      <c r="AH38" s="214">
        <v>126</v>
      </c>
      <c r="AI38" s="214">
        <v>545</v>
      </c>
    </row>
    <row r="39" spans="1:35" s="9" customFormat="1" ht="15.5" x14ac:dyDescent="0.35">
      <c r="A39" s="238" t="s">
        <v>339</v>
      </c>
      <c r="B39" s="238" t="s">
        <v>340</v>
      </c>
      <c r="C39" s="238" t="s">
        <v>341</v>
      </c>
      <c r="D39" s="238" t="s">
        <v>552</v>
      </c>
      <c r="E39" s="214">
        <v>4</v>
      </c>
      <c r="F39" s="214">
        <v>4</v>
      </c>
      <c r="G39" s="214">
        <v>8</v>
      </c>
      <c r="H39" s="229"/>
      <c r="I39" s="214">
        <v>10659</v>
      </c>
      <c r="J39" s="214">
        <v>2339</v>
      </c>
      <c r="K39" s="214">
        <v>2035</v>
      </c>
      <c r="L39" s="214">
        <v>15033</v>
      </c>
      <c r="M39" s="229"/>
      <c r="N39" s="214">
        <v>32</v>
      </c>
      <c r="O39" s="214">
        <v>10</v>
      </c>
      <c r="P39" s="214">
        <v>8</v>
      </c>
      <c r="Q39" s="214">
        <v>4</v>
      </c>
      <c r="R39" s="214">
        <v>4</v>
      </c>
      <c r="S39" s="214">
        <v>60</v>
      </c>
      <c r="T39" s="214">
        <v>0</v>
      </c>
      <c r="U39" s="214">
        <v>0</v>
      </c>
      <c r="V39" s="214">
        <v>0</v>
      </c>
      <c r="W39" s="214" t="s">
        <v>57</v>
      </c>
      <c r="X39" s="214">
        <v>2</v>
      </c>
      <c r="Y39" s="214">
        <v>1</v>
      </c>
      <c r="Z39" s="214">
        <v>1</v>
      </c>
      <c r="AA39" s="214" t="s">
        <v>57</v>
      </c>
      <c r="AB39" s="214">
        <v>0</v>
      </c>
      <c r="AC39" s="214">
        <v>0</v>
      </c>
      <c r="AD39" s="214">
        <v>0</v>
      </c>
      <c r="AE39" s="214">
        <v>133</v>
      </c>
      <c r="AF39" s="214">
        <v>0</v>
      </c>
      <c r="AG39" s="214">
        <v>175</v>
      </c>
      <c r="AH39" s="214">
        <v>318</v>
      </c>
      <c r="AI39" s="214">
        <v>493</v>
      </c>
    </row>
    <row r="40" spans="1:35" s="9" customFormat="1" ht="15.5" x14ac:dyDescent="0.35">
      <c r="A40" s="238" t="s">
        <v>342</v>
      </c>
      <c r="B40" s="238" t="s">
        <v>343</v>
      </c>
      <c r="C40" s="238" t="s">
        <v>344</v>
      </c>
      <c r="D40" s="238" t="s">
        <v>552</v>
      </c>
      <c r="E40" s="214">
        <v>6</v>
      </c>
      <c r="F40" s="214">
        <v>1.9</v>
      </c>
      <c r="G40" s="214">
        <v>7.9</v>
      </c>
      <c r="H40" s="229"/>
      <c r="I40" s="214">
        <v>6680</v>
      </c>
      <c r="J40" s="214">
        <v>1216</v>
      </c>
      <c r="K40" s="214">
        <v>373</v>
      </c>
      <c r="L40" s="214">
        <v>8269</v>
      </c>
      <c r="M40" s="229"/>
      <c r="N40" s="214">
        <v>19</v>
      </c>
      <c r="O40" s="214">
        <v>10</v>
      </c>
      <c r="P40" s="214">
        <v>7</v>
      </c>
      <c r="Q40" s="214">
        <v>0</v>
      </c>
      <c r="R40" s="214">
        <v>7</v>
      </c>
      <c r="S40" s="214">
        <v>63</v>
      </c>
      <c r="T40" s="214">
        <v>0</v>
      </c>
      <c r="U40" s="214">
        <v>0</v>
      </c>
      <c r="V40" s="214">
        <v>0</v>
      </c>
      <c r="W40" s="214" t="s">
        <v>57</v>
      </c>
      <c r="X40" s="214">
        <v>3</v>
      </c>
      <c r="Y40" s="214">
        <v>2</v>
      </c>
      <c r="Z40" s="214">
        <v>1</v>
      </c>
      <c r="AA40" s="214" t="s">
        <v>57</v>
      </c>
      <c r="AB40" s="214">
        <v>0</v>
      </c>
      <c r="AC40" s="214">
        <v>0</v>
      </c>
      <c r="AD40" s="214">
        <v>0</v>
      </c>
      <c r="AE40" s="214">
        <v>163</v>
      </c>
      <c r="AF40" s="214">
        <v>5</v>
      </c>
      <c r="AG40" s="214">
        <v>197</v>
      </c>
      <c r="AH40" s="214">
        <v>113</v>
      </c>
      <c r="AI40" s="214">
        <v>310</v>
      </c>
    </row>
    <row r="41" spans="1:35" s="9" customFormat="1" ht="15.5" x14ac:dyDescent="0.35">
      <c r="A41" s="238" t="s">
        <v>262</v>
      </c>
      <c r="B41" s="238" t="s">
        <v>263</v>
      </c>
      <c r="C41" s="238" t="s">
        <v>264</v>
      </c>
      <c r="D41" s="238" t="s">
        <v>552</v>
      </c>
      <c r="E41" s="214">
        <v>62</v>
      </c>
      <c r="F41" s="214">
        <v>0</v>
      </c>
      <c r="G41" s="214">
        <v>62</v>
      </c>
      <c r="H41" s="229"/>
      <c r="I41" s="214">
        <v>79497</v>
      </c>
      <c r="J41" s="214">
        <v>3256</v>
      </c>
      <c r="K41" s="214">
        <v>1493</v>
      </c>
      <c r="L41" s="214">
        <v>84246</v>
      </c>
      <c r="M41" s="229"/>
      <c r="N41" s="214">
        <v>176</v>
      </c>
      <c r="O41" s="214">
        <v>108</v>
      </c>
      <c r="P41" s="214">
        <v>102</v>
      </c>
      <c r="Q41" s="214">
        <v>34</v>
      </c>
      <c r="R41" s="214">
        <v>68</v>
      </c>
      <c r="S41" s="214">
        <v>58</v>
      </c>
      <c r="T41" s="214">
        <v>4</v>
      </c>
      <c r="U41" s="214">
        <v>1</v>
      </c>
      <c r="V41" s="214">
        <v>3</v>
      </c>
      <c r="W41" s="214">
        <v>51</v>
      </c>
      <c r="X41" s="214">
        <v>2</v>
      </c>
      <c r="Y41" s="214">
        <v>1</v>
      </c>
      <c r="Z41" s="214">
        <v>1</v>
      </c>
      <c r="AA41" s="214" t="s">
        <v>57</v>
      </c>
      <c r="AB41" s="214">
        <v>0</v>
      </c>
      <c r="AC41" s="214">
        <v>6</v>
      </c>
      <c r="AD41" s="214">
        <v>0</v>
      </c>
      <c r="AE41" s="214">
        <v>1600</v>
      </c>
      <c r="AF41" s="214">
        <v>17</v>
      </c>
      <c r="AG41" s="214">
        <v>1901</v>
      </c>
      <c r="AH41" s="214">
        <v>2008</v>
      </c>
      <c r="AI41" s="214">
        <v>3909</v>
      </c>
    </row>
    <row r="42" spans="1:35" s="9" customFormat="1" ht="15.5" x14ac:dyDescent="0.35">
      <c r="A42" s="238" t="s">
        <v>393</v>
      </c>
      <c r="B42" s="238" t="s">
        <v>394</v>
      </c>
      <c r="C42" s="238" t="s">
        <v>395</v>
      </c>
      <c r="D42" s="238" t="s">
        <v>552</v>
      </c>
      <c r="E42" s="214">
        <v>12</v>
      </c>
      <c r="F42" s="214">
        <v>3</v>
      </c>
      <c r="G42" s="214">
        <v>15</v>
      </c>
      <c r="H42" s="229"/>
      <c r="I42" s="214">
        <v>5222</v>
      </c>
      <c r="J42" s="214">
        <v>1453</v>
      </c>
      <c r="K42" s="214">
        <v>690</v>
      </c>
      <c r="L42" s="214">
        <v>7365</v>
      </c>
      <c r="M42" s="229"/>
      <c r="N42" s="214">
        <v>37</v>
      </c>
      <c r="O42" s="214">
        <v>6</v>
      </c>
      <c r="P42" s="214">
        <v>1</v>
      </c>
      <c r="Q42" s="214">
        <v>0</v>
      </c>
      <c r="R42" s="214">
        <v>1</v>
      </c>
      <c r="S42" s="214" t="s">
        <v>57</v>
      </c>
      <c r="T42" s="214">
        <v>2</v>
      </c>
      <c r="U42" s="214">
        <v>0</v>
      </c>
      <c r="V42" s="214">
        <v>2</v>
      </c>
      <c r="W42" s="214" t="s">
        <v>57</v>
      </c>
      <c r="X42" s="214">
        <v>3</v>
      </c>
      <c r="Y42" s="214">
        <v>0</v>
      </c>
      <c r="Z42" s="214">
        <v>3</v>
      </c>
      <c r="AA42" s="214" t="s">
        <v>57</v>
      </c>
      <c r="AB42" s="214">
        <v>0</v>
      </c>
      <c r="AC42" s="214">
        <v>0</v>
      </c>
      <c r="AD42" s="214">
        <v>0</v>
      </c>
      <c r="AE42" s="214">
        <v>108</v>
      </c>
      <c r="AF42" s="214">
        <v>2</v>
      </c>
      <c r="AG42" s="214">
        <v>153</v>
      </c>
      <c r="AH42" s="214">
        <v>37</v>
      </c>
      <c r="AI42" s="214">
        <v>190</v>
      </c>
    </row>
    <row r="43" spans="1:35" s="9" customFormat="1" ht="15.5" x14ac:dyDescent="0.35">
      <c r="A43" s="238" t="s">
        <v>396</v>
      </c>
      <c r="B43" s="238" t="s">
        <v>397</v>
      </c>
      <c r="C43" s="238" t="s">
        <v>398</v>
      </c>
      <c r="D43" s="238" t="s">
        <v>552</v>
      </c>
      <c r="E43" s="214">
        <v>10</v>
      </c>
      <c r="F43" s="214">
        <v>0</v>
      </c>
      <c r="G43" s="214">
        <v>10</v>
      </c>
      <c r="H43" s="229"/>
      <c r="I43" s="214">
        <v>2472</v>
      </c>
      <c r="J43" s="214">
        <v>1277</v>
      </c>
      <c r="K43" s="214">
        <v>1187</v>
      </c>
      <c r="L43" s="214">
        <v>4936</v>
      </c>
      <c r="M43" s="229"/>
      <c r="N43" s="214">
        <v>3</v>
      </c>
      <c r="O43" s="214">
        <v>13</v>
      </c>
      <c r="P43" s="214">
        <v>8</v>
      </c>
      <c r="Q43" s="214">
        <v>4</v>
      </c>
      <c r="R43" s="214">
        <v>4</v>
      </c>
      <c r="S43" s="214">
        <v>61</v>
      </c>
      <c r="T43" s="214">
        <v>2</v>
      </c>
      <c r="U43" s="214">
        <v>2</v>
      </c>
      <c r="V43" s="214">
        <v>0</v>
      </c>
      <c r="W43" s="214" t="s">
        <v>57</v>
      </c>
      <c r="X43" s="214">
        <v>3</v>
      </c>
      <c r="Y43" s="214">
        <v>0</v>
      </c>
      <c r="Z43" s="214">
        <v>3</v>
      </c>
      <c r="AA43" s="214" t="s">
        <v>57</v>
      </c>
      <c r="AB43" s="214">
        <v>0</v>
      </c>
      <c r="AC43" s="214">
        <v>0</v>
      </c>
      <c r="AD43" s="214">
        <v>0</v>
      </c>
      <c r="AE43" s="214">
        <v>38</v>
      </c>
      <c r="AF43" s="214">
        <v>13</v>
      </c>
      <c r="AG43" s="214">
        <v>67</v>
      </c>
      <c r="AH43" s="214">
        <v>230</v>
      </c>
      <c r="AI43" s="214">
        <v>297</v>
      </c>
    </row>
    <row r="44" spans="1:35" s="9" customFormat="1" ht="15.5" x14ac:dyDescent="0.35">
      <c r="A44" s="238" t="s">
        <v>399</v>
      </c>
      <c r="B44" s="238" t="s">
        <v>400</v>
      </c>
      <c r="C44" s="238" t="s">
        <v>401</v>
      </c>
      <c r="D44" s="238" t="s">
        <v>552</v>
      </c>
      <c r="E44" s="214">
        <v>1.7</v>
      </c>
      <c r="F44" s="214">
        <v>2.7</v>
      </c>
      <c r="G44" s="214">
        <v>4.4000000000000004</v>
      </c>
      <c r="H44" s="229"/>
      <c r="I44" s="214">
        <v>4333</v>
      </c>
      <c r="J44" s="214">
        <v>1070</v>
      </c>
      <c r="K44" s="214">
        <v>917</v>
      </c>
      <c r="L44" s="214">
        <v>6320</v>
      </c>
      <c r="M44" s="229"/>
      <c r="N44" s="214">
        <v>8</v>
      </c>
      <c r="O44" s="214">
        <v>11</v>
      </c>
      <c r="P44" s="214">
        <v>9</v>
      </c>
      <c r="Q44" s="214">
        <v>2</v>
      </c>
      <c r="R44" s="214">
        <v>7</v>
      </c>
      <c r="S44" s="214">
        <v>60</v>
      </c>
      <c r="T44" s="214">
        <v>1</v>
      </c>
      <c r="U44" s="214">
        <v>0</v>
      </c>
      <c r="V44" s="214">
        <v>1</v>
      </c>
      <c r="W44" s="214" t="s">
        <v>57</v>
      </c>
      <c r="X44" s="214">
        <v>1</v>
      </c>
      <c r="Y44" s="214">
        <v>1</v>
      </c>
      <c r="Z44" s="214">
        <v>0</v>
      </c>
      <c r="AA44" s="214" t="s">
        <v>57</v>
      </c>
      <c r="AB44" s="214">
        <v>1</v>
      </c>
      <c r="AC44" s="214">
        <v>0</v>
      </c>
      <c r="AD44" s="214">
        <v>0</v>
      </c>
      <c r="AE44" s="214">
        <v>234</v>
      </c>
      <c r="AF44" s="214">
        <v>3</v>
      </c>
      <c r="AG44" s="214">
        <v>256</v>
      </c>
      <c r="AH44" s="214">
        <v>194</v>
      </c>
      <c r="AI44" s="214">
        <v>450</v>
      </c>
    </row>
    <row r="45" spans="1:35" s="9" customFormat="1" ht="15.5" x14ac:dyDescent="0.35">
      <c r="A45" s="238" t="s">
        <v>268</v>
      </c>
      <c r="B45" s="238" t="s">
        <v>269</v>
      </c>
      <c r="C45" s="238" t="s">
        <v>270</v>
      </c>
      <c r="D45" s="238" t="s">
        <v>552</v>
      </c>
      <c r="E45" s="214">
        <v>0</v>
      </c>
      <c r="F45" s="214">
        <v>0</v>
      </c>
      <c r="G45" s="214">
        <v>0</v>
      </c>
      <c r="H45" s="229"/>
      <c r="I45" s="214">
        <v>27937</v>
      </c>
      <c r="J45" s="214">
        <v>5383</v>
      </c>
      <c r="K45" s="214">
        <v>2694</v>
      </c>
      <c r="L45" s="214">
        <v>36014</v>
      </c>
      <c r="M45" s="229"/>
      <c r="N45" s="214">
        <v>74</v>
      </c>
      <c r="O45" s="214">
        <v>40</v>
      </c>
      <c r="P45" s="214">
        <v>33</v>
      </c>
      <c r="Q45" s="214">
        <v>16</v>
      </c>
      <c r="R45" s="214">
        <v>17</v>
      </c>
      <c r="S45" s="214">
        <v>60</v>
      </c>
      <c r="T45" s="214">
        <v>2</v>
      </c>
      <c r="U45" s="214">
        <v>2</v>
      </c>
      <c r="V45" s="214">
        <v>0</v>
      </c>
      <c r="W45" s="214" t="s">
        <v>57</v>
      </c>
      <c r="X45" s="214">
        <v>5</v>
      </c>
      <c r="Y45" s="214">
        <v>2</v>
      </c>
      <c r="Z45" s="214">
        <v>3</v>
      </c>
      <c r="AA45" s="214">
        <v>57</v>
      </c>
      <c r="AB45" s="214">
        <v>1</v>
      </c>
      <c r="AC45" s="214">
        <v>0</v>
      </c>
      <c r="AD45" s="214">
        <v>0</v>
      </c>
      <c r="AE45" s="214">
        <v>1051</v>
      </c>
      <c r="AF45" s="214">
        <v>10</v>
      </c>
      <c r="AG45" s="214">
        <v>1175</v>
      </c>
      <c r="AH45" s="214">
        <v>582</v>
      </c>
      <c r="AI45" s="214">
        <v>1757</v>
      </c>
    </row>
    <row r="46" spans="1:35" s="9" customFormat="1" ht="15.5" x14ac:dyDescent="0.35">
      <c r="A46" s="238" t="s">
        <v>402</v>
      </c>
      <c r="B46" s="238" t="s">
        <v>403</v>
      </c>
      <c r="C46" s="238" t="s">
        <v>404</v>
      </c>
      <c r="D46" s="238" t="s">
        <v>552</v>
      </c>
      <c r="E46" s="214">
        <v>2</v>
      </c>
      <c r="F46" s="214">
        <v>0</v>
      </c>
      <c r="G46" s="214">
        <v>2</v>
      </c>
      <c r="H46" s="229"/>
      <c r="I46" s="214">
        <v>8260</v>
      </c>
      <c r="J46" s="214">
        <v>1375</v>
      </c>
      <c r="K46" s="214">
        <v>525</v>
      </c>
      <c r="L46" s="214">
        <v>10160</v>
      </c>
      <c r="M46" s="229"/>
      <c r="N46" s="214">
        <v>22</v>
      </c>
      <c r="O46" s="214">
        <v>18</v>
      </c>
      <c r="P46" s="214">
        <v>14</v>
      </c>
      <c r="Q46" s="214">
        <v>4</v>
      </c>
      <c r="R46" s="214">
        <v>10</v>
      </c>
      <c r="S46" s="214">
        <v>56</v>
      </c>
      <c r="T46" s="214">
        <v>1</v>
      </c>
      <c r="U46" s="214">
        <v>1</v>
      </c>
      <c r="V46" s="214">
        <v>0</v>
      </c>
      <c r="W46" s="214" t="s">
        <v>57</v>
      </c>
      <c r="X46" s="214">
        <v>3</v>
      </c>
      <c r="Y46" s="214">
        <v>2</v>
      </c>
      <c r="Z46" s="214">
        <v>1</v>
      </c>
      <c r="AA46" s="214" t="s">
        <v>57</v>
      </c>
      <c r="AB46" s="214">
        <v>1</v>
      </c>
      <c r="AC46" s="214">
        <v>0</v>
      </c>
      <c r="AD46" s="214">
        <v>1</v>
      </c>
      <c r="AE46" s="214">
        <v>191</v>
      </c>
      <c r="AF46" s="214">
        <v>3</v>
      </c>
      <c r="AG46" s="214">
        <v>234</v>
      </c>
      <c r="AH46" s="214">
        <v>265</v>
      </c>
      <c r="AI46" s="214">
        <v>499</v>
      </c>
    </row>
    <row r="47" spans="1:35" s="9" customFormat="1" ht="15.5" x14ac:dyDescent="0.35">
      <c r="A47" s="238" t="s">
        <v>405</v>
      </c>
      <c r="B47" s="238" t="s">
        <v>406</v>
      </c>
      <c r="C47" s="238" t="s">
        <v>407</v>
      </c>
      <c r="D47" s="238" t="s">
        <v>552</v>
      </c>
      <c r="E47" s="214">
        <v>2</v>
      </c>
      <c r="F47" s="214">
        <v>2</v>
      </c>
      <c r="G47" s="214">
        <v>4</v>
      </c>
      <c r="H47" s="229"/>
      <c r="I47" s="214">
        <v>7000</v>
      </c>
      <c r="J47" s="214">
        <v>1400</v>
      </c>
      <c r="K47" s="214">
        <v>400</v>
      </c>
      <c r="L47" s="214">
        <v>8800</v>
      </c>
      <c r="M47" s="229"/>
      <c r="N47" s="214">
        <v>6</v>
      </c>
      <c r="O47" s="214">
        <v>21</v>
      </c>
      <c r="P47" s="214">
        <v>16</v>
      </c>
      <c r="Q47" s="214">
        <v>4</v>
      </c>
      <c r="R47" s="214">
        <v>12</v>
      </c>
      <c r="S47" s="214">
        <v>60</v>
      </c>
      <c r="T47" s="214">
        <v>2</v>
      </c>
      <c r="U47" s="214">
        <v>1</v>
      </c>
      <c r="V47" s="214">
        <v>1</v>
      </c>
      <c r="W47" s="214" t="s">
        <v>57</v>
      </c>
      <c r="X47" s="214">
        <v>3</v>
      </c>
      <c r="Y47" s="214">
        <v>1</v>
      </c>
      <c r="Z47" s="214">
        <v>2</v>
      </c>
      <c r="AA47" s="214" t="s">
        <v>57</v>
      </c>
      <c r="AB47" s="214">
        <v>2</v>
      </c>
      <c r="AC47" s="214">
        <v>2</v>
      </c>
      <c r="AD47" s="214">
        <v>0</v>
      </c>
      <c r="AE47" s="214">
        <v>183</v>
      </c>
      <c r="AF47" s="214">
        <v>0</v>
      </c>
      <c r="AG47" s="214">
        <v>210</v>
      </c>
      <c r="AH47" s="214">
        <v>196</v>
      </c>
      <c r="AI47" s="214">
        <v>406</v>
      </c>
    </row>
    <row r="48" spans="1:35" s="9" customFormat="1" ht="15.5" x14ac:dyDescent="0.35">
      <c r="A48" s="238" t="s">
        <v>274</v>
      </c>
      <c r="B48" s="238" t="s">
        <v>275</v>
      </c>
      <c r="C48" s="238" t="s">
        <v>276</v>
      </c>
      <c r="D48" s="238" t="s">
        <v>552</v>
      </c>
      <c r="E48" s="214">
        <v>8</v>
      </c>
      <c r="F48" s="214">
        <v>2</v>
      </c>
      <c r="G48" s="214">
        <v>10</v>
      </c>
      <c r="H48" s="229"/>
      <c r="I48" s="214">
        <v>7122</v>
      </c>
      <c r="J48" s="214">
        <v>1689</v>
      </c>
      <c r="K48" s="214">
        <v>949</v>
      </c>
      <c r="L48" s="214">
        <v>9760</v>
      </c>
      <c r="M48" s="229"/>
      <c r="N48" s="214">
        <v>15</v>
      </c>
      <c r="O48" s="214">
        <v>3</v>
      </c>
      <c r="P48" s="214">
        <v>3</v>
      </c>
      <c r="Q48" s="214">
        <v>0</v>
      </c>
      <c r="R48" s="214">
        <v>3</v>
      </c>
      <c r="S48" s="214" t="s">
        <v>57</v>
      </c>
      <c r="T48" s="214">
        <v>0</v>
      </c>
      <c r="U48" s="214">
        <v>0</v>
      </c>
      <c r="V48" s="214">
        <v>0</v>
      </c>
      <c r="W48" s="214" t="s">
        <v>57</v>
      </c>
      <c r="X48" s="214">
        <v>0</v>
      </c>
      <c r="Y48" s="214">
        <v>0</v>
      </c>
      <c r="Z48" s="214">
        <v>0</v>
      </c>
      <c r="AA48" s="214" t="s">
        <v>57</v>
      </c>
      <c r="AB48" s="214">
        <v>0</v>
      </c>
      <c r="AC48" s="214">
        <v>0</v>
      </c>
      <c r="AD48" s="214">
        <v>0</v>
      </c>
      <c r="AE48" s="214">
        <v>201</v>
      </c>
      <c r="AF48" s="214">
        <v>0</v>
      </c>
      <c r="AG48" s="214">
        <v>219</v>
      </c>
      <c r="AH48" s="214">
        <v>2</v>
      </c>
      <c r="AI48" s="214">
        <v>221</v>
      </c>
    </row>
    <row r="49" spans="1:35" s="9" customFormat="1" ht="15.5" x14ac:dyDescent="0.35">
      <c r="A49" s="238" t="s">
        <v>345</v>
      </c>
      <c r="B49" s="238" t="s">
        <v>346</v>
      </c>
      <c r="C49" s="238" t="s">
        <v>347</v>
      </c>
      <c r="D49" s="238" t="s">
        <v>552</v>
      </c>
      <c r="E49" s="214">
        <v>18</v>
      </c>
      <c r="F49" s="214">
        <v>4</v>
      </c>
      <c r="G49" s="214">
        <v>22</v>
      </c>
      <c r="H49" s="229"/>
      <c r="I49" s="214">
        <v>13035</v>
      </c>
      <c r="J49" s="214">
        <v>2128</v>
      </c>
      <c r="K49" s="214">
        <v>695</v>
      </c>
      <c r="L49" s="214">
        <v>15858</v>
      </c>
      <c r="M49" s="229"/>
      <c r="N49" s="214">
        <v>41</v>
      </c>
      <c r="O49" s="214">
        <v>16</v>
      </c>
      <c r="P49" s="214">
        <v>14</v>
      </c>
      <c r="Q49" s="214">
        <v>5</v>
      </c>
      <c r="R49" s="214">
        <v>9</v>
      </c>
      <c r="S49" s="214">
        <v>55</v>
      </c>
      <c r="T49" s="214">
        <v>1</v>
      </c>
      <c r="U49" s="214">
        <v>1</v>
      </c>
      <c r="V49" s="214">
        <v>0</v>
      </c>
      <c r="W49" s="214" t="s">
        <v>57</v>
      </c>
      <c r="X49" s="214">
        <v>1</v>
      </c>
      <c r="Y49" s="214">
        <v>0</v>
      </c>
      <c r="Z49" s="214">
        <v>1</v>
      </c>
      <c r="AA49" s="214" t="s">
        <v>57</v>
      </c>
      <c r="AB49" s="214">
        <v>0</v>
      </c>
      <c r="AC49" s="214">
        <v>0</v>
      </c>
      <c r="AD49" s="214">
        <v>0</v>
      </c>
      <c r="AE49" s="214">
        <v>272</v>
      </c>
      <c r="AF49" s="214">
        <v>0</v>
      </c>
      <c r="AG49" s="214">
        <v>329</v>
      </c>
      <c r="AH49" s="214">
        <v>68</v>
      </c>
      <c r="AI49" s="214">
        <v>397</v>
      </c>
    </row>
    <row r="50" spans="1:35" s="9" customFormat="1" ht="15.5" x14ac:dyDescent="0.35">
      <c r="A50" s="238" t="s">
        <v>348</v>
      </c>
      <c r="B50" s="238" t="s">
        <v>349</v>
      </c>
      <c r="C50" s="238" t="s">
        <v>350</v>
      </c>
      <c r="D50" s="238" t="s">
        <v>552</v>
      </c>
      <c r="E50" s="214">
        <v>11</v>
      </c>
      <c r="F50" s="214">
        <v>0</v>
      </c>
      <c r="G50" s="214">
        <v>11</v>
      </c>
      <c r="H50" s="229"/>
      <c r="I50" s="214">
        <v>5050</v>
      </c>
      <c r="J50" s="214">
        <v>1440</v>
      </c>
      <c r="K50" s="214">
        <v>636</v>
      </c>
      <c r="L50" s="214">
        <v>7126</v>
      </c>
      <c r="M50" s="229"/>
      <c r="N50" s="214">
        <v>126</v>
      </c>
      <c r="O50" s="214">
        <v>4</v>
      </c>
      <c r="P50" s="214">
        <v>4</v>
      </c>
      <c r="Q50" s="214">
        <v>3</v>
      </c>
      <c r="R50" s="214">
        <v>1</v>
      </c>
      <c r="S50" s="214">
        <v>57</v>
      </c>
      <c r="T50" s="214">
        <v>0</v>
      </c>
      <c r="U50" s="214">
        <v>0</v>
      </c>
      <c r="V50" s="214">
        <v>0</v>
      </c>
      <c r="W50" s="214" t="s">
        <v>57</v>
      </c>
      <c r="X50" s="214">
        <v>0</v>
      </c>
      <c r="Y50" s="214">
        <v>0</v>
      </c>
      <c r="Z50" s="214">
        <v>0</v>
      </c>
      <c r="AA50" s="214" t="s">
        <v>57</v>
      </c>
      <c r="AB50" s="214">
        <v>1</v>
      </c>
      <c r="AC50" s="214">
        <v>0</v>
      </c>
      <c r="AD50" s="214">
        <v>0</v>
      </c>
      <c r="AE50" s="214">
        <v>92</v>
      </c>
      <c r="AF50" s="214">
        <v>5</v>
      </c>
      <c r="AG50" s="214">
        <v>227</v>
      </c>
      <c r="AH50" s="214">
        <v>79</v>
      </c>
      <c r="AI50" s="214">
        <v>306</v>
      </c>
    </row>
    <row r="51" spans="1:35" s="9" customFormat="1" ht="15.5" x14ac:dyDescent="0.35">
      <c r="A51" s="238" t="s">
        <v>277</v>
      </c>
      <c r="B51" s="238" t="s">
        <v>278</v>
      </c>
      <c r="C51" s="238" t="s">
        <v>279</v>
      </c>
      <c r="D51" s="238" t="s">
        <v>552</v>
      </c>
      <c r="E51" s="214">
        <v>70.73</v>
      </c>
      <c r="F51" s="214">
        <v>17.62</v>
      </c>
      <c r="G51" s="214">
        <v>88.35</v>
      </c>
      <c r="H51" s="229"/>
      <c r="I51" s="214">
        <v>46876</v>
      </c>
      <c r="J51" s="214">
        <v>6892</v>
      </c>
      <c r="K51" s="214">
        <v>2100</v>
      </c>
      <c r="L51" s="214">
        <v>55868</v>
      </c>
      <c r="M51" s="229"/>
      <c r="N51" s="214">
        <v>139</v>
      </c>
      <c r="O51" s="214">
        <v>65</v>
      </c>
      <c r="P51" s="214">
        <v>51</v>
      </c>
      <c r="Q51" s="214">
        <v>23</v>
      </c>
      <c r="R51" s="214">
        <v>28</v>
      </c>
      <c r="S51" s="214">
        <v>56</v>
      </c>
      <c r="T51" s="214">
        <v>2</v>
      </c>
      <c r="U51" s="214">
        <v>0</v>
      </c>
      <c r="V51" s="214">
        <v>2</v>
      </c>
      <c r="W51" s="214" t="s">
        <v>57</v>
      </c>
      <c r="X51" s="214">
        <v>12</v>
      </c>
      <c r="Y51" s="214">
        <v>3</v>
      </c>
      <c r="Z51" s="214">
        <v>9</v>
      </c>
      <c r="AA51" s="214">
        <v>59</v>
      </c>
      <c r="AB51" s="214">
        <v>0</v>
      </c>
      <c r="AC51" s="214">
        <v>0</v>
      </c>
      <c r="AD51" s="214">
        <v>0</v>
      </c>
      <c r="AE51" s="214">
        <v>1827</v>
      </c>
      <c r="AF51" s="214">
        <v>12</v>
      </c>
      <c r="AG51" s="214">
        <v>2043</v>
      </c>
      <c r="AH51" s="214">
        <v>1178</v>
      </c>
      <c r="AI51" s="214">
        <v>3221</v>
      </c>
    </row>
    <row r="52" spans="1:35" s="9" customFormat="1" ht="15.5" x14ac:dyDescent="0.35">
      <c r="A52" s="238" t="s">
        <v>408</v>
      </c>
      <c r="B52" s="238" t="s">
        <v>409</v>
      </c>
      <c r="C52" s="238" t="s">
        <v>410</v>
      </c>
      <c r="D52" s="238" t="s">
        <v>552</v>
      </c>
      <c r="E52" s="214">
        <v>13.3</v>
      </c>
      <c r="F52" s="214">
        <v>5</v>
      </c>
      <c r="G52" s="214">
        <v>18.3</v>
      </c>
      <c r="H52" s="229"/>
      <c r="I52" s="214">
        <v>5064</v>
      </c>
      <c r="J52" s="214">
        <v>1198</v>
      </c>
      <c r="K52" s="214">
        <v>379</v>
      </c>
      <c r="L52" s="214">
        <v>6641</v>
      </c>
      <c r="M52" s="229"/>
      <c r="N52" s="214">
        <v>12</v>
      </c>
      <c r="O52" s="214">
        <v>5</v>
      </c>
      <c r="P52" s="214">
        <v>4</v>
      </c>
      <c r="Q52" s="214">
        <v>1</v>
      </c>
      <c r="R52" s="214">
        <v>3</v>
      </c>
      <c r="S52" s="214">
        <v>59</v>
      </c>
      <c r="T52" s="214">
        <v>0</v>
      </c>
      <c r="U52" s="214">
        <v>0</v>
      </c>
      <c r="V52" s="214">
        <v>0</v>
      </c>
      <c r="W52" s="214" t="s">
        <v>57</v>
      </c>
      <c r="X52" s="214">
        <v>1</v>
      </c>
      <c r="Y52" s="214">
        <v>0</v>
      </c>
      <c r="Z52" s="214">
        <v>1</v>
      </c>
      <c r="AA52" s="214" t="s">
        <v>57</v>
      </c>
      <c r="AB52" s="214">
        <v>0</v>
      </c>
      <c r="AC52" s="214">
        <v>0</v>
      </c>
      <c r="AD52" s="214">
        <v>0</v>
      </c>
      <c r="AE52" s="214">
        <v>119</v>
      </c>
      <c r="AF52" s="214">
        <v>0</v>
      </c>
      <c r="AG52" s="214">
        <v>136</v>
      </c>
      <c r="AH52" s="214">
        <v>223</v>
      </c>
      <c r="AI52" s="214">
        <v>359</v>
      </c>
    </row>
    <row r="53" spans="1:35" s="9" customFormat="1" ht="15.5" x14ac:dyDescent="0.35">
      <c r="A53" s="238" t="s">
        <v>351</v>
      </c>
      <c r="B53" s="238" t="s">
        <v>352</v>
      </c>
      <c r="C53" s="238" t="s">
        <v>353</v>
      </c>
      <c r="D53" s="238" t="s">
        <v>552</v>
      </c>
      <c r="E53" s="214">
        <v>12.35</v>
      </c>
      <c r="F53" s="214">
        <v>4.8</v>
      </c>
      <c r="G53" s="214">
        <v>17.149999999999999</v>
      </c>
      <c r="H53" s="229"/>
      <c r="I53" s="214">
        <v>7384</v>
      </c>
      <c r="J53" s="214">
        <v>2280</v>
      </c>
      <c r="K53" s="214">
        <v>1025</v>
      </c>
      <c r="L53" s="214">
        <v>10689</v>
      </c>
      <c r="M53" s="229"/>
      <c r="N53" s="214">
        <v>46</v>
      </c>
      <c r="O53" s="214">
        <v>7</v>
      </c>
      <c r="P53" s="214">
        <v>6</v>
      </c>
      <c r="Q53" s="214">
        <v>0</v>
      </c>
      <c r="R53" s="214">
        <v>6</v>
      </c>
      <c r="S53" s="214">
        <v>52</v>
      </c>
      <c r="T53" s="214">
        <v>1</v>
      </c>
      <c r="U53" s="214">
        <v>0</v>
      </c>
      <c r="V53" s="214">
        <v>1</v>
      </c>
      <c r="W53" s="214" t="s">
        <v>57</v>
      </c>
      <c r="X53" s="214">
        <v>0</v>
      </c>
      <c r="Y53" s="214">
        <v>0</v>
      </c>
      <c r="Z53" s="214">
        <v>0</v>
      </c>
      <c r="AA53" s="214" t="s">
        <v>57</v>
      </c>
      <c r="AB53" s="214">
        <v>0</v>
      </c>
      <c r="AC53" s="214">
        <v>0</v>
      </c>
      <c r="AD53" s="214">
        <v>0</v>
      </c>
      <c r="AE53" s="214">
        <v>115</v>
      </c>
      <c r="AF53" s="214">
        <v>2</v>
      </c>
      <c r="AG53" s="214">
        <v>170</v>
      </c>
      <c r="AH53" s="214">
        <v>228</v>
      </c>
      <c r="AI53" s="214">
        <v>398</v>
      </c>
    </row>
    <row r="54" spans="1:35" s="9" customFormat="1" ht="15.5" x14ac:dyDescent="0.35">
      <c r="A54" s="238" t="s">
        <v>280</v>
      </c>
      <c r="B54" s="238" t="s">
        <v>281</v>
      </c>
      <c r="C54" s="238" t="s">
        <v>282</v>
      </c>
      <c r="D54" s="238" t="s">
        <v>552</v>
      </c>
      <c r="E54" s="214">
        <v>1.5</v>
      </c>
      <c r="F54" s="214">
        <v>1.5</v>
      </c>
      <c r="G54" s="214">
        <v>3</v>
      </c>
      <c r="H54" s="229"/>
      <c r="I54" s="214">
        <v>105987</v>
      </c>
      <c r="J54" s="214">
        <v>6704</v>
      </c>
      <c r="K54" s="214">
        <v>1998</v>
      </c>
      <c r="L54" s="214">
        <v>114689</v>
      </c>
      <c r="M54" s="229"/>
      <c r="N54" s="214">
        <v>78</v>
      </c>
      <c r="O54" s="214">
        <v>144</v>
      </c>
      <c r="P54" s="214">
        <v>113</v>
      </c>
      <c r="Q54" s="214">
        <v>29</v>
      </c>
      <c r="R54" s="214">
        <v>84</v>
      </c>
      <c r="S54" s="214">
        <v>59</v>
      </c>
      <c r="T54" s="214">
        <v>4</v>
      </c>
      <c r="U54" s="214">
        <v>1</v>
      </c>
      <c r="V54" s="214">
        <v>3</v>
      </c>
      <c r="W54" s="214">
        <v>54</v>
      </c>
      <c r="X54" s="214">
        <v>27</v>
      </c>
      <c r="Y54" s="214">
        <v>3</v>
      </c>
      <c r="Z54" s="214">
        <v>24</v>
      </c>
      <c r="AA54" s="214">
        <v>59</v>
      </c>
      <c r="AB54" s="214">
        <v>5</v>
      </c>
      <c r="AC54" s="214">
        <v>0</v>
      </c>
      <c r="AD54" s="214">
        <v>0</v>
      </c>
      <c r="AE54" s="214">
        <v>2461</v>
      </c>
      <c r="AF54" s="214">
        <v>19</v>
      </c>
      <c r="AG54" s="214">
        <v>2702</v>
      </c>
      <c r="AH54" s="214">
        <v>1396</v>
      </c>
      <c r="AI54" s="214">
        <v>4098</v>
      </c>
    </row>
    <row r="55" spans="1:35" s="9" customFormat="1" ht="15.5" x14ac:dyDescent="0.35">
      <c r="A55" s="238" t="s">
        <v>283</v>
      </c>
      <c r="B55" s="238" t="s">
        <v>284</v>
      </c>
      <c r="C55" s="238" t="s">
        <v>285</v>
      </c>
      <c r="D55" s="238" t="s">
        <v>552</v>
      </c>
      <c r="E55" s="214">
        <v>42.5</v>
      </c>
      <c r="F55" s="214">
        <v>4</v>
      </c>
      <c r="G55" s="214">
        <v>46.5</v>
      </c>
      <c r="H55" s="229"/>
      <c r="I55" s="214">
        <v>39200</v>
      </c>
      <c r="J55" s="214">
        <v>2700</v>
      </c>
      <c r="K55" s="214">
        <v>1300</v>
      </c>
      <c r="L55" s="214">
        <v>43200</v>
      </c>
      <c r="M55" s="229"/>
      <c r="N55" s="214">
        <v>54</v>
      </c>
      <c r="O55" s="214">
        <v>71</v>
      </c>
      <c r="P55" s="214">
        <v>58</v>
      </c>
      <c r="Q55" s="214">
        <v>15</v>
      </c>
      <c r="R55" s="214">
        <v>43</v>
      </c>
      <c r="S55" s="214">
        <v>59</v>
      </c>
      <c r="T55" s="214">
        <v>3</v>
      </c>
      <c r="U55" s="214">
        <v>1</v>
      </c>
      <c r="V55" s="214">
        <v>2</v>
      </c>
      <c r="W55" s="214" t="s">
        <v>57</v>
      </c>
      <c r="X55" s="214">
        <v>10</v>
      </c>
      <c r="Y55" s="214">
        <v>3</v>
      </c>
      <c r="Z55" s="214">
        <v>7</v>
      </c>
      <c r="AA55" s="214">
        <v>58</v>
      </c>
      <c r="AB55" s="214">
        <v>1</v>
      </c>
      <c r="AC55" s="214">
        <v>3</v>
      </c>
      <c r="AD55" s="214">
        <v>0</v>
      </c>
      <c r="AE55" s="214">
        <v>555</v>
      </c>
      <c r="AF55" s="214">
        <v>7</v>
      </c>
      <c r="AG55" s="214">
        <v>687</v>
      </c>
      <c r="AH55" s="214">
        <v>27</v>
      </c>
      <c r="AI55" s="214">
        <v>714</v>
      </c>
    </row>
    <row r="56" spans="1:35" s="9" customFormat="1" ht="15.5" x14ac:dyDescent="0.35">
      <c r="A56" s="238" t="s">
        <v>354</v>
      </c>
      <c r="B56" s="238" t="s">
        <v>355</v>
      </c>
      <c r="C56" s="238" t="s">
        <v>356</v>
      </c>
      <c r="D56" s="238" t="s">
        <v>552</v>
      </c>
      <c r="E56" s="214">
        <v>9.5</v>
      </c>
      <c r="F56" s="214">
        <v>2</v>
      </c>
      <c r="G56" s="214">
        <v>11.5</v>
      </c>
      <c r="H56" s="229"/>
      <c r="I56" s="214">
        <v>1663</v>
      </c>
      <c r="J56" s="214">
        <v>1076</v>
      </c>
      <c r="K56" s="214">
        <v>548</v>
      </c>
      <c r="L56" s="214">
        <v>3287</v>
      </c>
      <c r="M56" s="229"/>
      <c r="N56" s="214">
        <v>34</v>
      </c>
      <c r="O56" s="214">
        <v>14</v>
      </c>
      <c r="P56" s="214">
        <v>13</v>
      </c>
      <c r="Q56" s="214">
        <v>9</v>
      </c>
      <c r="R56" s="214">
        <v>4</v>
      </c>
      <c r="S56" s="214">
        <v>57</v>
      </c>
      <c r="T56" s="214">
        <v>0</v>
      </c>
      <c r="U56" s="214">
        <v>0</v>
      </c>
      <c r="V56" s="214">
        <v>0</v>
      </c>
      <c r="W56" s="214" t="s">
        <v>57</v>
      </c>
      <c r="X56" s="214">
        <v>1</v>
      </c>
      <c r="Y56" s="214">
        <v>0</v>
      </c>
      <c r="Z56" s="214">
        <v>1</v>
      </c>
      <c r="AA56" s="214" t="s">
        <v>57</v>
      </c>
      <c r="AB56" s="214">
        <v>0</v>
      </c>
      <c r="AC56" s="214">
        <v>0</v>
      </c>
      <c r="AD56" s="214">
        <v>0</v>
      </c>
      <c r="AE56" s="214">
        <v>119</v>
      </c>
      <c r="AF56" s="214">
        <v>4</v>
      </c>
      <c r="AG56" s="214">
        <v>171</v>
      </c>
      <c r="AH56" s="214">
        <v>85</v>
      </c>
      <c r="AI56" s="214">
        <v>256</v>
      </c>
    </row>
    <row r="57" spans="1:35" s="9" customFormat="1" ht="15.5" x14ac:dyDescent="0.35">
      <c r="A57" s="238" t="s">
        <v>286</v>
      </c>
      <c r="B57" s="238" t="s">
        <v>287</v>
      </c>
      <c r="C57" s="238" t="s">
        <v>288</v>
      </c>
      <c r="D57" s="238" t="s">
        <v>552</v>
      </c>
      <c r="E57" s="214">
        <v>1</v>
      </c>
      <c r="F57" s="214">
        <v>4</v>
      </c>
      <c r="G57" s="214">
        <v>5</v>
      </c>
      <c r="H57" s="229"/>
      <c r="I57" s="214">
        <v>16152</v>
      </c>
      <c r="J57" s="214">
        <v>1761</v>
      </c>
      <c r="K57" s="214">
        <v>1165</v>
      </c>
      <c r="L57" s="214">
        <v>19078</v>
      </c>
      <c r="M57" s="229"/>
      <c r="N57" s="214">
        <v>27</v>
      </c>
      <c r="O57" s="214">
        <v>37</v>
      </c>
      <c r="P57" s="214">
        <v>31</v>
      </c>
      <c r="Q57" s="214">
        <v>9</v>
      </c>
      <c r="R57" s="214">
        <v>22</v>
      </c>
      <c r="S57" s="214">
        <v>58</v>
      </c>
      <c r="T57" s="214">
        <v>1</v>
      </c>
      <c r="U57" s="214">
        <v>1</v>
      </c>
      <c r="V57" s="214">
        <v>0</v>
      </c>
      <c r="W57" s="214" t="s">
        <v>57</v>
      </c>
      <c r="X57" s="214">
        <v>5</v>
      </c>
      <c r="Y57" s="214">
        <v>3</v>
      </c>
      <c r="Z57" s="214">
        <v>2</v>
      </c>
      <c r="AA57" s="214">
        <v>53</v>
      </c>
      <c r="AB57" s="214">
        <v>1</v>
      </c>
      <c r="AC57" s="214">
        <v>2</v>
      </c>
      <c r="AD57" s="214">
        <v>0</v>
      </c>
      <c r="AE57" s="214">
        <v>974</v>
      </c>
      <c r="AF57" s="214">
        <v>7</v>
      </c>
      <c r="AG57" s="214">
        <v>1045</v>
      </c>
      <c r="AH57" s="214">
        <v>603</v>
      </c>
      <c r="AI57" s="214">
        <v>1648</v>
      </c>
    </row>
    <row r="58" spans="1:35" s="9" customFormat="1" ht="15.5" x14ac:dyDescent="0.35">
      <c r="A58" s="238" t="s">
        <v>426</v>
      </c>
      <c r="B58" s="238" t="s">
        <v>426</v>
      </c>
      <c r="C58" s="238" t="s">
        <v>427</v>
      </c>
      <c r="D58" s="238" t="s">
        <v>552</v>
      </c>
      <c r="E58" s="214">
        <v>0</v>
      </c>
      <c r="F58" s="214">
        <v>26</v>
      </c>
      <c r="G58" s="214">
        <v>26</v>
      </c>
      <c r="H58" s="229"/>
      <c r="I58" s="214">
        <v>90633</v>
      </c>
      <c r="J58" s="214">
        <v>3441</v>
      </c>
      <c r="K58" s="214">
        <v>4889</v>
      </c>
      <c r="L58" s="214">
        <v>98963</v>
      </c>
      <c r="M58" s="229"/>
      <c r="N58" s="214">
        <v>103</v>
      </c>
      <c r="O58" s="214">
        <v>21</v>
      </c>
      <c r="P58" s="214">
        <v>17</v>
      </c>
      <c r="Q58" s="214">
        <v>8</v>
      </c>
      <c r="R58" s="214">
        <v>9</v>
      </c>
      <c r="S58" s="214">
        <v>61</v>
      </c>
      <c r="T58" s="214">
        <v>1</v>
      </c>
      <c r="U58" s="214">
        <v>1</v>
      </c>
      <c r="V58" s="214">
        <v>0</v>
      </c>
      <c r="W58" s="214" t="s">
        <v>57</v>
      </c>
      <c r="X58" s="214">
        <v>3</v>
      </c>
      <c r="Y58" s="214">
        <v>0</v>
      </c>
      <c r="Z58" s="214">
        <v>3</v>
      </c>
      <c r="AA58" s="214" t="s">
        <v>57</v>
      </c>
      <c r="AB58" s="214">
        <v>0</v>
      </c>
      <c r="AC58" s="214">
        <v>0</v>
      </c>
      <c r="AD58" s="214">
        <v>0</v>
      </c>
      <c r="AE58" s="214">
        <v>690</v>
      </c>
      <c r="AF58" s="214">
        <v>6</v>
      </c>
      <c r="AG58" s="214">
        <v>820</v>
      </c>
      <c r="AH58" s="214">
        <v>637</v>
      </c>
      <c r="AI58" s="214">
        <v>1457</v>
      </c>
    </row>
    <row r="59" spans="1:35" s="9" customFormat="1" ht="15.5" x14ac:dyDescent="0.35">
      <c r="A59" s="238" t="s">
        <v>428</v>
      </c>
      <c r="B59" s="238" t="s">
        <v>428</v>
      </c>
      <c r="C59" s="238" t="s">
        <v>429</v>
      </c>
      <c r="D59" s="238" t="s">
        <v>552</v>
      </c>
      <c r="E59" s="214">
        <v>69.599999999999994</v>
      </c>
      <c r="F59" s="214">
        <v>19</v>
      </c>
      <c r="G59" s="214">
        <v>88.6</v>
      </c>
      <c r="H59" s="229"/>
      <c r="I59" s="214">
        <v>41318</v>
      </c>
      <c r="J59" s="214">
        <v>4309</v>
      </c>
      <c r="K59" s="214">
        <v>5418</v>
      </c>
      <c r="L59" s="214">
        <v>51045</v>
      </c>
      <c r="M59" s="229"/>
      <c r="N59" s="214">
        <v>98</v>
      </c>
      <c r="O59" s="214">
        <v>173</v>
      </c>
      <c r="P59" s="214">
        <v>156</v>
      </c>
      <c r="Q59" s="214">
        <v>46</v>
      </c>
      <c r="R59" s="214">
        <v>110</v>
      </c>
      <c r="S59" s="214">
        <v>58</v>
      </c>
      <c r="T59" s="214">
        <v>8</v>
      </c>
      <c r="U59" s="214">
        <v>2</v>
      </c>
      <c r="V59" s="214">
        <v>6</v>
      </c>
      <c r="W59" s="214">
        <v>55</v>
      </c>
      <c r="X59" s="214">
        <v>9</v>
      </c>
      <c r="Y59" s="214">
        <v>5</v>
      </c>
      <c r="Z59" s="214">
        <v>4</v>
      </c>
      <c r="AA59" s="214">
        <v>60</v>
      </c>
      <c r="AB59" s="214">
        <v>4</v>
      </c>
      <c r="AC59" s="214">
        <v>14</v>
      </c>
      <c r="AD59" s="214">
        <v>0</v>
      </c>
      <c r="AE59" s="214">
        <v>1124</v>
      </c>
      <c r="AF59" s="214">
        <v>17</v>
      </c>
      <c r="AG59" s="214">
        <v>1412</v>
      </c>
      <c r="AH59" s="214">
        <v>1303</v>
      </c>
      <c r="AI59" s="214">
        <v>2715</v>
      </c>
    </row>
    <row r="60" spans="1:35" s="9" customFormat="1" ht="15.5" x14ac:dyDescent="0.35">
      <c r="A60" s="238" t="s">
        <v>411</v>
      </c>
      <c r="B60" s="238" t="s">
        <v>412</v>
      </c>
      <c r="C60" s="238" t="s">
        <v>413</v>
      </c>
      <c r="D60" s="238" t="s">
        <v>552</v>
      </c>
      <c r="E60" s="214">
        <v>5.5</v>
      </c>
      <c r="F60" s="214">
        <v>0</v>
      </c>
      <c r="G60" s="214">
        <v>5.5</v>
      </c>
      <c r="H60" s="229"/>
      <c r="I60" s="214">
        <v>2439</v>
      </c>
      <c r="J60" s="214">
        <v>750</v>
      </c>
      <c r="K60" s="214">
        <v>694</v>
      </c>
      <c r="L60" s="214">
        <v>3883</v>
      </c>
      <c r="M60" s="229"/>
      <c r="N60" s="214">
        <v>20</v>
      </c>
      <c r="O60" s="214">
        <v>6</v>
      </c>
      <c r="P60" s="214">
        <v>6</v>
      </c>
      <c r="Q60" s="214">
        <v>3</v>
      </c>
      <c r="R60" s="214">
        <v>3</v>
      </c>
      <c r="S60" s="214">
        <v>61</v>
      </c>
      <c r="T60" s="214">
        <v>0</v>
      </c>
      <c r="U60" s="214">
        <v>0</v>
      </c>
      <c r="V60" s="214">
        <v>0</v>
      </c>
      <c r="W60" s="214" t="s">
        <v>57</v>
      </c>
      <c r="X60" s="214">
        <v>0</v>
      </c>
      <c r="Y60" s="214">
        <v>0</v>
      </c>
      <c r="Z60" s="214">
        <v>0</v>
      </c>
      <c r="AA60" s="214" t="s">
        <v>57</v>
      </c>
      <c r="AB60" s="214">
        <v>0</v>
      </c>
      <c r="AC60" s="214">
        <v>0</v>
      </c>
      <c r="AD60" s="214">
        <v>0</v>
      </c>
      <c r="AE60" s="214">
        <v>70</v>
      </c>
      <c r="AF60" s="214">
        <v>2</v>
      </c>
      <c r="AG60" s="214">
        <v>98</v>
      </c>
      <c r="AH60" s="214">
        <v>105</v>
      </c>
      <c r="AI60" s="214">
        <v>203</v>
      </c>
    </row>
    <row r="61" spans="1:35" s="9" customFormat="1" ht="15.5" x14ac:dyDescent="0.35">
      <c r="A61" s="238" t="s">
        <v>233</v>
      </c>
      <c r="B61" s="238" t="s">
        <v>234</v>
      </c>
      <c r="C61" s="238" t="s">
        <v>235</v>
      </c>
      <c r="D61" s="238" t="s">
        <v>552</v>
      </c>
      <c r="E61" s="214">
        <v>6</v>
      </c>
      <c r="F61" s="214">
        <v>2</v>
      </c>
      <c r="G61" s="214">
        <v>8</v>
      </c>
      <c r="H61" s="229"/>
      <c r="I61" s="214">
        <v>6722</v>
      </c>
      <c r="J61" s="214">
        <v>3687</v>
      </c>
      <c r="K61" s="214">
        <v>895</v>
      </c>
      <c r="L61" s="214">
        <v>11304</v>
      </c>
      <c r="M61" s="229"/>
      <c r="N61" s="214">
        <v>11</v>
      </c>
      <c r="O61" s="214">
        <v>59</v>
      </c>
      <c r="P61" s="214">
        <v>53</v>
      </c>
      <c r="Q61" s="214">
        <v>16</v>
      </c>
      <c r="R61" s="214">
        <v>37</v>
      </c>
      <c r="S61" s="214">
        <v>60</v>
      </c>
      <c r="T61" s="214">
        <v>0</v>
      </c>
      <c r="U61" s="214">
        <v>0</v>
      </c>
      <c r="V61" s="214">
        <v>0</v>
      </c>
      <c r="W61" s="214" t="s">
        <v>57</v>
      </c>
      <c r="X61" s="214">
        <v>6</v>
      </c>
      <c r="Y61" s="214">
        <v>2</v>
      </c>
      <c r="Z61" s="214">
        <v>4</v>
      </c>
      <c r="AA61" s="214">
        <v>55</v>
      </c>
      <c r="AB61" s="214">
        <v>1</v>
      </c>
      <c r="AC61" s="214">
        <v>2</v>
      </c>
      <c r="AD61" s="214">
        <v>0</v>
      </c>
      <c r="AE61" s="214">
        <v>1207</v>
      </c>
      <c r="AF61" s="214">
        <v>7</v>
      </c>
      <c r="AG61" s="214">
        <v>1284</v>
      </c>
      <c r="AH61" s="214">
        <v>384</v>
      </c>
      <c r="AI61" s="214">
        <v>1668</v>
      </c>
    </row>
    <row r="62" spans="1:35" s="9" customFormat="1" ht="15.5" x14ac:dyDescent="0.35">
      <c r="A62" s="238" t="s">
        <v>414</v>
      </c>
      <c r="B62" s="238" t="s">
        <v>415</v>
      </c>
      <c r="C62" s="238" t="s">
        <v>416</v>
      </c>
      <c r="D62" s="238" t="s">
        <v>552</v>
      </c>
      <c r="E62" s="214">
        <v>2</v>
      </c>
      <c r="F62" s="214">
        <v>2</v>
      </c>
      <c r="G62" s="214">
        <v>4</v>
      </c>
      <c r="H62" s="229"/>
      <c r="I62" s="214">
        <v>3234</v>
      </c>
      <c r="J62" s="214">
        <v>1549</v>
      </c>
      <c r="K62" s="214">
        <v>888</v>
      </c>
      <c r="L62" s="214">
        <v>5671</v>
      </c>
      <c r="M62" s="229"/>
      <c r="N62" s="214">
        <v>65</v>
      </c>
      <c r="O62" s="214">
        <v>16</v>
      </c>
      <c r="P62" s="214">
        <v>14</v>
      </c>
      <c r="Q62" s="214">
        <v>4</v>
      </c>
      <c r="R62" s="214">
        <v>10</v>
      </c>
      <c r="S62" s="214">
        <v>61</v>
      </c>
      <c r="T62" s="214">
        <v>1</v>
      </c>
      <c r="U62" s="214">
        <v>1</v>
      </c>
      <c r="V62" s="214">
        <v>0</v>
      </c>
      <c r="W62" s="214" t="s">
        <v>57</v>
      </c>
      <c r="X62" s="214">
        <v>1</v>
      </c>
      <c r="Y62" s="214">
        <v>1</v>
      </c>
      <c r="Z62" s="214">
        <v>0</v>
      </c>
      <c r="AA62" s="214" t="s">
        <v>57</v>
      </c>
      <c r="AB62" s="214">
        <v>0</v>
      </c>
      <c r="AC62" s="214">
        <v>0</v>
      </c>
      <c r="AD62" s="214">
        <v>0</v>
      </c>
      <c r="AE62" s="214">
        <v>242</v>
      </c>
      <c r="AF62" s="214">
        <v>2</v>
      </c>
      <c r="AG62" s="214">
        <v>325</v>
      </c>
      <c r="AH62" s="214">
        <v>186</v>
      </c>
      <c r="AI62" s="214">
        <v>511</v>
      </c>
    </row>
    <row r="63" spans="1:35" s="9" customFormat="1" ht="15.5" x14ac:dyDescent="0.35">
      <c r="A63" s="238" t="s">
        <v>289</v>
      </c>
      <c r="B63" s="238" t="s">
        <v>290</v>
      </c>
      <c r="C63" s="238" t="s">
        <v>291</v>
      </c>
      <c r="D63" s="238" t="s">
        <v>552</v>
      </c>
      <c r="E63" s="214">
        <v>34.61</v>
      </c>
      <c r="F63" s="214">
        <v>1</v>
      </c>
      <c r="G63" s="214">
        <v>35.61</v>
      </c>
      <c r="H63" s="229"/>
      <c r="I63" s="214">
        <v>33173</v>
      </c>
      <c r="J63" s="214">
        <v>2876</v>
      </c>
      <c r="K63" s="214">
        <v>1038</v>
      </c>
      <c r="L63" s="214">
        <v>37087</v>
      </c>
      <c r="M63" s="229"/>
      <c r="N63" s="214">
        <v>70</v>
      </c>
      <c r="O63" s="214">
        <v>35</v>
      </c>
      <c r="P63" s="214">
        <v>32</v>
      </c>
      <c r="Q63" s="214">
        <v>4</v>
      </c>
      <c r="R63" s="214">
        <v>28</v>
      </c>
      <c r="S63" s="214">
        <v>60</v>
      </c>
      <c r="T63" s="214">
        <v>1</v>
      </c>
      <c r="U63" s="214">
        <v>0</v>
      </c>
      <c r="V63" s="214">
        <v>1</v>
      </c>
      <c r="W63" s="214" t="s">
        <v>57</v>
      </c>
      <c r="X63" s="214">
        <v>2</v>
      </c>
      <c r="Y63" s="214">
        <v>0</v>
      </c>
      <c r="Z63" s="214">
        <v>2</v>
      </c>
      <c r="AA63" s="214" t="s">
        <v>57</v>
      </c>
      <c r="AB63" s="214">
        <v>1</v>
      </c>
      <c r="AC63" s="214">
        <v>0</v>
      </c>
      <c r="AD63" s="214">
        <v>0</v>
      </c>
      <c r="AE63" s="214">
        <v>1153</v>
      </c>
      <c r="AF63" s="214">
        <v>13</v>
      </c>
      <c r="AG63" s="214">
        <v>1271</v>
      </c>
      <c r="AH63" s="214">
        <v>784</v>
      </c>
      <c r="AI63" s="214">
        <v>2055</v>
      </c>
    </row>
    <row r="64" spans="1:35" s="9" customFormat="1" ht="15.5" x14ac:dyDescent="0.35">
      <c r="A64" s="238" t="s">
        <v>292</v>
      </c>
      <c r="B64" s="238" t="s">
        <v>293</v>
      </c>
      <c r="C64" s="238" t="s">
        <v>294</v>
      </c>
      <c r="D64" s="238" t="s">
        <v>552</v>
      </c>
      <c r="E64" s="214">
        <v>34</v>
      </c>
      <c r="F64" s="214">
        <v>4.5</v>
      </c>
      <c r="G64" s="214">
        <v>38.5</v>
      </c>
      <c r="H64" s="229"/>
      <c r="I64" s="214">
        <v>38905</v>
      </c>
      <c r="J64" s="214">
        <v>1924</v>
      </c>
      <c r="K64" s="214">
        <v>1736</v>
      </c>
      <c r="L64" s="214">
        <v>42565</v>
      </c>
      <c r="M64" s="229"/>
      <c r="N64" s="214">
        <v>53</v>
      </c>
      <c r="O64" s="214">
        <v>49</v>
      </c>
      <c r="P64" s="214">
        <v>46</v>
      </c>
      <c r="Q64" s="214">
        <v>17</v>
      </c>
      <c r="R64" s="214">
        <v>29</v>
      </c>
      <c r="S64" s="214">
        <v>57</v>
      </c>
      <c r="T64" s="214">
        <v>0</v>
      </c>
      <c r="U64" s="214">
        <v>0</v>
      </c>
      <c r="V64" s="214">
        <v>0</v>
      </c>
      <c r="W64" s="214" t="s">
        <v>57</v>
      </c>
      <c r="X64" s="214">
        <v>3</v>
      </c>
      <c r="Y64" s="214">
        <v>0</v>
      </c>
      <c r="Z64" s="214">
        <v>3</v>
      </c>
      <c r="AA64" s="214" t="s">
        <v>57</v>
      </c>
      <c r="AB64" s="214">
        <v>0</v>
      </c>
      <c r="AC64" s="214">
        <v>0</v>
      </c>
      <c r="AD64" s="214">
        <v>0</v>
      </c>
      <c r="AE64" s="214">
        <v>1945</v>
      </c>
      <c r="AF64" s="214">
        <v>0</v>
      </c>
      <c r="AG64" s="214">
        <v>2047</v>
      </c>
      <c r="AH64" s="214">
        <v>238</v>
      </c>
      <c r="AI64" s="214">
        <v>2285</v>
      </c>
    </row>
    <row r="65" spans="1:35" s="9" customFormat="1" ht="15.5" x14ac:dyDescent="0.35">
      <c r="A65" s="238" t="s">
        <v>297</v>
      </c>
      <c r="B65" s="238" t="s">
        <v>298</v>
      </c>
      <c r="C65" s="238" t="s">
        <v>299</v>
      </c>
      <c r="D65" s="238" t="s">
        <v>552</v>
      </c>
      <c r="E65" s="214">
        <v>47.250999999999998</v>
      </c>
      <c r="F65" s="214">
        <v>4.8</v>
      </c>
      <c r="G65" s="214">
        <v>52.051000000000002</v>
      </c>
      <c r="H65" s="229"/>
      <c r="I65" s="214">
        <v>23976</v>
      </c>
      <c r="J65" s="214">
        <v>4196</v>
      </c>
      <c r="K65" s="214">
        <v>2583</v>
      </c>
      <c r="L65" s="214">
        <v>30755</v>
      </c>
      <c r="M65" s="229"/>
      <c r="N65" s="214">
        <v>96</v>
      </c>
      <c r="O65" s="214">
        <v>83</v>
      </c>
      <c r="P65" s="214">
        <v>73</v>
      </c>
      <c r="Q65" s="214">
        <v>20</v>
      </c>
      <c r="R65" s="214">
        <v>53</v>
      </c>
      <c r="S65" s="214">
        <v>58</v>
      </c>
      <c r="T65" s="214">
        <v>4</v>
      </c>
      <c r="U65" s="214">
        <v>3</v>
      </c>
      <c r="V65" s="214">
        <v>1</v>
      </c>
      <c r="W65" s="214">
        <v>49</v>
      </c>
      <c r="X65" s="214">
        <v>6</v>
      </c>
      <c r="Y65" s="214">
        <v>1</v>
      </c>
      <c r="Z65" s="214">
        <v>5</v>
      </c>
      <c r="AA65" s="214">
        <v>56</v>
      </c>
      <c r="AB65" s="214">
        <v>0</v>
      </c>
      <c r="AC65" s="214">
        <v>0</v>
      </c>
      <c r="AD65" s="214">
        <v>82</v>
      </c>
      <c r="AE65" s="214">
        <v>1402</v>
      </c>
      <c r="AF65" s="214">
        <v>27</v>
      </c>
      <c r="AG65" s="214">
        <v>1608</v>
      </c>
      <c r="AH65" s="214">
        <v>626</v>
      </c>
      <c r="AI65" s="214">
        <v>2234</v>
      </c>
    </row>
    <row r="66" spans="1:35" s="9" customFormat="1" ht="15.5" x14ac:dyDescent="0.35">
      <c r="A66" s="238" t="s">
        <v>300</v>
      </c>
      <c r="B66" s="238" t="s">
        <v>301</v>
      </c>
      <c r="C66" s="238" t="s">
        <v>302</v>
      </c>
      <c r="D66" s="238" t="s">
        <v>552</v>
      </c>
      <c r="E66" s="214">
        <v>33.97</v>
      </c>
      <c r="F66" s="214">
        <v>0</v>
      </c>
      <c r="G66" s="214">
        <v>33.97</v>
      </c>
      <c r="H66" s="229"/>
      <c r="I66" s="214">
        <v>17847</v>
      </c>
      <c r="J66" s="214">
        <v>3252</v>
      </c>
      <c r="K66" s="214">
        <v>4636</v>
      </c>
      <c r="L66" s="214">
        <v>25735</v>
      </c>
      <c r="M66" s="229"/>
      <c r="N66" s="214">
        <v>27</v>
      </c>
      <c r="O66" s="214">
        <v>22</v>
      </c>
      <c r="P66" s="214">
        <v>22</v>
      </c>
      <c r="Q66" s="214">
        <v>7</v>
      </c>
      <c r="R66" s="214">
        <v>15</v>
      </c>
      <c r="S66" s="214">
        <v>59</v>
      </c>
      <c r="T66" s="214">
        <v>0</v>
      </c>
      <c r="U66" s="214">
        <v>0</v>
      </c>
      <c r="V66" s="214">
        <v>0</v>
      </c>
      <c r="W66" s="214" t="s">
        <v>57</v>
      </c>
      <c r="X66" s="214">
        <v>0</v>
      </c>
      <c r="Y66" s="214">
        <v>0</v>
      </c>
      <c r="Z66" s="214">
        <v>0</v>
      </c>
      <c r="AA66" s="214" t="s">
        <v>57</v>
      </c>
      <c r="AB66" s="214">
        <v>0</v>
      </c>
      <c r="AC66" s="214">
        <v>1</v>
      </c>
      <c r="AD66" s="214">
        <v>5</v>
      </c>
      <c r="AE66" s="214">
        <v>632</v>
      </c>
      <c r="AF66" s="214">
        <v>6</v>
      </c>
      <c r="AG66" s="214">
        <v>687</v>
      </c>
      <c r="AH66" s="214">
        <v>385</v>
      </c>
      <c r="AI66" s="214">
        <v>1072</v>
      </c>
    </row>
    <row r="67" spans="1:35" s="9" customFormat="1" ht="15.5" x14ac:dyDescent="0.35">
      <c r="A67" s="238" t="s">
        <v>417</v>
      </c>
      <c r="B67" s="238" t="s">
        <v>418</v>
      </c>
      <c r="C67" s="238" t="s">
        <v>419</v>
      </c>
      <c r="D67" s="238" t="s">
        <v>552</v>
      </c>
      <c r="E67" s="214">
        <v>8</v>
      </c>
      <c r="F67" s="214">
        <v>1</v>
      </c>
      <c r="G67" s="214">
        <v>9</v>
      </c>
      <c r="H67" s="229"/>
      <c r="I67" s="214">
        <v>2017</v>
      </c>
      <c r="J67" s="214">
        <v>1104</v>
      </c>
      <c r="K67" s="214">
        <v>312</v>
      </c>
      <c r="L67" s="214">
        <v>3433</v>
      </c>
      <c r="M67" s="229"/>
      <c r="N67" s="214">
        <v>16</v>
      </c>
      <c r="O67" s="214">
        <v>14</v>
      </c>
      <c r="P67" s="214">
        <v>10</v>
      </c>
      <c r="Q67" s="214">
        <v>3</v>
      </c>
      <c r="R67" s="214">
        <v>7</v>
      </c>
      <c r="S67" s="214">
        <v>62</v>
      </c>
      <c r="T67" s="214">
        <v>2</v>
      </c>
      <c r="U67" s="214">
        <v>0</v>
      </c>
      <c r="V67" s="214">
        <v>2</v>
      </c>
      <c r="W67" s="214" t="s">
        <v>57</v>
      </c>
      <c r="X67" s="214">
        <v>2</v>
      </c>
      <c r="Y67" s="214">
        <v>0</v>
      </c>
      <c r="Z67" s="214">
        <v>2</v>
      </c>
      <c r="AA67" s="214" t="s">
        <v>57</v>
      </c>
      <c r="AB67" s="214">
        <v>0</v>
      </c>
      <c r="AC67" s="214">
        <v>1</v>
      </c>
      <c r="AD67" s="214">
        <v>0</v>
      </c>
      <c r="AE67" s="214">
        <v>64</v>
      </c>
      <c r="AF67" s="214">
        <v>0</v>
      </c>
      <c r="AG67" s="214">
        <v>94</v>
      </c>
      <c r="AH67" s="214">
        <v>78</v>
      </c>
      <c r="AI67" s="214">
        <v>172</v>
      </c>
    </row>
    <row r="68" spans="1:35" s="9" customFormat="1" ht="15.5" x14ac:dyDescent="0.35">
      <c r="A68" s="238" t="s">
        <v>303</v>
      </c>
      <c r="B68" s="238" t="s">
        <v>304</v>
      </c>
      <c r="C68" s="238" t="s">
        <v>305</v>
      </c>
      <c r="D68" s="238" t="s">
        <v>552</v>
      </c>
      <c r="E68" s="214">
        <v>32</v>
      </c>
      <c r="F68" s="214">
        <v>4</v>
      </c>
      <c r="G68" s="214">
        <v>36</v>
      </c>
      <c r="H68" s="229"/>
      <c r="I68" s="214">
        <v>21474</v>
      </c>
      <c r="J68" s="214">
        <v>1983</v>
      </c>
      <c r="K68" s="214">
        <v>2040</v>
      </c>
      <c r="L68" s="214">
        <v>25497</v>
      </c>
      <c r="M68" s="229"/>
      <c r="N68" s="214">
        <v>62</v>
      </c>
      <c r="O68" s="214">
        <v>32</v>
      </c>
      <c r="P68" s="214">
        <v>30</v>
      </c>
      <c r="Q68" s="214">
        <v>8</v>
      </c>
      <c r="R68" s="214">
        <v>22</v>
      </c>
      <c r="S68" s="214">
        <v>57</v>
      </c>
      <c r="T68" s="214">
        <v>1</v>
      </c>
      <c r="U68" s="214">
        <v>0</v>
      </c>
      <c r="V68" s="214">
        <v>1</v>
      </c>
      <c r="W68" s="214" t="s">
        <v>57</v>
      </c>
      <c r="X68" s="214">
        <v>1</v>
      </c>
      <c r="Y68" s="214">
        <v>0</v>
      </c>
      <c r="Z68" s="214">
        <v>1</v>
      </c>
      <c r="AA68" s="214" t="s">
        <v>57</v>
      </c>
      <c r="AB68" s="214">
        <v>0</v>
      </c>
      <c r="AC68" s="214">
        <v>0</v>
      </c>
      <c r="AD68" s="214">
        <v>0</v>
      </c>
      <c r="AE68" s="214">
        <v>593</v>
      </c>
      <c r="AF68" s="214">
        <v>7</v>
      </c>
      <c r="AG68" s="214">
        <v>694</v>
      </c>
      <c r="AH68" s="214">
        <v>233</v>
      </c>
      <c r="AI68" s="214">
        <v>927</v>
      </c>
    </row>
    <row r="69" spans="1:35" s="9" customFormat="1" ht="15.5" x14ac:dyDescent="0.35">
      <c r="A69" s="238" t="s">
        <v>306</v>
      </c>
      <c r="B69" s="238" t="s">
        <v>307</v>
      </c>
      <c r="C69" s="238" t="s">
        <v>308</v>
      </c>
      <c r="D69" s="238" t="s">
        <v>552</v>
      </c>
      <c r="E69" s="214">
        <v>0</v>
      </c>
      <c r="F69" s="214">
        <v>0</v>
      </c>
      <c r="G69" s="214">
        <v>0</v>
      </c>
      <c r="H69" s="229"/>
      <c r="I69" s="214">
        <v>14101</v>
      </c>
      <c r="J69" s="214">
        <v>1939</v>
      </c>
      <c r="K69" s="214">
        <v>784</v>
      </c>
      <c r="L69" s="214">
        <v>16824</v>
      </c>
      <c r="M69" s="229"/>
      <c r="N69" s="214">
        <v>92</v>
      </c>
      <c r="O69" s="214">
        <v>31</v>
      </c>
      <c r="P69" s="214">
        <v>24</v>
      </c>
      <c r="Q69" s="214">
        <v>0</v>
      </c>
      <c r="R69" s="214">
        <v>24</v>
      </c>
      <c r="S69" s="214">
        <v>58</v>
      </c>
      <c r="T69" s="214">
        <v>1</v>
      </c>
      <c r="U69" s="214">
        <v>0</v>
      </c>
      <c r="V69" s="214">
        <v>1</v>
      </c>
      <c r="W69" s="214" t="s">
        <v>57</v>
      </c>
      <c r="X69" s="214">
        <v>6</v>
      </c>
      <c r="Y69" s="214">
        <v>4</v>
      </c>
      <c r="Z69" s="214">
        <v>2</v>
      </c>
      <c r="AA69" s="214">
        <v>61</v>
      </c>
      <c r="AB69" s="214">
        <v>0</v>
      </c>
      <c r="AC69" s="214">
        <v>0</v>
      </c>
      <c r="AD69" s="214">
        <v>0</v>
      </c>
      <c r="AE69" s="214">
        <v>931</v>
      </c>
      <c r="AF69" s="214">
        <v>10</v>
      </c>
      <c r="AG69" s="214">
        <v>1064</v>
      </c>
      <c r="AH69" s="214">
        <v>450</v>
      </c>
      <c r="AI69" s="214">
        <v>1514</v>
      </c>
    </row>
    <row r="70" spans="1:35" s="9" customFormat="1" ht="15.5" x14ac:dyDescent="0.35">
      <c r="A70" s="238" t="s">
        <v>430</v>
      </c>
      <c r="B70" s="238" t="s">
        <v>430</v>
      </c>
      <c r="C70" s="238" t="s">
        <v>431</v>
      </c>
      <c r="D70" s="238" t="s">
        <v>552</v>
      </c>
      <c r="E70" s="214">
        <v>81</v>
      </c>
      <c r="F70" s="214">
        <v>5</v>
      </c>
      <c r="G70" s="214">
        <v>86</v>
      </c>
      <c r="H70" s="229"/>
      <c r="I70" s="214">
        <v>85645</v>
      </c>
      <c r="J70" s="214">
        <v>6383</v>
      </c>
      <c r="K70" s="214">
        <v>2103</v>
      </c>
      <c r="L70" s="214">
        <v>94131</v>
      </c>
      <c r="M70" s="229"/>
      <c r="N70" s="214">
        <v>23</v>
      </c>
      <c r="O70" s="214">
        <v>45</v>
      </c>
      <c r="P70" s="214">
        <v>43</v>
      </c>
      <c r="Q70" s="214">
        <v>14</v>
      </c>
      <c r="R70" s="214">
        <v>29</v>
      </c>
      <c r="S70" s="214">
        <v>59</v>
      </c>
      <c r="T70" s="214">
        <v>1</v>
      </c>
      <c r="U70" s="214">
        <v>0</v>
      </c>
      <c r="V70" s="214">
        <v>1</v>
      </c>
      <c r="W70" s="214" t="s">
        <v>57</v>
      </c>
      <c r="X70" s="214">
        <v>1</v>
      </c>
      <c r="Y70" s="214">
        <v>0</v>
      </c>
      <c r="Z70" s="214">
        <v>1</v>
      </c>
      <c r="AA70" s="214" t="s">
        <v>57</v>
      </c>
      <c r="AB70" s="214">
        <v>1</v>
      </c>
      <c r="AC70" s="214">
        <v>1</v>
      </c>
      <c r="AD70" s="214">
        <v>0</v>
      </c>
      <c r="AE70" s="214">
        <v>1974</v>
      </c>
      <c r="AF70" s="214">
        <v>8</v>
      </c>
      <c r="AG70" s="214">
        <v>2050</v>
      </c>
      <c r="AH70" s="214">
        <v>686</v>
      </c>
      <c r="AI70" s="214">
        <v>2736</v>
      </c>
    </row>
    <row r="71" spans="1:35" s="9" customFormat="1" ht="15.5" x14ac:dyDescent="0.35">
      <c r="A71" s="238" t="s">
        <v>357</v>
      </c>
      <c r="B71" s="238" t="s">
        <v>358</v>
      </c>
      <c r="C71" s="238" t="s">
        <v>359</v>
      </c>
      <c r="D71" s="238" t="s">
        <v>552</v>
      </c>
      <c r="E71" s="214">
        <v>22</v>
      </c>
      <c r="F71" s="214">
        <v>3.8</v>
      </c>
      <c r="G71" s="214">
        <v>25.8</v>
      </c>
      <c r="H71" s="229"/>
      <c r="I71" s="214">
        <v>13253</v>
      </c>
      <c r="J71" s="214">
        <v>3214</v>
      </c>
      <c r="K71" s="214">
        <v>1370</v>
      </c>
      <c r="L71" s="214">
        <v>17837</v>
      </c>
      <c r="M71" s="229"/>
      <c r="N71" s="214">
        <v>31</v>
      </c>
      <c r="O71" s="214">
        <v>13</v>
      </c>
      <c r="P71" s="214">
        <v>11</v>
      </c>
      <c r="Q71" s="214">
        <v>4</v>
      </c>
      <c r="R71" s="214">
        <v>7</v>
      </c>
      <c r="S71" s="214">
        <v>60</v>
      </c>
      <c r="T71" s="214">
        <v>0</v>
      </c>
      <c r="U71" s="214">
        <v>0</v>
      </c>
      <c r="V71" s="214">
        <v>0</v>
      </c>
      <c r="W71" s="214" t="s">
        <v>57</v>
      </c>
      <c r="X71" s="214">
        <v>2</v>
      </c>
      <c r="Y71" s="214">
        <v>1</v>
      </c>
      <c r="Z71" s="214">
        <v>1</v>
      </c>
      <c r="AA71" s="214" t="s">
        <v>57</v>
      </c>
      <c r="AB71" s="214">
        <v>0</v>
      </c>
      <c r="AC71" s="214">
        <v>0</v>
      </c>
      <c r="AD71" s="214">
        <v>0</v>
      </c>
      <c r="AE71" s="214">
        <v>168</v>
      </c>
      <c r="AF71" s="214">
        <v>0</v>
      </c>
      <c r="AG71" s="214">
        <v>212</v>
      </c>
      <c r="AH71" s="214">
        <v>304</v>
      </c>
      <c r="AI71" s="214">
        <v>516</v>
      </c>
    </row>
    <row r="72" spans="1:35" s="9" customFormat="1" ht="15.5" x14ac:dyDescent="0.35">
      <c r="A72" s="238" t="s">
        <v>309</v>
      </c>
      <c r="B72" s="238" t="s">
        <v>310</v>
      </c>
      <c r="C72" s="238" t="s">
        <v>311</v>
      </c>
      <c r="D72" s="238" t="s">
        <v>552</v>
      </c>
      <c r="E72" s="214">
        <v>57.02</v>
      </c>
      <c r="F72" s="214">
        <v>1</v>
      </c>
      <c r="G72" s="214">
        <v>58.02</v>
      </c>
      <c r="H72" s="229"/>
      <c r="I72" s="214">
        <v>18425</v>
      </c>
      <c r="J72" s="214">
        <v>3931</v>
      </c>
      <c r="K72" s="214">
        <v>2826</v>
      </c>
      <c r="L72" s="214">
        <v>25182</v>
      </c>
      <c r="M72" s="229"/>
      <c r="N72" s="214">
        <v>22</v>
      </c>
      <c r="O72" s="214">
        <v>52</v>
      </c>
      <c r="P72" s="214">
        <v>44</v>
      </c>
      <c r="Q72" s="214">
        <v>13</v>
      </c>
      <c r="R72" s="214">
        <v>31</v>
      </c>
      <c r="S72" s="214">
        <v>59</v>
      </c>
      <c r="T72" s="214">
        <v>0</v>
      </c>
      <c r="U72" s="214">
        <v>0</v>
      </c>
      <c r="V72" s="214">
        <v>0</v>
      </c>
      <c r="W72" s="214" t="s">
        <v>57</v>
      </c>
      <c r="X72" s="214">
        <v>8</v>
      </c>
      <c r="Y72" s="214">
        <v>2</v>
      </c>
      <c r="Z72" s="214">
        <v>6</v>
      </c>
      <c r="AA72" s="214">
        <v>57</v>
      </c>
      <c r="AB72" s="214">
        <v>0</v>
      </c>
      <c r="AC72" s="214">
        <v>3</v>
      </c>
      <c r="AD72" s="214">
        <v>0</v>
      </c>
      <c r="AE72" s="214">
        <v>1298</v>
      </c>
      <c r="AF72" s="214">
        <v>15</v>
      </c>
      <c r="AG72" s="214">
        <v>1387</v>
      </c>
      <c r="AH72" s="214">
        <v>1072</v>
      </c>
      <c r="AI72" s="214">
        <v>2459</v>
      </c>
    </row>
    <row r="73" spans="1:35" s="9" customFormat="1" ht="15.5" x14ac:dyDescent="0.35">
      <c r="A73" s="238" t="s">
        <v>312</v>
      </c>
      <c r="B73" s="238" t="s">
        <v>313</v>
      </c>
      <c r="C73" s="238" t="s">
        <v>314</v>
      </c>
      <c r="D73" s="238" t="s">
        <v>552</v>
      </c>
      <c r="E73" s="214">
        <v>34</v>
      </c>
      <c r="F73" s="214">
        <v>2</v>
      </c>
      <c r="G73" s="214">
        <v>36</v>
      </c>
      <c r="H73" s="229"/>
      <c r="I73" s="214">
        <v>10744</v>
      </c>
      <c r="J73" s="214">
        <v>2007</v>
      </c>
      <c r="K73" s="214">
        <v>1263</v>
      </c>
      <c r="L73" s="214">
        <v>14014</v>
      </c>
      <c r="M73" s="229"/>
      <c r="N73" s="214">
        <v>47</v>
      </c>
      <c r="O73" s="214">
        <v>28</v>
      </c>
      <c r="P73" s="214">
        <v>24</v>
      </c>
      <c r="Q73" s="214">
        <v>8</v>
      </c>
      <c r="R73" s="214">
        <v>16</v>
      </c>
      <c r="S73" s="214">
        <v>58</v>
      </c>
      <c r="T73" s="214">
        <v>0</v>
      </c>
      <c r="U73" s="214">
        <v>0</v>
      </c>
      <c r="V73" s="214">
        <v>0</v>
      </c>
      <c r="W73" s="214" t="s">
        <v>57</v>
      </c>
      <c r="X73" s="214">
        <v>4</v>
      </c>
      <c r="Y73" s="214">
        <v>1</v>
      </c>
      <c r="Z73" s="214">
        <v>3</v>
      </c>
      <c r="AA73" s="214">
        <v>53</v>
      </c>
      <c r="AB73" s="214">
        <v>2</v>
      </c>
      <c r="AC73" s="214">
        <v>1</v>
      </c>
      <c r="AD73" s="214">
        <v>0</v>
      </c>
      <c r="AE73" s="214">
        <v>894</v>
      </c>
      <c r="AF73" s="214">
        <v>5</v>
      </c>
      <c r="AG73" s="214">
        <v>974</v>
      </c>
      <c r="AH73" s="214">
        <v>300</v>
      </c>
      <c r="AI73" s="214">
        <v>1274</v>
      </c>
    </row>
    <row r="74" spans="1:35" s="9" customFormat="1" ht="15.5" x14ac:dyDescent="0.35">
      <c r="A74" s="238" t="s">
        <v>315</v>
      </c>
      <c r="B74" s="238" t="s">
        <v>316</v>
      </c>
      <c r="C74" s="238" t="s">
        <v>317</v>
      </c>
      <c r="D74" s="238" t="s">
        <v>552</v>
      </c>
      <c r="E74" s="214">
        <v>67</v>
      </c>
      <c r="F74" s="214">
        <v>20</v>
      </c>
      <c r="G74" s="214">
        <v>87</v>
      </c>
      <c r="H74" s="229"/>
      <c r="I74" s="214">
        <v>5903</v>
      </c>
      <c r="J74" s="214">
        <v>4565</v>
      </c>
      <c r="K74" s="214">
        <v>2475</v>
      </c>
      <c r="L74" s="214">
        <v>12943</v>
      </c>
      <c r="M74" s="229"/>
      <c r="N74" s="214">
        <v>100</v>
      </c>
      <c r="O74" s="214">
        <v>38</v>
      </c>
      <c r="P74" s="214">
        <v>33</v>
      </c>
      <c r="Q74" s="214">
        <v>25</v>
      </c>
      <c r="R74" s="214">
        <v>8</v>
      </c>
      <c r="S74" s="214">
        <v>59</v>
      </c>
      <c r="T74" s="214">
        <v>2</v>
      </c>
      <c r="U74" s="214">
        <v>1</v>
      </c>
      <c r="V74" s="214">
        <v>1</v>
      </c>
      <c r="W74" s="214" t="s">
        <v>57</v>
      </c>
      <c r="X74" s="214">
        <v>3</v>
      </c>
      <c r="Y74" s="214">
        <v>3</v>
      </c>
      <c r="Z74" s="214">
        <v>0</v>
      </c>
      <c r="AA74" s="214" t="s">
        <v>57</v>
      </c>
      <c r="AB74" s="214">
        <v>878</v>
      </c>
      <c r="AC74" s="214">
        <v>0</v>
      </c>
      <c r="AD74" s="214">
        <v>0</v>
      </c>
      <c r="AE74" s="214">
        <v>878</v>
      </c>
      <c r="AF74" s="214">
        <v>17</v>
      </c>
      <c r="AG74" s="214">
        <v>1033</v>
      </c>
      <c r="AH74" s="214">
        <v>1053</v>
      </c>
      <c r="AI74" s="214">
        <v>2086</v>
      </c>
    </row>
    <row r="75" spans="1:35" s="9" customFormat="1" ht="15.5" x14ac:dyDescent="0.35">
      <c r="A75" s="238" t="s">
        <v>420</v>
      </c>
      <c r="B75" s="238" t="s">
        <v>421</v>
      </c>
      <c r="C75" s="238" t="s">
        <v>422</v>
      </c>
      <c r="D75" s="238" t="s">
        <v>552</v>
      </c>
      <c r="E75" s="214">
        <v>13.3</v>
      </c>
      <c r="F75" s="214">
        <v>5</v>
      </c>
      <c r="G75" s="214">
        <v>18.3</v>
      </c>
      <c r="H75" s="229"/>
      <c r="I75" s="214">
        <v>3922</v>
      </c>
      <c r="J75" s="214">
        <v>1215</v>
      </c>
      <c r="K75" s="214">
        <v>285</v>
      </c>
      <c r="L75" s="214">
        <v>5422</v>
      </c>
      <c r="M75" s="229"/>
      <c r="N75" s="214">
        <v>7</v>
      </c>
      <c r="O75" s="214">
        <v>4</v>
      </c>
      <c r="P75" s="214">
        <v>4</v>
      </c>
      <c r="Q75" s="214">
        <v>0</v>
      </c>
      <c r="R75" s="214">
        <v>4</v>
      </c>
      <c r="S75" s="214">
        <v>53</v>
      </c>
      <c r="T75" s="214">
        <v>0</v>
      </c>
      <c r="U75" s="214">
        <v>0</v>
      </c>
      <c r="V75" s="214">
        <v>0</v>
      </c>
      <c r="W75" s="214" t="s">
        <v>57</v>
      </c>
      <c r="X75" s="214">
        <v>0</v>
      </c>
      <c r="Y75" s="214">
        <v>0</v>
      </c>
      <c r="Z75" s="214">
        <v>0</v>
      </c>
      <c r="AA75" s="214" t="s">
        <v>57</v>
      </c>
      <c r="AB75" s="214">
        <v>0</v>
      </c>
      <c r="AC75" s="214">
        <v>0</v>
      </c>
      <c r="AD75" s="214">
        <v>0</v>
      </c>
      <c r="AE75" s="214">
        <v>171</v>
      </c>
      <c r="AF75" s="214">
        <v>0</v>
      </c>
      <c r="AG75" s="214">
        <v>182</v>
      </c>
      <c r="AH75" s="214">
        <v>247</v>
      </c>
      <c r="AI75" s="214">
        <v>429</v>
      </c>
    </row>
    <row r="76" spans="1:35" s="9" customFormat="1" ht="15.5" x14ac:dyDescent="0.35">
      <c r="A76" s="238" t="s">
        <v>327</v>
      </c>
      <c r="B76" s="238" t="s">
        <v>328</v>
      </c>
      <c r="C76" s="238" t="s">
        <v>329</v>
      </c>
      <c r="D76" s="238" t="s">
        <v>552</v>
      </c>
      <c r="E76" s="214">
        <v>209</v>
      </c>
      <c r="F76" s="214">
        <v>4</v>
      </c>
      <c r="G76" s="214">
        <v>213</v>
      </c>
      <c r="H76" s="229"/>
      <c r="I76" s="214">
        <v>109903</v>
      </c>
      <c r="J76" s="214">
        <v>11252</v>
      </c>
      <c r="K76" s="214">
        <v>4630</v>
      </c>
      <c r="L76" s="214">
        <v>125785</v>
      </c>
      <c r="M76" s="229"/>
      <c r="N76" s="214">
        <v>184</v>
      </c>
      <c r="O76" s="214">
        <v>287</v>
      </c>
      <c r="P76" s="214">
        <v>230</v>
      </c>
      <c r="Q76" s="214">
        <v>69</v>
      </c>
      <c r="R76" s="214">
        <v>161</v>
      </c>
      <c r="S76" s="214">
        <v>59</v>
      </c>
      <c r="T76" s="214">
        <v>9</v>
      </c>
      <c r="U76" s="214">
        <v>3</v>
      </c>
      <c r="V76" s="214">
        <v>6</v>
      </c>
      <c r="W76" s="214">
        <v>55</v>
      </c>
      <c r="X76" s="214">
        <v>48</v>
      </c>
      <c r="Y76" s="214">
        <v>12</v>
      </c>
      <c r="Z76" s="214">
        <v>36</v>
      </c>
      <c r="AA76" s="214">
        <v>57</v>
      </c>
      <c r="AB76" s="214">
        <v>0</v>
      </c>
      <c r="AC76" s="214">
        <v>0</v>
      </c>
      <c r="AD76" s="214">
        <v>0</v>
      </c>
      <c r="AE76" s="214">
        <v>4169</v>
      </c>
      <c r="AF76" s="214">
        <v>40</v>
      </c>
      <c r="AG76" s="214">
        <v>4680</v>
      </c>
      <c r="AH76" s="214">
        <v>3273</v>
      </c>
      <c r="AI76" s="214">
        <v>7953</v>
      </c>
    </row>
    <row r="77" spans="1:35" s="9" customFormat="1" ht="15.5" x14ac:dyDescent="0.35">
      <c r="A77" s="238" t="s">
        <v>360</v>
      </c>
      <c r="B77" s="238" t="s">
        <v>361</v>
      </c>
      <c r="C77" s="238" t="s">
        <v>362</v>
      </c>
      <c r="D77" s="238" t="s">
        <v>552</v>
      </c>
      <c r="E77" s="214">
        <v>15</v>
      </c>
      <c r="F77" s="214">
        <v>1</v>
      </c>
      <c r="G77" s="214">
        <v>16</v>
      </c>
      <c r="H77" s="229"/>
      <c r="I77" s="214">
        <v>14060</v>
      </c>
      <c r="J77" s="214">
        <v>2238</v>
      </c>
      <c r="K77" s="214">
        <v>872</v>
      </c>
      <c r="L77" s="214">
        <v>17170</v>
      </c>
      <c r="M77" s="229"/>
      <c r="N77" s="214">
        <v>27</v>
      </c>
      <c r="O77" s="214">
        <v>31</v>
      </c>
      <c r="P77" s="214">
        <v>23</v>
      </c>
      <c r="Q77" s="214">
        <v>9</v>
      </c>
      <c r="R77" s="214">
        <v>14</v>
      </c>
      <c r="S77" s="214">
        <v>57</v>
      </c>
      <c r="T77" s="214">
        <v>1</v>
      </c>
      <c r="U77" s="214">
        <v>0</v>
      </c>
      <c r="V77" s="214">
        <v>1</v>
      </c>
      <c r="W77" s="214" t="s">
        <v>57</v>
      </c>
      <c r="X77" s="214">
        <v>7</v>
      </c>
      <c r="Y77" s="214">
        <v>1</v>
      </c>
      <c r="Z77" s="214">
        <v>6</v>
      </c>
      <c r="AA77" s="214">
        <v>56</v>
      </c>
      <c r="AB77" s="214">
        <v>0</v>
      </c>
      <c r="AC77" s="214">
        <v>0</v>
      </c>
      <c r="AD77" s="214">
        <v>0</v>
      </c>
      <c r="AE77" s="214">
        <v>130</v>
      </c>
      <c r="AF77" s="214">
        <v>5</v>
      </c>
      <c r="AG77" s="214">
        <v>193</v>
      </c>
      <c r="AH77" s="214">
        <v>209</v>
      </c>
      <c r="AI77" s="214">
        <v>402</v>
      </c>
    </row>
    <row r="78" spans="1:35" s="9" customFormat="1" ht="15.5" x14ac:dyDescent="0.35">
      <c r="A78" s="238" t="s">
        <v>432</v>
      </c>
      <c r="B78" s="238" t="s">
        <v>432</v>
      </c>
      <c r="C78" s="238" t="s">
        <v>433</v>
      </c>
      <c r="D78" s="238" t="s">
        <v>552</v>
      </c>
      <c r="E78" s="214">
        <v>81.64</v>
      </c>
      <c r="F78" s="214">
        <v>14.42</v>
      </c>
      <c r="G78" s="214">
        <v>96.06</v>
      </c>
      <c r="H78" s="229"/>
      <c r="I78" s="214">
        <v>69375</v>
      </c>
      <c r="J78" s="214">
        <v>3212</v>
      </c>
      <c r="K78" s="214">
        <v>2521</v>
      </c>
      <c r="L78" s="214">
        <v>75108</v>
      </c>
      <c r="M78" s="229"/>
      <c r="N78" s="214">
        <v>86</v>
      </c>
      <c r="O78" s="214">
        <v>115</v>
      </c>
      <c r="P78" s="214">
        <v>103</v>
      </c>
      <c r="Q78" s="214">
        <v>31</v>
      </c>
      <c r="R78" s="214">
        <v>72</v>
      </c>
      <c r="S78" s="214">
        <v>60</v>
      </c>
      <c r="T78" s="214">
        <v>4</v>
      </c>
      <c r="U78" s="214">
        <v>1</v>
      </c>
      <c r="V78" s="214">
        <v>3</v>
      </c>
      <c r="W78" s="214">
        <v>59</v>
      </c>
      <c r="X78" s="214">
        <v>8</v>
      </c>
      <c r="Y78" s="214">
        <v>4</v>
      </c>
      <c r="Z78" s="214">
        <v>4</v>
      </c>
      <c r="AA78" s="214">
        <v>59</v>
      </c>
      <c r="AB78" s="214">
        <v>6</v>
      </c>
      <c r="AC78" s="214">
        <v>6</v>
      </c>
      <c r="AD78" s="214">
        <v>0</v>
      </c>
      <c r="AE78" s="214">
        <v>2509</v>
      </c>
      <c r="AF78" s="214">
        <v>8</v>
      </c>
      <c r="AG78" s="214">
        <v>2718</v>
      </c>
      <c r="AH78" s="214">
        <v>846</v>
      </c>
      <c r="AI78" s="214">
        <v>3564</v>
      </c>
    </row>
    <row r="79" spans="1:35" s="9" customFormat="1" ht="15.5" x14ac:dyDescent="0.35">
      <c r="A79" s="238" t="s">
        <v>423</v>
      </c>
      <c r="B79" s="238" t="s">
        <v>424</v>
      </c>
      <c r="C79" s="238" t="s">
        <v>425</v>
      </c>
      <c r="D79" s="238" t="s">
        <v>552</v>
      </c>
      <c r="E79" s="214">
        <v>3</v>
      </c>
      <c r="F79" s="214">
        <v>3</v>
      </c>
      <c r="G79" s="214">
        <v>6</v>
      </c>
      <c r="H79" s="229"/>
      <c r="I79" s="214">
        <v>9492</v>
      </c>
      <c r="J79" s="214">
        <v>1589</v>
      </c>
      <c r="K79" s="214">
        <v>733</v>
      </c>
      <c r="L79" s="214">
        <v>11814</v>
      </c>
      <c r="M79" s="229"/>
      <c r="N79" s="214">
        <v>42</v>
      </c>
      <c r="O79" s="214">
        <v>13</v>
      </c>
      <c r="P79" s="214">
        <v>10</v>
      </c>
      <c r="Q79" s="214">
        <v>2</v>
      </c>
      <c r="R79" s="214">
        <v>8</v>
      </c>
      <c r="S79" s="214">
        <v>61</v>
      </c>
      <c r="T79" s="214">
        <v>2</v>
      </c>
      <c r="U79" s="214">
        <v>0</v>
      </c>
      <c r="V79" s="214">
        <v>2</v>
      </c>
      <c r="W79" s="214" t="s">
        <v>57</v>
      </c>
      <c r="X79" s="214">
        <v>1</v>
      </c>
      <c r="Y79" s="214">
        <v>0</v>
      </c>
      <c r="Z79" s="214">
        <v>1</v>
      </c>
      <c r="AA79" s="214" t="s">
        <v>57</v>
      </c>
      <c r="AB79" s="214">
        <v>0</v>
      </c>
      <c r="AC79" s="214">
        <v>0</v>
      </c>
      <c r="AD79" s="214">
        <v>0</v>
      </c>
      <c r="AE79" s="214">
        <v>203</v>
      </c>
      <c r="AF79" s="214">
        <v>2</v>
      </c>
      <c r="AG79" s="214">
        <v>260</v>
      </c>
      <c r="AH79" s="214">
        <v>155</v>
      </c>
      <c r="AI79" s="214">
        <v>415</v>
      </c>
    </row>
    <row r="80" spans="1:35" s="9" customFormat="1" ht="15.5" x14ac:dyDescent="0.35">
      <c r="A80" s="238" t="s">
        <v>363</v>
      </c>
      <c r="B80" s="238" t="s">
        <v>364</v>
      </c>
      <c r="C80" s="238" t="s">
        <v>365</v>
      </c>
      <c r="D80" s="238" t="s">
        <v>552</v>
      </c>
      <c r="E80" s="214">
        <v>16.399999999999999</v>
      </c>
      <c r="F80" s="214">
        <v>2.5</v>
      </c>
      <c r="G80" s="214">
        <v>18.899999999999999</v>
      </c>
      <c r="H80" s="229"/>
      <c r="I80" s="214">
        <v>13151</v>
      </c>
      <c r="J80" s="214">
        <v>1696</v>
      </c>
      <c r="K80" s="214">
        <v>442</v>
      </c>
      <c r="L80" s="214">
        <v>15289</v>
      </c>
      <c r="M80" s="229"/>
      <c r="N80" s="214">
        <v>27</v>
      </c>
      <c r="O80" s="214">
        <v>13</v>
      </c>
      <c r="P80" s="214">
        <v>12</v>
      </c>
      <c r="Q80" s="214">
        <v>2</v>
      </c>
      <c r="R80" s="214">
        <v>10</v>
      </c>
      <c r="S80" s="214">
        <v>60</v>
      </c>
      <c r="T80" s="214">
        <v>1</v>
      </c>
      <c r="U80" s="214">
        <v>1</v>
      </c>
      <c r="V80" s="214">
        <v>0</v>
      </c>
      <c r="W80" s="214" t="s">
        <v>57</v>
      </c>
      <c r="X80" s="214">
        <v>0</v>
      </c>
      <c r="Y80" s="214">
        <v>0</v>
      </c>
      <c r="Z80" s="214">
        <v>0</v>
      </c>
      <c r="AA80" s="214" t="s">
        <v>57</v>
      </c>
      <c r="AB80" s="214">
        <v>0</v>
      </c>
      <c r="AC80" s="214">
        <v>0</v>
      </c>
      <c r="AD80" s="214">
        <v>0</v>
      </c>
      <c r="AE80" s="214">
        <v>121</v>
      </c>
      <c r="AF80" s="214">
        <v>10</v>
      </c>
      <c r="AG80" s="214">
        <v>171</v>
      </c>
      <c r="AH80" s="214">
        <v>331</v>
      </c>
      <c r="AI80" s="214">
        <v>502</v>
      </c>
    </row>
    <row r="81" spans="1:35" s="9" customFormat="1" ht="15.5" x14ac:dyDescent="0.35">
      <c r="A81" s="238" t="s">
        <v>318</v>
      </c>
      <c r="B81" s="238" t="s">
        <v>319</v>
      </c>
      <c r="C81" s="238" t="s">
        <v>320</v>
      </c>
      <c r="D81" s="238" t="s">
        <v>552</v>
      </c>
      <c r="E81" s="214">
        <v>24.15</v>
      </c>
      <c r="F81" s="214">
        <v>6</v>
      </c>
      <c r="G81" s="214">
        <v>30.15</v>
      </c>
      <c r="H81" s="229"/>
      <c r="I81" s="214">
        <v>19400</v>
      </c>
      <c r="J81" s="214">
        <v>2700</v>
      </c>
      <c r="K81" s="214">
        <v>1700</v>
      </c>
      <c r="L81" s="214">
        <v>23800</v>
      </c>
      <c r="M81" s="229"/>
      <c r="N81" s="214">
        <v>16</v>
      </c>
      <c r="O81" s="214">
        <v>46</v>
      </c>
      <c r="P81" s="214">
        <v>38</v>
      </c>
      <c r="Q81" s="214">
        <v>10</v>
      </c>
      <c r="R81" s="214">
        <v>28</v>
      </c>
      <c r="S81" s="214">
        <v>60</v>
      </c>
      <c r="T81" s="214">
        <v>1</v>
      </c>
      <c r="U81" s="214">
        <v>1</v>
      </c>
      <c r="V81" s="214">
        <v>0</v>
      </c>
      <c r="W81" s="214" t="s">
        <v>57</v>
      </c>
      <c r="X81" s="214">
        <v>7</v>
      </c>
      <c r="Y81" s="214">
        <v>1</v>
      </c>
      <c r="Z81" s="214">
        <v>6</v>
      </c>
      <c r="AA81" s="214">
        <v>53</v>
      </c>
      <c r="AB81" s="214">
        <v>1</v>
      </c>
      <c r="AC81" s="214">
        <v>5</v>
      </c>
      <c r="AD81" s="214">
        <v>0</v>
      </c>
      <c r="AE81" s="214">
        <v>1001</v>
      </c>
      <c r="AF81" s="214">
        <v>8</v>
      </c>
      <c r="AG81" s="214">
        <v>1071</v>
      </c>
      <c r="AH81" s="214">
        <v>244</v>
      </c>
      <c r="AI81" s="214">
        <v>1315</v>
      </c>
    </row>
    <row r="82" spans="1:35" s="9" customFormat="1" ht="15.5" x14ac:dyDescent="0.35">
      <c r="A82" s="238" t="s">
        <v>434</v>
      </c>
      <c r="B82" s="238" t="s">
        <v>434</v>
      </c>
      <c r="C82" s="238" t="s">
        <v>435</v>
      </c>
      <c r="D82" s="238" t="s">
        <v>552</v>
      </c>
      <c r="E82" s="214">
        <v>243.5</v>
      </c>
      <c r="F82" s="214">
        <v>12</v>
      </c>
      <c r="G82" s="214">
        <v>255.5</v>
      </c>
      <c r="H82" s="229"/>
      <c r="I82" s="214">
        <v>95700</v>
      </c>
      <c r="J82" s="214">
        <v>17500</v>
      </c>
      <c r="K82" s="214">
        <v>7200</v>
      </c>
      <c r="L82" s="214">
        <v>120400</v>
      </c>
      <c r="M82" s="229"/>
      <c r="N82" s="214">
        <v>994</v>
      </c>
      <c r="O82" s="214">
        <v>46</v>
      </c>
      <c r="P82" s="214">
        <v>45</v>
      </c>
      <c r="Q82" s="214">
        <v>19</v>
      </c>
      <c r="R82" s="214">
        <v>26</v>
      </c>
      <c r="S82" s="214">
        <v>60</v>
      </c>
      <c r="T82" s="214">
        <v>1</v>
      </c>
      <c r="U82" s="214">
        <v>0</v>
      </c>
      <c r="V82" s="214">
        <v>1</v>
      </c>
      <c r="W82" s="214" t="s">
        <v>57</v>
      </c>
      <c r="X82" s="214">
        <v>0</v>
      </c>
      <c r="Y82" s="214">
        <v>0</v>
      </c>
      <c r="Z82" s="214">
        <v>0</v>
      </c>
      <c r="AA82" s="214" t="s">
        <v>57</v>
      </c>
      <c r="AB82" s="214">
        <v>0</v>
      </c>
      <c r="AC82" s="214">
        <v>0</v>
      </c>
      <c r="AD82" s="214">
        <v>0</v>
      </c>
      <c r="AE82" s="214">
        <v>2814</v>
      </c>
      <c r="AF82" s="214">
        <v>0</v>
      </c>
      <c r="AG82" s="214">
        <v>3854</v>
      </c>
      <c r="AH82" s="214">
        <v>1313</v>
      </c>
      <c r="AI82" s="214">
        <v>5167</v>
      </c>
    </row>
    <row r="83" spans="1:35" s="9" customFormat="1" ht="15.5" x14ac:dyDescent="0.35">
      <c r="A83" s="238" t="s">
        <v>295</v>
      </c>
      <c r="B83" s="238" t="s">
        <v>751</v>
      </c>
      <c r="C83" s="238" t="s">
        <v>752</v>
      </c>
      <c r="D83" s="238" t="s">
        <v>753</v>
      </c>
      <c r="E83" s="214">
        <v>21.29</v>
      </c>
      <c r="F83" s="214">
        <v>22.34</v>
      </c>
      <c r="G83" s="214">
        <v>43.63</v>
      </c>
      <c r="H83" s="229"/>
      <c r="I83" s="214">
        <v>15441</v>
      </c>
      <c r="J83" s="214">
        <v>3421</v>
      </c>
      <c r="K83" s="214">
        <v>1589</v>
      </c>
      <c r="L83" s="214">
        <v>20451</v>
      </c>
      <c r="M83" s="229"/>
      <c r="N83" s="214">
        <v>74</v>
      </c>
      <c r="O83" s="214">
        <v>25</v>
      </c>
      <c r="P83" s="214">
        <v>20</v>
      </c>
      <c r="Q83" s="214">
        <v>6</v>
      </c>
      <c r="R83" s="214">
        <v>14</v>
      </c>
      <c r="S83" s="214">
        <v>59</v>
      </c>
      <c r="T83" s="214">
        <v>1</v>
      </c>
      <c r="U83" s="214">
        <v>0</v>
      </c>
      <c r="V83" s="214">
        <v>1</v>
      </c>
      <c r="W83" s="214" t="s">
        <v>57</v>
      </c>
      <c r="X83" s="214">
        <v>4</v>
      </c>
      <c r="Y83" s="214">
        <v>1</v>
      </c>
      <c r="Z83" s="214">
        <v>3</v>
      </c>
      <c r="AA83" s="214">
        <v>60</v>
      </c>
      <c r="AB83" s="214">
        <v>0</v>
      </c>
      <c r="AC83" s="214">
        <v>2</v>
      </c>
      <c r="AD83" s="214">
        <v>0</v>
      </c>
      <c r="AE83" s="214">
        <v>686</v>
      </c>
      <c r="AF83" s="214">
        <v>5</v>
      </c>
      <c r="AG83" s="214">
        <v>790</v>
      </c>
      <c r="AH83" s="214">
        <v>379</v>
      </c>
      <c r="AI83" s="214">
        <v>1169</v>
      </c>
    </row>
    <row r="84" spans="1:35" s="9" customFormat="1" ht="15.5" x14ac:dyDescent="0.35">
      <c r="A84" s="238" t="s">
        <v>321</v>
      </c>
      <c r="B84" s="238" t="s">
        <v>322</v>
      </c>
      <c r="C84" s="238" t="s">
        <v>323</v>
      </c>
      <c r="D84" s="238" t="s">
        <v>552</v>
      </c>
      <c r="E84" s="214">
        <v>27</v>
      </c>
      <c r="F84" s="214">
        <v>8.36</v>
      </c>
      <c r="G84" s="214">
        <v>35.36</v>
      </c>
      <c r="H84" s="229"/>
      <c r="I84" s="214">
        <v>27933</v>
      </c>
      <c r="J84" s="214">
        <v>1341</v>
      </c>
      <c r="K84" s="214">
        <v>2025</v>
      </c>
      <c r="L84" s="214">
        <v>31299</v>
      </c>
      <c r="M84" s="229"/>
      <c r="N84" s="214">
        <v>47</v>
      </c>
      <c r="O84" s="214">
        <v>42</v>
      </c>
      <c r="P84" s="214">
        <v>39</v>
      </c>
      <c r="Q84" s="214">
        <v>10</v>
      </c>
      <c r="R84" s="214">
        <v>29</v>
      </c>
      <c r="S84" s="214">
        <v>59</v>
      </c>
      <c r="T84" s="214">
        <v>1</v>
      </c>
      <c r="U84" s="214">
        <v>1</v>
      </c>
      <c r="V84" s="214">
        <v>0</v>
      </c>
      <c r="W84" s="214" t="s">
        <v>57</v>
      </c>
      <c r="X84" s="214">
        <v>2</v>
      </c>
      <c r="Y84" s="214">
        <v>1</v>
      </c>
      <c r="Z84" s="214">
        <v>1</v>
      </c>
      <c r="AA84" s="214" t="s">
        <v>57</v>
      </c>
      <c r="AB84" s="214">
        <v>1</v>
      </c>
      <c r="AC84" s="214">
        <v>2</v>
      </c>
      <c r="AD84" s="214">
        <v>0</v>
      </c>
      <c r="AE84" s="214">
        <v>715</v>
      </c>
      <c r="AF84" s="214">
        <v>12</v>
      </c>
      <c r="AG84" s="214">
        <v>816</v>
      </c>
      <c r="AH84" s="214">
        <v>941</v>
      </c>
      <c r="AI84" s="214">
        <v>1757</v>
      </c>
    </row>
    <row r="85" spans="1:35" s="9" customFormat="1" ht="15.5" x14ac:dyDescent="0.35">
      <c r="A85" s="238" t="s">
        <v>436</v>
      </c>
      <c r="B85" s="238" t="s">
        <v>436</v>
      </c>
      <c r="C85" s="238" t="s">
        <v>437</v>
      </c>
      <c r="D85" s="238" t="s">
        <v>552</v>
      </c>
      <c r="E85" s="214">
        <v>118</v>
      </c>
      <c r="F85" s="214">
        <v>18</v>
      </c>
      <c r="G85" s="214">
        <v>136</v>
      </c>
      <c r="H85" s="229"/>
      <c r="I85" s="214">
        <v>14363</v>
      </c>
      <c r="J85" s="214">
        <v>6704</v>
      </c>
      <c r="K85" s="214">
        <v>1711</v>
      </c>
      <c r="L85" s="214">
        <v>22778</v>
      </c>
      <c r="M85" s="229"/>
      <c r="N85" s="214">
        <v>296</v>
      </c>
      <c r="O85" s="214">
        <v>212</v>
      </c>
      <c r="P85" s="214">
        <v>124</v>
      </c>
      <c r="Q85" s="214">
        <v>42</v>
      </c>
      <c r="R85" s="214">
        <v>82</v>
      </c>
      <c r="S85" s="214">
        <v>59</v>
      </c>
      <c r="T85" s="214">
        <v>32</v>
      </c>
      <c r="U85" s="214">
        <v>9</v>
      </c>
      <c r="V85" s="214">
        <v>23</v>
      </c>
      <c r="W85" s="214">
        <v>58</v>
      </c>
      <c r="X85" s="214">
        <v>56</v>
      </c>
      <c r="Y85" s="214">
        <v>21</v>
      </c>
      <c r="Z85" s="214">
        <v>35</v>
      </c>
      <c r="AA85" s="214">
        <v>57</v>
      </c>
      <c r="AB85" s="214">
        <v>46</v>
      </c>
      <c r="AC85" s="214">
        <v>23</v>
      </c>
      <c r="AD85" s="214">
        <v>0</v>
      </c>
      <c r="AE85" s="214">
        <v>3321</v>
      </c>
      <c r="AF85" s="214">
        <v>18</v>
      </c>
      <c r="AG85" s="214">
        <v>3847</v>
      </c>
      <c r="AH85" s="214">
        <v>1836</v>
      </c>
      <c r="AI85" s="214">
        <v>5683</v>
      </c>
    </row>
    <row r="86" spans="1:35" s="9" customFormat="1" ht="15.5" x14ac:dyDescent="0.35">
      <c r="A86" s="238" t="s">
        <v>366</v>
      </c>
      <c r="B86" s="238" t="s">
        <v>367</v>
      </c>
      <c r="C86" s="238" t="s">
        <v>368</v>
      </c>
      <c r="D86" s="238" t="s">
        <v>552</v>
      </c>
      <c r="E86" s="214">
        <v>6.5</v>
      </c>
      <c r="F86" s="214">
        <v>0</v>
      </c>
      <c r="G86" s="214">
        <v>6.5</v>
      </c>
      <c r="H86" s="229"/>
      <c r="I86" s="214">
        <v>17762</v>
      </c>
      <c r="J86" s="214">
        <v>855</v>
      </c>
      <c r="K86" s="214">
        <v>1159</v>
      </c>
      <c r="L86" s="214">
        <v>19776</v>
      </c>
      <c r="M86" s="229"/>
      <c r="N86" s="214">
        <v>11</v>
      </c>
      <c r="O86" s="214">
        <v>1</v>
      </c>
      <c r="P86" s="214">
        <v>1</v>
      </c>
      <c r="Q86" s="214">
        <v>0</v>
      </c>
      <c r="R86" s="214">
        <v>1</v>
      </c>
      <c r="S86" s="214" t="s">
        <v>57</v>
      </c>
      <c r="T86" s="214">
        <v>0</v>
      </c>
      <c r="U86" s="214">
        <v>0</v>
      </c>
      <c r="V86" s="214">
        <v>0</v>
      </c>
      <c r="W86" s="214" t="s">
        <v>57</v>
      </c>
      <c r="X86" s="214">
        <v>0</v>
      </c>
      <c r="Y86" s="214">
        <v>0</v>
      </c>
      <c r="Z86" s="214">
        <v>0</v>
      </c>
      <c r="AA86" s="214" t="s">
        <v>57</v>
      </c>
      <c r="AB86" s="214">
        <v>0</v>
      </c>
      <c r="AC86" s="214">
        <v>0</v>
      </c>
      <c r="AD86" s="214">
        <v>0</v>
      </c>
      <c r="AE86" s="214">
        <v>89</v>
      </c>
      <c r="AF86" s="214">
        <v>3</v>
      </c>
      <c r="AG86" s="214">
        <v>104</v>
      </c>
      <c r="AH86" s="214">
        <v>196</v>
      </c>
      <c r="AI86" s="214">
        <v>300</v>
      </c>
    </row>
    <row r="87" spans="1:35" s="9" customFormat="1" ht="15.5" x14ac:dyDescent="0.35">
      <c r="A87" s="238" t="s">
        <v>324</v>
      </c>
      <c r="B87" s="238" t="s">
        <v>325</v>
      </c>
      <c r="C87" s="238" t="s">
        <v>326</v>
      </c>
      <c r="D87" s="238" t="s">
        <v>552</v>
      </c>
      <c r="E87" s="214">
        <v>32</v>
      </c>
      <c r="F87" s="214">
        <v>12</v>
      </c>
      <c r="G87" s="214">
        <v>44</v>
      </c>
      <c r="H87" s="229"/>
      <c r="I87" s="214">
        <v>37493</v>
      </c>
      <c r="J87" s="214">
        <v>3021</v>
      </c>
      <c r="K87" s="214">
        <v>779</v>
      </c>
      <c r="L87" s="214">
        <v>41293</v>
      </c>
      <c r="M87" s="229"/>
      <c r="N87" s="214">
        <v>38</v>
      </c>
      <c r="O87" s="214">
        <v>37</v>
      </c>
      <c r="P87" s="214">
        <v>27</v>
      </c>
      <c r="Q87" s="214">
        <v>8</v>
      </c>
      <c r="R87" s="214">
        <v>19</v>
      </c>
      <c r="S87" s="214">
        <v>59</v>
      </c>
      <c r="T87" s="214">
        <v>5</v>
      </c>
      <c r="U87" s="214">
        <v>3</v>
      </c>
      <c r="V87" s="214">
        <v>2</v>
      </c>
      <c r="W87" s="214">
        <v>54</v>
      </c>
      <c r="X87" s="214">
        <v>5</v>
      </c>
      <c r="Y87" s="214">
        <v>1</v>
      </c>
      <c r="Z87" s="214">
        <v>4</v>
      </c>
      <c r="AA87" s="214">
        <v>55</v>
      </c>
      <c r="AB87" s="214">
        <v>0</v>
      </c>
      <c r="AC87" s="214">
        <v>0</v>
      </c>
      <c r="AD87" s="214">
        <v>0</v>
      </c>
      <c r="AE87" s="214">
        <v>1303</v>
      </c>
      <c r="AF87" s="214">
        <v>0</v>
      </c>
      <c r="AG87" s="214">
        <v>1378</v>
      </c>
      <c r="AH87" s="214">
        <v>238</v>
      </c>
      <c r="AI87" s="214">
        <v>1616</v>
      </c>
    </row>
    <row r="88" spans="1:35" s="9" customFormat="1" ht="15.5" x14ac:dyDescent="0.35">
      <c r="A88" s="238" t="s">
        <v>222</v>
      </c>
      <c r="B88" s="238" t="s">
        <v>223</v>
      </c>
      <c r="C88" s="238" t="s">
        <v>224</v>
      </c>
      <c r="D88" s="238" t="s">
        <v>552</v>
      </c>
      <c r="E88" s="214">
        <v>23.2</v>
      </c>
      <c r="F88" s="214">
        <v>5.6</v>
      </c>
      <c r="G88" s="214">
        <v>28.8</v>
      </c>
      <c r="H88" s="229"/>
      <c r="I88" s="214">
        <v>36513</v>
      </c>
      <c r="J88" s="214">
        <v>2765</v>
      </c>
      <c r="K88" s="214">
        <v>80</v>
      </c>
      <c r="L88" s="214">
        <v>39358</v>
      </c>
      <c r="M88" s="229"/>
      <c r="N88" s="214">
        <v>30</v>
      </c>
      <c r="O88" s="214">
        <v>41</v>
      </c>
      <c r="P88" s="214">
        <v>39</v>
      </c>
      <c r="Q88" s="214">
        <v>10</v>
      </c>
      <c r="R88" s="214">
        <v>29</v>
      </c>
      <c r="S88" s="214">
        <v>58</v>
      </c>
      <c r="T88" s="214">
        <v>1</v>
      </c>
      <c r="U88" s="214">
        <v>0</v>
      </c>
      <c r="V88" s="214">
        <v>1</v>
      </c>
      <c r="W88" s="214" t="s">
        <v>57</v>
      </c>
      <c r="X88" s="214">
        <v>1</v>
      </c>
      <c r="Y88" s="214">
        <v>0</v>
      </c>
      <c r="Z88" s="214">
        <v>1</v>
      </c>
      <c r="AA88" s="214" t="s">
        <v>57</v>
      </c>
      <c r="AB88" s="214">
        <v>0</v>
      </c>
      <c r="AC88" s="214">
        <v>0</v>
      </c>
      <c r="AD88" s="214">
        <v>0</v>
      </c>
      <c r="AE88" s="214">
        <v>97</v>
      </c>
      <c r="AF88" s="214">
        <v>0</v>
      </c>
      <c r="AG88" s="214">
        <v>168</v>
      </c>
      <c r="AH88" s="214">
        <v>6</v>
      </c>
      <c r="AI88" s="214">
        <v>174</v>
      </c>
    </row>
    <row r="89" spans="1:35" s="9" customFormat="1" ht="15.5" x14ac:dyDescent="0.35">
      <c r="A89" s="238" t="s">
        <v>265</v>
      </c>
      <c r="B89" s="238" t="s">
        <v>266</v>
      </c>
      <c r="C89" s="238" t="s">
        <v>267</v>
      </c>
      <c r="D89" s="238" t="s">
        <v>552</v>
      </c>
      <c r="E89" s="214">
        <v>37.299999999999997</v>
      </c>
      <c r="F89" s="214">
        <v>3</v>
      </c>
      <c r="G89" s="214">
        <v>40.299999999999997</v>
      </c>
      <c r="H89" s="229"/>
      <c r="I89" s="214">
        <v>17640</v>
      </c>
      <c r="J89" s="214">
        <v>3413</v>
      </c>
      <c r="K89" s="214">
        <v>1312</v>
      </c>
      <c r="L89" s="214">
        <v>22365</v>
      </c>
      <c r="M89" s="229"/>
      <c r="N89" s="214">
        <v>68</v>
      </c>
      <c r="O89" s="214">
        <v>40</v>
      </c>
      <c r="P89" s="214">
        <v>33</v>
      </c>
      <c r="Q89" s="214">
        <v>6</v>
      </c>
      <c r="R89" s="214">
        <v>27</v>
      </c>
      <c r="S89" s="214">
        <v>58</v>
      </c>
      <c r="T89" s="214">
        <v>2</v>
      </c>
      <c r="U89" s="214">
        <v>0</v>
      </c>
      <c r="V89" s="214">
        <v>2</v>
      </c>
      <c r="W89" s="214" t="s">
        <v>57</v>
      </c>
      <c r="X89" s="214">
        <v>5</v>
      </c>
      <c r="Y89" s="214">
        <v>2</v>
      </c>
      <c r="Z89" s="214">
        <v>3</v>
      </c>
      <c r="AA89" s="214">
        <v>57</v>
      </c>
      <c r="AB89" s="214">
        <v>2</v>
      </c>
      <c r="AC89" s="214">
        <v>8</v>
      </c>
      <c r="AD89" s="214">
        <v>0</v>
      </c>
      <c r="AE89" s="214">
        <v>1153</v>
      </c>
      <c r="AF89" s="214">
        <v>0</v>
      </c>
      <c r="AG89" s="214">
        <v>1261</v>
      </c>
      <c r="AH89" s="214">
        <v>107</v>
      </c>
      <c r="AI89" s="214">
        <v>1368</v>
      </c>
    </row>
    <row r="90" spans="1:35" s="9" customFormat="1" ht="15.5" x14ac:dyDescent="0.35">
      <c r="A90" s="238" t="s">
        <v>462</v>
      </c>
      <c r="B90" s="238" t="s">
        <v>462</v>
      </c>
      <c r="C90" s="238" t="s">
        <v>463</v>
      </c>
      <c r="D90" s="238" t="s">
        <v>803</v>
      </c>
      <c r="E90" s="214">
        <v>0</v>
      </c>
      <c r="F90" s="214">
        <v>19</v>
      </c>
      <c r="G90" s="214">
        <v>19</v>
      </c>
      <c r="H90" s="229"/>
      <c r="I90" s="214">
        <v>19475</v>
      </c>
      <c r="J90" s="214">
        <v>1996</v>
      </c>
      <c r="K90" s="214">
        <v>3333</v>
      </c>
      <c r="L90" s="214">
        <v>24804</v>
      </c>
      <c r="M90" s="229"/>
      <c r="N90" s="214">
        <v>0</v>
      </c>
      <c r="O90" s="214">
        <v>0</v>
      </c>
      <c r="P90" s="214">
        <v>0</v>
      </c>
      <c r="Q90" s="214">
        <v>0</v>
      </c>
      <c r="R90" s="214">
        <v>0</v>
      </c>
      <c r="S90" s="214" t="s">
        <v>57</v>
      </c>
      <c r="T90" s="214">
        <v>0</v>
      </c>
      <c r="U90" s="214">
        <v>0</v>
      </c>
      <c r="V90" s="214">
        <v>0</v>
      </c>
      <c r="W90" s="214" t="s">
        <v>57</v>
      </c>
      <c r="X90" s="214">
        <v>0</v>
      </c>
      <c r="Y90" s="214">
        <v>0</v>
      </c>
      <c r="Z90" s="214">
        <v>0</v>
      </c>
      <c r="AA90" s="214" t="s">
        <v>57</v>
      </c>
      <c r="AB90" s="214">
        <v>0</v>
      </c>
      <c r="AC90" s="214">
        <v>0</v>
      </c>
      <c r="AD90" s="214">
        <v>0</v>
      </c>
      <c r="AE90" s="214">
        <v>0</v>
      </c>
      <c r="AF90" s="214">
        <v>0</v>
      </c>
      <c r="AG90" s="214">
        <v>0</v>
      </c>
      <c r="AH90" s="214">
        <v>0</v>
      </c>
      <c r="AI90" s="214">
        <v>0</v>
      </c>
    </row>
    <row r="91" spans="1:35" s="9" customFormat="1" ht="15.5" x14ac:dyDescent="0.35">
      <c r="A91" s="238" t="s">
        <v>464</v>
      </c>
      <c r="B91" s="238" t="s">
        <v>464</v>
      </c>
      <c r="C91" s="238" t="s">
        <v>465</v>
      </c>
      <c r="D91" s="238" t="s">
        <v>803</v>
      </c>
      <c r="E91" s="214">
        <v>0</v>
      </c>
      <c r="F91" s="214">
        <v>19</v>
      </c>
      <c r="G91" s="214">
        <v>19</v>
      </c>
      <c r="H91" s="229"/>
      <c r="I91" s="214">
        <v>40</v>
      </c>
      <c r="J91" s="214">
        <v>749</v>
      </c>
      <c r="K91" s="214">
        <v>484</v>
      </c>
      <c r="L91" s="214">
        <v>1273</v>
      </c>
      <c r="M91" s="229"/>
      <c r="N91" s="214">
        <v>0</v>
      </c>
      <c r="O91" s="214">
        <v>0</v>
      </c>
      <c r="P91" s="214">
        <v>0</v>
      </c>
      <c r="Q91" s="214">
        <v>0</v>
      </c>
      <c r="R91" s="214">
        <v>0</v>
      </c>
      <c r="S91" s="214" t="s">
        <v>57</v>
      </c>
      <c r="T91" s="214">
        <v>0</v>
      </c>
      <c r="U91" s="214">
        <v>0</v>
      </c>
      <c r="V91" s="214">
        <v>0</v>
      </c>
      <c r="W91" s="214" t="s">
        <v>57</v>
      </c>
      <c r="X91" s="214">
        <v>0</v>
      </c>
      <c r="Y91" s="214">
        <v>0</v>
      </c>
      <c r="Z91" s="214">
        <v>0</v>
      </c>
      <c r="AA91" s="214" t="s">
        <v>57</v>
      </c>
      <c r="AB91" s="214">
        <v>0</v>
      </c>
      <c r="AC91" s="214">
        <v>0</v>
      </c>
      <c r="AD91" s="214">
        <v>0</v>
      </c>
      <c r="AE91" s="214">
        <v>0</v>
      </c>
      <c r="AF91" s="214">
        <v>0</v>
      </c>
      <c r="AG91" s="214">
        <v>0</v>
      </c>
      <c r="AH91" s="214">
        <v>0</v>
      </c>
      <c r="AI91" s="214">
        <v>0</v>
      </c>
    </row>
    <row r="92" spans="1:35" s="9" customFormat="1" ht="15.5" x14ac:dyDescent="0.35">
      <c r="A92" s="238" t="s">
        <v>456</v>
      </c>
      <c r="B92" s="238" t="s">
        <v>457</v>
      </c>
      <c r="C92" s="238" t="s">
        <v>458</v>
      </c>
      <c r="D92" s="238" t="s">
        <v>552</v>
      </c>
      <c r="E92" s="214">
        <v>26.663</v>
      </c>
      <c r="F92" s="214">
        <v>2.8170000000000002</v>
      </c>
      <c r="G92" s="214">
        <v>29.48</v>
      </c>
      <c r="H92" s="229"/>
      <c r="I92" s="214">
        <v>6749</v>
      </c>
      <c r="J92" s="214">
        <v>3077</v>
      </c>
      <c r="K92" s="214">
        <v>274</v>
      </c>
      <c r="L92" s="214">
        <v>10100</v>
      </c>
      <c r="M92" s="229"/>
      <c r="N92" s="214">
        <v>102</v>
      </c>
      <c r="O92" s="214">
        <v>47</v>
      </c>
      <c r="P92" s="214">
        <v>31</v>
      </c>
      <c r="Q92" s="214">
        <v>8</v>
      </c>
      <c r="R92" s="214">
        <v>23</v>
      </c>
      <c r="S92" s="214">
        <v>58</v>
      </c>
      <c r="T92" s="214">
        <v>11</v>
      </c>
      <c r="U92" s="214">
        <v>3</v>
      </c>
      <c r="V92" s="214">
        <v>8</v>
      </c>
      <c r="W92" s="214">
        <v>59</v>
      </c>
      <c r="X92" s="214">
        <v>5</v>
      </c>
      <c r="Y92" s="214">
        <v>2</v>
      </c>
      <c r="Z92" s="214">
        <v>3</v>
      </c>
      <c r="AA92" s="214">
        <v>59</v>
      </c>
      <c r="AB92" s="214">
        <v>3</v>
      </c>
      <c r="AC92" s="214">
        <v>0</v>
      </c>
      <c r="AD92" s="214">
        <v>0</v>
      </c>
      <c r="AE92" s="214">
        <v>194</v>
      </c>
      <c r="AF92" s="214">
        <v>0</v>
      </c>
      <c r="AG92" s="214">
        <v>343</v>
      </c>
      <c r="AH92" s="214">
        <v>159</v>
      </c>
      <c r="AI92" s="214">
        <v>502</v>
      </c>
    </row>
    <row r="93" spans="1:35" s="9" customFormat="1" ht="15.5" x14ac:dyDescent="0.35">
      <c r="A93" s="238" t="s">
        <v>441</v>
      </c>
      <c r="B93" s="238" t="s">
        <v>442</v>
      </c>
      <c r="C93" s="238" t="s">
        <v>443</v>
      </c>
      <c r="D93" s="238" t="s">
        <v>552</v>
      </c>
      <c r="E93" s="214">
        <v>28.4</v>
      </c>
      <c r="F93" s="214">
        <v>2</v>
      </c>
      <c r="G93" s="214">
        <v>30.4</v>
      </c>
      <c r="H93" s="229"/>
      <c r="I93" s="214">
        <v>8016</v>
      </c>
      <c r="J93" s="214">
        <v>2029</v>
      </c>
      <c r="K93" s="214">
        <v>939</v>
      </c>
      <c r="L93" s="214">
        <v>10984</v>
      </c>
      <c r="M93" s="229"/>
      <c r="N93" s="214">
        <v>37</v>
      </c>
      <c r="O93" s="214">
        <v>44</v>
      </c>
      <c r="P93" s="214">
        <v>25</v>
      </c>
      <c r="Q93" s="214">
        <v>6</v>
      </c>
      <c r="R93" s="214">
        <v>19</v>
      </c>
      <c r="S93" s="214">
        <v>59</v>
      </c>
      <c r="T93" s="214">
        <v>5</v>
      </c>
      <c r="U93" s="214">
        <v>4</v>
      </c>
      <c r="V93" s="214">
        <v>1</v>
      </c>
      <c r="W93" s="214">
        <v>57</v>
      </c>
      <c r="X93" s="214">
        <v>14</v>
      </c>
      <c r="Y93" s="214">
        <v>4</v>
      </c>
      <c r="Z93" s="214">
        <v>10</v>
      </c>
      <c r="AA93" s="214">
        <v>57</v>
      </c>
      <c r="AB93" s="214">
        <v>9</v>
      </c>
      <c r="AC93" s="214">
        <v>4</v>
      </c>
      <c r="AD93" s="214">
        <v>0</v>
      </c>
      <c r="AE93" s="214">
        <v>259</v>
      </c>
      <c r="AF93" s="214">
        <v>0</v>
      </c>
      <c r="AG93" s="214">
        <v>340</v>
      </c>
      <c r="AH93" s="214">
        <v>776</v>
      </c>
      <c r="AI93" s="214">
        <v>1116</v>
      </c>
    </row>
    <row r="94" spans="1:35" s="9" customFormat="1" ht="15.5" x14ac:dyDescent="0.35">
      <c r="A94" s="238" t="s">
        <v>438</v>
      </c>
      <c r="B94" s="238" t="s">
        <v>439</v>
      </c>
      <c r="C94" s="238" t="s">
        <v>440</v>
      </c>
      <c r="D94" s="238" t="s">
        <v>552</v>
      </c>
      <c r="E94" s="214">
        <v>36</v>
      </c>
      <c r="F94" s="214">
        <v>6</v>
      </c>
      <c r="G94" s="214">
        <v>42</v>
      </c>
      <c r="H94" s="229"/>
      <c r="I94" s="214">
        <v>26453</v>
      </c>
      <c r="J94" s="214">
        <v>3182</v>
      </c>
      <c r="K94" s="214">
        <v>5126</v>
      </c>
      <c r="L94" s="214">
        <v>34761</v>
      </c>
      <c r="M94" s="229"/>
      <c r="N94" s="214">
        <v>42</v>
      </c>
      <c r="O94" s="214">
        <v>47</v>
      </c>
      <c r="P94" s="214">
        <v>42</v>
      </c>
      <c r="Q94" s="214">
        <v>14</v>
      </c>
      <c r="R94" s="214">
        <v>28</v>
      </c>
      <c r="S94" s="214">
        <v>59</v>
      </c>
      <c r="T94" s="214">
        <v>2</v>
      </c>
      <c r="U94" s="214">
        <v>0</v>
      </c>
      <c r="V94" s="214">
        <v>2</v>
      </c>
      <c r="W94" s="214" t="s">
        <v>57</v>
      </c>
      <c r="X94" s="214">
        <v>3</v>
      </c>
      <c r="Y94" s="214">
        <v>3</v>
      </c>
      <c r="Z94" s="214">
        <v>0</v>
      </c>
      <c r="AA94" s="214" t="s">
        <v>57</v>
      </c>
      <c r="AB94" s="214">
        <v>0</v>
      </c>
      <c r="AC94" s="214">
        <v>1</v>
      </c>
      <c r="AD94" s="214">
        <v>0</v>
      </c>
      <c r="AE94" s="214">
        <v>543</v>
      </c>
      <c r="AF94" s="214">
        <v>0</v>
      </c>
      <c r="AG94" s="214">
        <v>632</v>
      </c>
      <c r="AH94" s="214">
        <v>268</v>
      </c>
      <c r="AI94" s="214">
        <v>900</v>
      </c>
    </row>
    <row r="95" spans="1:35" s="9" customFormat="1" ht="15.5" x14ac:dyDescent="0.35">
      <c r="A95" s="238" t="s">
        <v>447</v>
      </c>
      <c r="B95" s="238" t="s">
        <v>448</v>
      </c>
      <c r="C95" s="238" t="s">
        <v>449</v>
      </c>
      <c r="D95" s="238" t="s">
        <v>552</v>
      </c>
      <c r="E95" s="214">
        <v>18.32</v>
      </c>
      <c r="F95" s="214">
        <v>4</v>
      </c>
      <c r="G95" s="214">
        <v>22.32</v>
      </c>
      <c r="H95" s="229"/>
      <c r="I95" s="214">
        <v>10885</v>
      </c>
      <c r="J95" s="214">
        <v>2145</v>
      </c>
      <c r="K95" s="214">
        <v>642</v>
      </c>
      <c r="L95" s="214">
        <v>13672</v>
      </c>
      <c r="M95" s="229"/>
      <c r="N95" s="214">
        <v>45</v>
      </c>
      <c r="O95" s="214">
        <v>38</v>
      </c>
      <c r="P95" s="214">
        <v>35</v>
      </c>
      <c r="Q95" s="214">
        <v>14</v>
      </c>
      <c r="R95" s="214">
        <v>21</v>
      </c>
      <c r="S95" s="214">
        <v>58</v>
      </c>
      <c r="T95" s="214">
        <v>0</v>
      </c>
      <c r="U95" s="214">
        <v>0</v>
      </c>
      <c r="V95" s="214">
        <v>0</v>
      </c>
      <c r="W95" s="214" t="s">
        <v>57</v>
      </c>
      <c r="X95" s="214">
        <v>3</v>
      </c>
      <c r="Y95" s="214">
        <v>0</v>
      </c>
      <c r="Z95" s="214">
        <v>3</v>
      </c>
      <c r="AA95" s="214" t="s">
        <v>57</v>
      </c>
      <c r="AB95" s="214">
        <v>0</v>
      </c>
      <c r="AC95" s="214">
        <v>2</v>
      </c>
      <c r="AD95" s="214">
        <v>3</v>
      </c>
      <c r="AE95" s="214">
        <v>195</v>
      </c>
      <c r="AF95" s="214">
        <v>9</v>
      </c>
      <c r="AG95" s="214">
        <v>287</v>
      </c>
      <c r="AH95" s="214">
        <v>711</v>
      </c>
      <c r="AI95" s="214">
        <v>998</v>
      </c>
    </row>
    <row r="96" spans="1:35" s="9" customFormat="1" ht="15.5" x14ac:dyDescent="0.35">
      <c r="A96" s="238" t="s">
        <v>453</v>
      </c>
      <c r="B96" s="238" t="s">
        <v>454</v>
      </c>
      <c r="C96" s="238" t="s">
        <v>455</v>
      </c>
      <c r="D96" s="238" t="s">
        <v>552</v>
      </c>
      <c r="E96" s="214">
        <v>17.54</v>
      </c>
      <c r="F96" s="214">
        <v>1</v>
      </c>
      <c r="G96" s="214">
        <v>18.54</v>
      </c>
      <c r="H96" s="229"/>
      <c r="I96" s="214">
        <v>5397</v>
      </c>
      <c r="J96" s="214">
        <v>1649</v>
      </c>
      <c r="K96" s="214">
        <v>805</v>
      </c>
      <c r="L96" s="214">
        <v>7851</v>
      </c>
      <c r="M96" s="229"/>
      <c r="N96" s="214">
        <v>20</v>
      </c>
      <c r="O96" s="214">
        <v>17</v>
      </c>
      <c r="P96" s="214">
        <v>15</v>
      </c>
      <c r="Q96" s="214">
        <v>4</v>
      </c>
      <c r="R96" s="214">
        <v>11</v>
      </c>
      <c r="S96" s="214">
        <v>55</v>
      </c>
      <c r="T96" s="214">
        <v>0</v>
      </c>
      <c r="U96" s="214">
        <v>0</v>
      </c>
      <c r="V96" s="214">
        <v>0</v>
      </c>
      <c r="W96" s="214" t="s">
        <v>57</v>
      </c>
      <c r="X96" s="214">
        <v>2</v>
      </c>
      <c r="Y96" s="214">
        <v>0</v>
      </c>
      <c r="Z96" s="214">
        <v>2</v>
      </c>
      <c r="AA96" s="214" t="s">
        <v>57</v>
      </c>
      <c r="AB96" s="214">
        <v>0</v>
      </c>
      <c r="AC96" s="214">
        <v>0</v>
      </c>
      <c r="AD96" s="214">
        <v>0</v>
      </c>
      <c r="AE96" s="214">
        <v>142</v>
      </c>
      <c r="AF96" s="214">
        <v>0</v>
      </c>
      <c r="AG96" s="214">
        <v>179</v>
      </c>
      <c r="AH96" s="214">
        <v>52</v>
      </c>
      <c r="AI96" s="214">
        <v>231</v>
      </c>
    </row>
    <row r="97" spans="1:35" s="9" customFormat="1" ht="15.5" x14ac:dyDescent="0.35">
      <c r="A97" s="238" t="s">
        <v>450</v>
      </c>
      <c r="B97" s="238" t="s">
        <v>451</v>
      </c>
      <c r="C97" s="238" t="s">
        <v>452</v>
      </c>
      <c r="D97" s="238" t="s">
        <v>552</v>
      </c>
      <c r="E97" s="214">
        <v>29</v>
      </c>
      <c r="F97" s="214">
        <v>0</v>
      </c>
      <c r="G97" s="214">
        <v>29</v>
      </c>
      <c r="H97" s="229"/>
      <c r="I97" s="214">
        <v>15700</v>
      </c>
      <c r="J97" s="214">
        <v>2919</v>
      </c>
      <c r="K97" s="214">
        <v>580</v>
      </c>
      <c r="L97" s="214">
        <v>19199</v>
      </c>
      <c r="M97" s="229"/>
      <c r="N97" s="214">
        <v>107</v>
      </c>
      <c r="O97" s="214">
        <v>41</v>
      </c>
      <c r="P97" s="214">
        <v>36</v>
      </c>
      <c r="Q97" s="214">
        <v>10</v>
      </c>
      <c r="R97" s="214">
        <v>26</v>
      </c>
      <c r="S97" s="214">
        <v>59</v>
      </c>
      <c r="T97" s="214">
        <v>3</v>
      </c>
      <c r="U97" s="214">
        <v>1</v>
      </c>
      <c r="V97" s="214">
        <v>2</v>
      </c>
      <c r="W97" s="214" t="s">
        <v>57</v>
      </c>
      <c r="X97" s="214">
        <v>2</v>
      </c>
      <c r="Y97" s="214">
        <v>1</v>
      </c>
      <c r="Z97" s="214">
        <v>1</v>
      </c>
      <c r="AA97" s="214" t="s">
        <v>57</v>
      </c>
      <c r="AB97" s="214">
        <v>0</v>
      </c>
      <c r="AC97" s="214">
        <v>1</v>
      </c>
      <c r="AD97" s="214">
        <v>0</v>
      </c>
      <c r="AE97" s="214">
        <v>927</v>
      </c>
      <c r="AF97" s="214">
        <v>0</v>
      </c>
      <c r="AG97" s="214">
        <v>1075</v>
      </c>
      <c r="AH97" s="214">
        <v>10</v>
      </c>
      <c r="AI97" s="214">
        <v>1085</v>
      </c>
    </row>
    <row r="98" spans="1:35" s="9" customFormat="1" ht="15.5" x14ac:dyDescent="0.35">
      <c r="A98" s="238" t="s">
        <v>459</v>
      </c>
      <c r="B98" s="238" t="s">
        <v>460</v>
      </c>
      <c r="C98" s="238" t="s">
        <v>461</v>
      </c>
      <c r="D98" s="238" t="s">
        <v>552</v>
      </c>
      <c r="E98" s="214">
        <v>29</v>
      </c>
      <c r="F98" s="214">
        <v>2</v>
      </c>
      <c r="G98" s="214">
        <v>31</v>
      </c>
      <c r="H98" s="229"/>
      <c r="I98" s="214">
        <v>14174</v>
      </c>
      <c r="J98" s="214">
        <v>2172</v>
      </c>
      <c r="K98" s="214">
        <v>714</v>
      </c>
      <c r="L98" s="214">
        <v>17060</v>
      </c>
      <c r="M98" s="229"/>
      <c r="N98" s="214">
        <v>31</v>
      </c>
      <c r="O98" s="214">
        <v>76</v>
      </c>
      <c r="P98" s="214">
        <v>64</v>
      </c>
      <c r="Q98" s="214">
        <v>41</v>
      </c>
      <c r="R98" s="214">
        <v>23</v>
      </c>
      <c r="S98" s="214">
        <v>59</v>
      </c>
      <c r="T98" s="214">
        <v>1</v>
      </c>
      <c r="U98" s="214">
        <v>1</v>
      </c>
      <c r="V98" s="214">
        <v>0</v>
      </c>
      <c r="W98" s="214" t="s">
        <v>57</v>
      </c>
      <c r="X98" s="214">
        <v>11</v>
      </c>
      <c r="Y98" s="214">
        <v>4</v>
      </c>
      <c r="Z98" s="214">
        <v>7</v>
      </c>
      <c r="AA98" s="214">
        <v>60</v>
      </c>
      <c r="AB98" s="214">
        <v>0</v>
      </c>
      <c r="AC98" s="214">
        <v>0</v>
      </c>
      <c r="AD98" s="214">
        <v>0</v>
      </c>
      <c r="AE98" s="214">
        <v>400</v>
      </c>
      <c r="AF98" s="214">
        <v>14</v>
      </c>
      <c r="AG98" s="214">
        <v>521</v>
      </c>
      <c r="AH98" s="214">
        <v>46</v>
      </c>
      <c r="AI98" s="214">
        <v>567</v>
      </c>
    </row>
    <row r="99" spans="1:35" s="9" customFormat="1" ht="15.5" x14ac:dyDescent="0.35">
      <c r="A99" s="238" t="s">
        <v>444</v>
      </c>
      <c r="B99" s="238" t="s">
        <v>445</v>
      </c>
      <c r="C99" s="238" t="s">
        <v>446</v>
      </c>
      <c r="D99" s="238" t="s">
        <v>552</v>
      </c>
      <c r="E99" s="214">
        <v>24.86</v>
      </c>
      <c r="F99" s="214">
        <v>4</v>
      </c>
      <c r="G99" s="214">
        <v>28.86</v>
      </c>
      <c r="H99" s="229"/>
      <c r="I99" s="214">
        <v>18105</v>
      </c>
      <c r="J99" s="214">
        <v>2054</v>
      </c>
      <c r="K99" s="214">
        <v>1771</v>
      </c>
      <c r="L99" s="214">
        <v>21930</v>
      </c>
      <c r="M99" s="229"/>
      <c r="N99" s="214">
        <v>109</v>
      </c>
      <c r="O99" s="214">
        <v>52</v>
      </c>
      <c r="P99" s="214">
        <v>41</v>
      </c>
      <c r="Q99" s="214">
        <v>11</v>
      </c>
      <c r="R99" s="214">
        <v>30</v>
      </c>
      <c r="S99" s="214">
        <v>59</v>
      </c>
      <c r="T99" s="214">
        <v>3</v>
      </c>
      <c r="U99" s="214">
        <v>0</v>
      </c>
      <c r="V99" s="214">
        <v>3</v>
      </c>
      <c r="W99" s="214" t="s">
        <v>57</v>
      </c>
      <c r="X99" s="214">
        <v>8</v>
      </c>
      <c r="Y99" s="214">
        <v>3</v>
      </c>
      <c r="Z99" s="214">
        <v>5</v>
      </c>
      <c r="AA99" s="214">
        <v>61</v>
      </c>
      <c r="AB99" s="214">
        <v>0</v>
      </c>
      <c r="AC99" s="214">
        <v>3</v>
      </c>
      <c r="AD99" s="214">
        <v>0</v>
      </c>
      <c r="AE99" s="214">
        <v>167</v>
      </c>
      <c r="AF99" s="214">
        <v>0</v>
      </c>
      <c r="AG99" s="214">
        <v>328</v>
      </c>
      <c r="AH99" s="214">
        <v>330</v>
      </c>
      <c r="AI99" s="214">
        <v>658</v>
      </c>
    </row>
    <row r="100" spans="1:35" ht="14.5" x14ac:dyDescent="0.35">
      <c r="A100" s="213"/>
    </row>
    <row r="101" spans="1:35" ht="14.5" x14ac:dyDescent="0.35">
      <c r="A101" s="213"/>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3"/>
  <sheetViews>
    <sheetView workbookViewId="0"/>
  </sheetViews>
  <sheetFormatPr defaultColWidth="9.1796875" defaultRowHeight="12.5" x14ac:dyDescent="0.25"/>
  <cols>
    <col min="1" max="2" width="45.7265625" style="1" bestFit="1" customWidth="1"/>
    <col min="3" max="3" width="9.1796875" style="3"/>
    <col min="4" max="16384" width="9.1796875" style="1"/>
  </cols>
  <sheetData>
    <row r="1" spans="1:3" ht="13" x14ac:dyDescent="0.3">
      <c r="A1" s="2" t="s">
        <v>688</v>
      </c>
      <c r="B1" s="2" t="s">
        <v>689</v>
      </c>
      <c r="C1" s="5" t="s">
        <v>690</v>
      </c>
    </row>
    <row r="3" spans="1:3" ht="13" x14ac:dyDescent="0.3">
      <c r="A3" s="4" t="s">
        <v>691</v>
      </c>
      <c r="B3" s="4" t="str">
        <f>VLOOKUP($A$3,$A$4:$B$93,2,FALSE)</f>
        <v>(Please select Pension Fund using drop down menu above)</v>
      </c>
      <c r="C3" s="6">
        <f>VLOOKUP($A$3,$A$4:$C$93,3,FALSE)</f>
        <v>0</v>
      </c>
    </row>
    <row r="4" spans="1:3" x14ac:dyDescent="0.25">
      <c r="A4" s="1" t="s">
        <v>691</v>
      </c>
      <c r="B4" s="1" t="s">
        <v>692</v>
      </c>
    </row>
    <row r="5" spans="1:3" x14ac:dyDescent="0.25">
      <c r="A5" s="13" t="s">
        <v>693</v>
      </c>
      <c r="B5" s="1" t="s">
        <v>694</v>
      </c>
      <c r="C5" s="3" t="s">
        <v>217</v>
      </c>
    </row>
    <row r="6" spans="1:3" x14ac:dyDescent="0.25">
      <c r="A6" s="13" t="s">
        <v>695</v>
      </c>
      <c r="B6" s="1" t="s">
        <v>695</v>
      </c>
      <c r="C6" s="3" t="s">
        <v>369</v>
      </c>
    </row>
    <row r="7" spans="1:3" x14ac:dyDescent="0.25">
      <c r="A7" s="13" t="s">
        <v>374</v>
      </c>
      <c r="B7" s="1" t="s">
        <v>374</v>
      </c>
      <c r="C7" s="3" t="s">
        <v>372</v>
      </c>
    </row>
    <row r="8" spans="1:3" x14ac:dyDescent="0.25">
      <c r="A8" s="13" t="s">
        <v>221</v>
      </c>
      <c r="B8" s="1" t="s">
        <v>221</v>
      </c>
      <c r="C8" s="3" t="s">
        <v>220</v>
      </c>
    </row>
    <row r="9" spans="1:3" x14ac:dyDescent="0.25">
      <c r="A9" s="13" t="s">
        <v>696</v>
      </c>
      <c r="B9" s="1" t="s">
        <v>697</v>
      </c>
      <c r="C9" s="3" t="s">
        <v>698</v>
      </c>
    </row>
    <row r="10" spans="1:3" x14ac:dyDescent="0.25">
      <c r="A10" s="13" t="s">
        <v>377</v>
      </c>
      <c r="B10" s="1" t="s">
        <v>377</v>
      </c>
      <c r="C10" s="3" t="s">
        <v>375</v>
      </c>
    </row>
    <row r="11" spans="1:3" x14ac:dyDescent="0.25">
      <c r="A11" s="13" t="s">
        <v>380</v>
      </c>
      <c r="B11" s="1" t="s">
        <v>380</v>
      </c>
      <c r="C11" s="3" t="s">
        <v>378</v>
      </c>
    </row>
    <row r="12" spans="1:3" x14ac:dyDescent="0.25">
      <c r="A12" s="13" t="s">
        <v>383</v>
      </c>
      <c r="B12" s="1" t="s">
        <v>383</v>
      </c>
      <c r="C12" s="3" t="s">
        <v>381</v>
      </c>
    </row>
    <row r="13" spans="1:3" x14ac:dyDescent="0.25">
      <c r="A13" s="13" t="s">
        <v>227</v>
      </c>
      <c r="B13" s="1" t="s">
        <v>227</v>
      </c>
      <c r="C13" s="3" t="s">
        <v>225</v>
      </c>
    </row>
    <row r="14" spans="1:3" x14ac:dyDescent="0.25">
      <c r="A14" s="13" t="s">
        <v>230</v>
      </c>
      <c r="B14" s="1" t="s">
        <v>230</v>
      </c>
      <c r="C14" s="3" t="s">
        <v>228</v>
      </c>
    </row>
    <row r="15" spans="1:3" x14ac:dyDescent="0.25">
      <c r="A15" s="13" t="s">
        <v>335</v>
      </c>
      <c r="B15" s="1" t="s">
        <v>335</v>
      </c>
      <c r="C15" s="3" t="s">
        <v>333</v>
      </c>
    </row>
    <row r="16" spans="1:3" x14ac:dyDescent="0.25">
      <c r="A16" s="13" t="s">
        <v>699</v>
      </c>
      <c r="B16" s="1" t="s">
        <v>700</v>
      </c>
      <c r="C16" s="3" t="s">
        <v>456</v>
      </c>
    </row>
    <row r="17" spans="1:13" x14ac:dyDescent="0.25">
      <c r="A17" s="13" t="s">
        <v>232</v>
      </c>
      <c r="B17" s="1" t="s">
        <v>232</v>
      </c>
      <c r="C17" s="3" t="s">
        <v>231</v>
      </c>
    </row>
    <row r="18" spans="1:13" x14ac:dyDescent="0.25">
      <c r="A18" s="13" t="s">
        <v>701</v>
      </c>
      <c r="B18" s="13" t="s">
        <v>701</v>
      </c>
      <c r="C18" s="3" t="s">
        <v>330</v>
      </c>
    </row>
    <row r="19" spans="1:13" x14ac:dyDescent="0.25">
      <c r="A19" s="13" t="s">
        <v>702</v>
      </c>
      <c r="B19" s="1" t="s">
        <v>703</v>
      </c>
      <c r="C19" s="3" t="s">
        <v>438</v>
      </c>
    </row>
    <row r="20" spans="1:13" x14ac:dyDescent="0.25">
      <c r="A20" s="13" t="s">
        <v>238</v>
      </c>
      <c r="B20" s="1" t="s">
        <v>238</v>
      </c>
      <c r="C20" s="3" t="s">
        <v>236</v>
      </c>
      <c r="M20" s="13"/>
    </row>
    <row r="21" spans="1:13" x14ac:dyDescent="0.25">
      <c r="A21" s="13" t="s">
        <v>386</v>
      </c>
      <c r="B21" s="1" t="s">
        <v>386</v>
      </c>
      <c r="C21" s="3" t="s">
        <v>384</v>
      </c>
    </row>
    <row r="22" spans="1:13" x14ac:dyDescent="0.25">
      <c r="A22" s="13" t="s">
        <v>704</v>
      </c>
      <c r="B22" s="1" t="s">
        <v>704</v>
      </c>
      <c r="C22" s="3" t="s">
        <v>239</v>
      </c>
    </row>
    <row r="23" spans="1:13" x14ac:dyDescent="0.25">
      <c r="A23" s="13" t="s">
        <v>243</v>
      </c>
      <c r="B23" s="1" t="s">
        <v>243</v>
      </c>
      <c r="C23" s="3" t="s">
        <v>241</v>
      </c>
    </row>
    <row r="24" spans="1:13" x14ac:dyDescent="0.25">
      <c r="A24" s="13" t="s">
        <v>246</v>
      </c>
      <c r="B24" s="1" t="s">
        <v>246</v>
      </c>
      <c r="C24" s="3" t="s">
        <v>244</v>
      </c>
    </row>
    <row r="25" spans="1:13" x14ac:dyDescent="0.25">
      <c r="A25" s="13" t="s">
        <v>705</v>
      </c>
      <c r="B25" s="1" t="s">
        <v>705</v>
      </c>
      <c r="C25" s="3" t="s">
        <v>247</v>
      </c>
    </row>
    <row r="26" spans="1:13" x14ac:dyDescent="0.25">
      <c r="A26" s="13" t="s">
        <v>252</v>
      </c>
      <c r="B26" s="1" t="s">
        <v>252</v>
      </c>
      <c r="C26" s="3" t="s">
        <v>250</v>
      </c>
    </row>
    <row r="27" spans="1:13" x14ac:dyDescent="0.25">
      <c r="A27" s="13" t="s">
        <v>706</v>
      </c>
      <c r="B27" s="1" t="s">
        <v>707</v>
      </c>
      <c r="C27" s="3" t="s">
        <v>441</v>
      </c>
    </row>
    <row r="28" spans="1:13" x14ac:dyDescent="0.25">
      <c r="A28" s="13" t="s">
        <v>389</v>
      </c>
      <c r="B28" s="1" t="s">
        <v>389</v>
      </c>
      <c r="C28" s="3" t="s">
        <v>387</v>
      </c>
    </row>
    <row r="29" spans="1:13" x14ac:dyDescent="0.25">
      <c r="A29" s="13" t="s">
        <v>708</v>
      </c>
      <c r="B29" s="1" t="s">
        <v>273</v>
      </c>
      <c r="C29" s="3" t="s">
        <v>271</v>
      </c>
    </row>
    <row r="30" spans="1:13" x14ac:dyDescent="0.25">
      <c r="A30" s="13" t="s">
        <v>255</v>
      </c>
      <c r="B30" s="1" t="s">
        <v>255</v>
      </c>
      <c r="C30" s="3" t="s">
        <v>253</v>
      </c>
    </row>
    <row r="31" spans="1:13" x14ac:dyDescent="0.25">
      <c r="A31" s="13" t="s">
        <v>392</v>
      </c>
      <c r="B31" s="1" t="s">
        <v>392</v>
      </c>
      <c r="C31" s="3" t="s">
        <v>390</v>
      </c>
    </row>
    <row r="32" spans="1:13" x14ac:dyDescent="0.25">
      <c r="A32" s="13" t="s">
        <v>258</v>
      </c>
      <c r="B32" s="1" t="s">
        <v>258</v>
      </c>
      <c r="C32" s="3" t="s">
        <v>256</v>
      </c>
    </row>
    <row r="33" spans="1:3" x14ac:dyDescent="0.25">
      <c r="A33" s="13" t="s">
        <v>261</v>
      </c>
      <c r="B33" s="1" t="s">
        <v>261</v>
      </c>
      <c r="C33" s="3" t="s">
        <v>259</v>
      </c>
    </row>
    <row r="34" spans="1:3" x14ac:dyDescent="0.25">
      <c r="A34" s="13" t="s">
        <v>709</v>
      </c>
      <c r="B34" s="1" t="s">
        <v>329</v>
      </c>
      <c r="C34" s="3" t="s">
        <v>327</v>
      </c>
    </row>
    <row r="35" spans="1:3" x14ac:dyDescent="0.25">
      <c r="A35" s="13" t="s">
        <v>338</v>
      </c>
      <c r="B35" s="1" t="s">
        <v>338</v>
      </c>
      <c r="C35" s="3" t="s">
        <v>336</v>
      </c>
    </row>
    <row r="36" spans="1:3" x14ac:dyDescent="0.25">
      <c r="A36" s="13" t="s">
        <v>449</v>
      </c>
      <c r="B36" s="1" t="s">
        <v>710</v>
      </c>
      <c r="C36" s="3" t="s">
        <v>447</v>
      </c>
    </row>
    <row r="37" spans="1:3" x14ac:dyDescent="0.25">
      <c r="A37" s="13" t="s">
        <v>341</v>
      </c>
      <c r="B37" s="1" t="s">
        <v>341</v>
      </c>
      <c r="C37" s="3" t="s">
        <v>339</v>
      </c>
    </row>
    <row r="38" spans="1:3" x14ac:dyDescent="0.25">
      <c r="A38" s="13" t="s">
        <v>711</v>
      </c>
      <c r="B38" s="1" t="s">
        <v>711</v>
      </c>
      <c r="C38" s="3" t="s">
        <v>342</v>
      </c>
    </row>
    <row r="39" spans="1:3" x14ac:dyDescent="0.25">
      <c r="A39" s="13" t="s">
        <v>264</v>
      </c>
      <c r="B39" s="1" t="s">
        <v>264</v>
      </c>
      <c r="C39" s="3" t="s">
        <v>262</v>
      </c>
    </row>
    <row r="40" spans="1:3" x14ac:dyDescent="0.25">
      <c r="A40" s="13" t="s">
        <v>395</v>
      </c>
      <c r="B40" s="1" t="s">
        <v>395</v>
      </c>
      <c r="C40" s="3" t="s">
        <v>393</v>
      </c>
    </row>
    <row r="41" spans="1:3" x14ac:dyDescent="0.25">
      <c r="A41" s="13" t="s">
        <v>398</v>
      </c>
      <c r="B41" s="1" t="s">
        <v>398</v>
      </c>
      <c r="C41" s="3" t="s">
        <v>396</v>
      </c>
    </row>
    <row r="42" spans="1:3" x14ac:dyDescent="0.25">
      <c r="A42" s="13" t="s">
        <v>401</v>
      </c>
      <c r="B42" s="1" t="s">
        <v>401</v>
      </c>
      <c r="C42" s="3" t="s">
        <v>399</v>
      </c>
    </row>
    <row r="43" spans="1:3" x14ac:dyDescent="0.25">
      <c r="A43" s="13" t="s">
        <v>270</v>
      </c>
      <c r="B43" s="1" t="s">
        <v>270</v>
      </c>
      <c r="C43" s="3" t="s">
        <v>712</v>
      </c>
    </row>
    <row r="44" spans="1:3" x14ac:dyDescent="0.25">
      <c r="A44" s="13" t="s">
        <v>404</v>
      </c>
      <c r="B44" s="1" t="s">
        <v>404</v>
      </c>
      <c r="C44" s="3" t="s">
        <v>402</v>
      </c>
    </row>
    <row r="45" spans="1:3" x14ac:dyDescent="0.25">
      <c r="A45" s="13" t="s">
        <v>407</v>
      </c>
      <c r="B45" s="1" t="s">
        <v>407</v>
      </c>
      <c r="C45" s="3" t="s">
        <v>405</v>
      </c>
    </row>
    <row r="46" spans="1:3" x14ac:dyDescent="0.25">
      <c r="A46" s="13" t="s">
        <v>713</v>
      </c>
      <c r="B46" s="1" t="s">
        <v>713</v>
      </c>
      <c r="C46" s="3" t="s">
        <v>274</v>
      </c>
    </row>
    <row r="47" spans="1:3" x14ac:dyDescent="0.25">
      <c r="A47" s="13" t="s">
        <v>347</v>
      </c>
      <c r="B47" s="1" t="s">
        <v>347</v>
      </c>
      <c r="C47" s="3" t="s">
        <v>345</v>
      </c>
    </row>
    <row r="48" spans="1:3" x14ac:dyDescent="0.25">
      <c r="A48" s="13" t="s">
        <v>714</v>
      </c>
      <c r="B48" s="1" t="s">
        <v>714</v>
      </c>
      <c r="C48" s="3" t="s">
        <v>348</v>
      </c>
    </row>
    <row r="49" spans="1:3" x14ac:dyDescent="0.25">
      <c r="A49" s="13" t="s">
        <v>279</v>
      </c>
      <c r="B49" s="1" t="s">
        <v>279</v>
      </c>
      <c r="C49" s="3" t="s">
        <v>277</v>
      </c>
    </row>
    <row r="50" spans="1:3" x14ac:dyDescent="0.25">
      <c r="A50" s="13" t="s">
        <v>410</v>
      </c>
      <c r="B50" s="1" t="s">
        <v>410</v>
      </c>
      <c r="C50" s="3" t="s">
        <v>408</v>
      </c>
    </row>
    <row r="51" spans="1:3" x14ac:dyDescent="0.25">
      <c r="A51" s="13" t="s">
        <v>353</v>
      </c>
      <c r="B51" s="1" t="s">
        <v>353</v>
      </c>
      <c r="C51" s="3" t="s">
        <v>351</v>
      </c>
    </row>
    <row r="52" spans="1:3" x14ac:dyDescent="0.25">
      <c r="A52" s="13" t="s">
        <v>282</v>
      </c>
      <c r="B52" s="1" t="s">
        <v>282</v>
      </c>
      <c r="C52" s="3" t="s">
        <v>280</v>
      </c>
    </row>
    <row r="53" spans="1:3" x14ac:dyDescent="0.25">
      <c r="A53" s="13" t="s">
        <v>285</v>
      </c>
      <c r="B53" s="1" t="s">
        <v>285</v>
      </c>
      <c r="C53" s="3" t="s">
        <v>283</v>
      </c>
    </row>
    <row r="54" spans="1:3" x14ac:dyDescent="0.25">
      <c r="A54" s="13" t="s">
        <v>356</v>
      </c>
      <c r="B54" s="1" t="s">
        <v>356</v>
      </c>
      <c r="C54" s="3" t="s">
        <v>354</v>
      </c>
    </row>
    <row r="55" spans="1:3" x14ac:dyDescent="0.25">
      <c r="A55" s="13" t="s">
        <v>288</v>
      </c>
      <c r="B55" s="1" t="s">
        <v>288</v>
      </c>
      <c r="C55" s="3" t="s">
        <v>286</v>
      </c>
    </row>
    <row r="56" spans="1:3" x14ac:dyDescent="0.25">
      <c r="A56" s="13" t="s">
        <v>715</v>
      </c>
      <c r="B56" s="1" t="s">
        <v>716</v>
      </c>
      <c r="C56" s="3" t="s">
        <v>426</v>
      </c>
    </row>
    <row r="57" spans="1:3" x14ac:dyDescent="0.25">
      <c r="A57" s="13" t="s">
        <v>717</v>
      </c>
      <c r="B57" s="1" t="s">
        <v>718</v>
      </c>
      <c r="C57" s="3" t="s">
        <v>428</v>
      </c>
    </row>
    <row r="58" spans="1:3" x14ac:dyDescent="0.25">
      <c r="A58" s="13" t="s">
        <v>413</v>
      </c>
      <c r="B58" s="1" t="s">
        <v>413</v>
      </c>
      <c r="C58" s="3" t="s">
        <v>411</v>
      </c>
    </row>
    <row r="59" spans="1:3" x14ac:dyDescent="0.25">
      <c r="A59" s="13" t="s">
        <v>416</v>
      </c>
      <c r="B59" s="1" t="s">
        <v>416</v>
      </c>
      <c r="C59" s="3" t="s">
        <v>414</v>
      </c>
    </row>
    <row r="60" spans="1:3" x14ac:dyDescent="0.25">
      <c r="A60" s="13" t="s">
        <v>291</v>
      </c>
      <c r="B60" s="1" t="s">
        <v>291</v>
      </c>
      <c r="C60" s="3" t="s">
        <v>289</v>
      </c>
    </row>
    <row r="61" spans="1:3" x14ac:dyDescent="0.25">
      <c r="A61" s="13" t="s">
        <v>294</v>
      </c>
      <c r="B61" s="1" t="s">
        <v>294</v>
      </c>
      <c r="C61" s="3" t="s">
        <v>292</v>
      </c>
    </row>
    <row r="62" spans="1:3" x14ac:dyDescent="0.25">
      <c r="A62" s="13" t="s">
        <v>296</v>
      </c>
      <c r="B62" s="1" t="s">
        <v>296</v>
      </c>
      <c r="C62" s="3" t="s">
        <v>295</v>
      </c>
    </row>
    <row r="63" spans="1:3" x14ac:dyDescent="0.25">
      <c r="A63" s="13" t="s">
        <v>719</v>
      </c>
      <c r="B63" s="1" t="s">
        <v>719</v>
      </c>
      <c r="C63" s="3" t="s">
        <v>720</v>
      </c>
    </row>
    <row r="64" spans="1:3" x14ac:dyDescent="0.25">
      <c r="A64" s="13" t="s">
        <v>299</v>
      </c>
      <c r="B64" s="1" t="s">
        <v>299</v>
      </c>
      <c r="C64" s="3" t="s">
        <v>297</v>
      </c>
    </row>
    <row r="65" spans="1:3" x14ac:dyDescent="0.25">
      <c r="A65" s="13" t="s">
        <v>302</v>
      </c>
      <c r="B65" s="1" t="s">
        <v>302</v>
      </c>
      <c r="C65" s="3" t="s">
        <v>300</v>
      </c>
    </row>
    <row r="66" spans="1:3" x14ac:dyDescent="0.25">
      <c r="A66" s="13" t="s">
        <v>721</v>
      </c>
      <c r="B66" s="1" t="s">
        <v>721</v>
      </c>
      <c r="C66" s="3" t="s">
        <v>453</v>
      </c>
    </row>
    <row r="67" spans="1:3" x14ac:dyDescent="0.25">
      <c r="A67" s="13" t="s">
        <v>419</v>
      </c>
      <c r="B67" s="1" t="s">
        <v>419</v>
      </c>
      <c r="C67" s="3" t="s">
        <v>417</v>
      </c>
    </row>
    <row r="68" spans="1:3" x14ac:dyDescent="0.25">
      <c r="A68" s="13" t="s">
        <v>722</v>
      </c>
      <c r="B68" s="1" t="s">
        <v>722</v>
      </c>
      <c r="C68" s="3" t="s">
        <v>450</v>
      </c>
    </row>
    <row r="69" spans="1:3" x14ac:dyDescent="0.25">
      <c r="A69" s="13" t="s">
        <v>723</v>
      </c>
      <c r="B69" s="1" t="s">
        <v>723</v>
      </c>
      <c r="C69" s="3" t="s">
        <v>724</v>
      </c>
    </row>
    <row r="70" spans="1:3" x14ac:dyDescent="0.25">
      <c r="A70" s="13" t="s">
        <v>305</v>
      </c>
      <c r="B70" s="1" t="s">
        <v>305</v>
      </c>
      <c r="C70" s="3" t="s">
        <v>303</v>
      </c>
    </row>
    <row r="71" spans="1:3" x14ac:dyDescent="0.25">
      <c r="A71" s="13" t="s">
        <v>308</v>
      </c>
      <c r="B71" s="1" t="s">
        <v>308</v>
      </c>
      <c r="C71" s="3" t="s">
        <v>306</v>
      </c>
    </row>
    <row r="72" spans="1:3" x14ac:dyDescent="0.25">
      <c r="A72" s="13" t="s">
        <v>725</v>
      </c>
      <c r="B72" s="1" t="s">
        <v>726</v>
      </c>
      <c r="C72" s="3" t="s">
        <v>430</v>
      </c>
    </row>
    <row r="73" spans="1:3" x14ac:dyDescent="0.25">
      <c r="A73" s="13" t="s">
        <v>727</v>
      </c>
      <c r="B73" s="1" t="s">
        <v>726</v>
      </c>
      <c r="C73" s="3" t="s">
        <v>728</v>
      </c>
    </row>
    <row r="74" spans="1:3" x14ac:dyDescent="0.25">
      <c r="A74" s="13" t="s">
        <v>359</v>
      </c>
      <c r="B74" s="1" t="s">
        <v>359</v>
      </c>
      <c r="C74" s="3" t="s">
        <v>357</v>
      </c>
    </row>
    <row r="75" spans="1:3" x14ac:dyDescent="0.25">
      <c r="A75" s="13" t="s">
        <v>311</v>
      </c>
      <c r="B75" s="1" t="s">
        <v>311</v>
      </c>
      <c r="C75" s="3" t="s">
        <v>309</v>
      </c>
    </row>
    <row r="76" spans="1:3" x14ac:dyDescent="0.25">
      <c r="A76" s="13" t="s">
        <v>314</v>
      </c>
      <c r="B76" s="1" t="s">
        <v>314</v>
      </c>
      <c r="C76" s="3" t="s">
        <v>312</v>
      </c>
    </row>
    <row r="77" spans="1:3" x14ac:dyDescent="0.25">
      <c r="A77" s="13" t="s">
        <v>317</v>
      </c>
      <c r="B77" s="1" t="s">
        <v>317</v>
      </c>
      <c r="C77" s="3" t="s">
        <v>315</v>
      </c>
    </row>
    <row r="78" spans="1:3" x14ac:dyDescent="0.25">
      <c r="A78" s="13" t="s">
        <v>422</v>
      </c>
      <c r="B78" s="1" t="s">
        <v>422</v>
      </c>
      <c r="C78" s="3" t="s">
        <v>420</v>
      </c>
    </row>
    <row r="79" spans="1:3" x14ac:dyDescent="0.25">
      <c r="A79" s="13" t="s">
        <v>729</v>
      </c>
      <c r="B79" s="13" t="s">
        <v>729</v>
      </c>
      <c r="C79" s="3" t="s">
        <v>459</v>
      </c>
    </row>
    <row r="80" spans="1:3" x14ac:dyDescent="0.25">
      <c r="A80" s="13" t="s">
        <v>730</v>
      </c>
      <c r="B80" s="1" t="s">
        <v>235</v>
      </c>
      <c r="C80" s="3" t="s">
        <v>233</v>
      </c>
    </row>
    <row r="81" spans="1:3" x14ac:dyDescent="0.25">
      <c r="A81" s="13" t="s">
        <v>731</v>
      </c>
      <c r="B81" s="1" t="s">
        <v>732</v>
      </c>
      <c r="C81" s="3" t="s">
        <v>444</v>
      </c>
    </row>
    <row r="82" spans="1:3" x14ac:dyDescent="0.25">
      <c r="A82" s="13" t="s">
        <v>362</v>
      </c>
      <c r="B82" s="1" t="s">
        <v>362</v>
      </c>
      <c r="C82" s="3" t="s">
        <v>360</v>
      </c>
    </row>
    <row r="83" spans="1:3" x14ac:dyDescent="0.25">
      <c r="A83" s="13" t="s">
        <v>733</v>
      </c>
      <c r="B83" s="1" t="s">
        <v>734</v>
      </c>
      <c r="C83" s="3" t="s">
        <v>432</v>
      </c>
    </row>
    <row r="84" spans="1:3" x14ac:dyDescent="0.25">
      <c r="A84" s="13" t="s">
        <v>425</v>
      </c>
      <c r="B84" s="1" t="s">
        <v>425</v>
      </c>
      <c r="C84" s="3" t="s">
        <v>423</v>
      </c>
    </row>
    <row r="85" spans="1:3" x14ac:dyDescent="0.25">
      <c r="A85" s="13" t="s">
        <v>365</v>
      </c>
      <c r="B85" s="1" t="s">
        <v>365</v>
      </c>
      <c r="C85" s="3" t="s">
        <v>363</v>
      </c>
    </row>
    <row r="86" spans="1:3" x14ac:dyDescent="0.25">
      <c r="A86" s="13" t="s">
        <v>320</v>
      </c>
      <c r="B86" s="1" t="s">
        <v>320</v>
      </c>
      <c r="C86" s="3" t="s">
        <v>318</v>
      </c>
    </row>
    <row r="87" spans="1:3" x14ac:dyDescent="0.25">
      <c r="A87" s="13" t="s">
        <v>735</v>
      </c>
      <c r="B87" s="1" t="s">
        <v>736</v>
      </c>
      <c r="C87" s="3" t="s">
        <v>434</v>
      </c>
    </row>
    <row r="88" spans="1:3" x14ac:dyDescent="0.25">
      <c r="A88" s="13" t="s">
        <v>737</v>
      </c>
      <c r="B88" s="1" t="s">
        <v>736</v>
      </c>
      <c r="C88" s="3" t="s">
        <v>738</v>
      </c>
    </row>
    <row r="89" spans="1:3" x14ac:dyDescent="0.25">
      <c r="A89" s="13" t="s">
        <v>323</v>
      </c>
      <c r="B89" s="1" t="s">
        <v>323</v>
      </c>
      <c r="C89" s="3" t="s">
        <v>321</v>
      </c>
    </row>
    <row r="90" spans="1:3" x14ac:dyDescent="0.25">
      <c r="A90" s="13" t="s">
        <v>739</v>
      </c>
      <c r="B90" s="1" t="s">
        <v>740</v>
      </c>
      <c r="C90" s="3" t="s">
        <v>436</v>
      </c>
    </row>
    <row r="91" spans="1:3" x14ac:dyDescent="0.25">
      <c r="A91" s="13" t="s">
        <v>368</v>
      </c>
      <c r="B91" s="1" t="s">
        <v>368</v>
      </c>
      <c r="C91" s="3" t="s">
        <v>366</v>
      </c>
    </row>
    <row r="92" spans="1:3" x14ac:dyDescent="0.25">
      <c r="A92" s="13" t="s">
        <v>326</v>
      </c>
      <c r="B92" s="1" t="s">
        <v>326</v>
      </c>
      <c r="C92" s="3" t="s">
        <v>324</v>
      </c>
    </row>
    <row r="93" spans="1:3" x14ac:dyDescent="0.25">
      <c r="A93" s="13" t="s">
        <v>267</v>
      </c>
      <c r="B93" s="13" t="s">
        <v>267</v>
      </c>
      <c r="C93" s="3" t="s">
        <v>265</v>
      </c>
    </row>
  </sheetData>
  <phoneticPr fontId="0" type="noConversion"/>
  <pageMargins left="0.75" right="0.75" top="1" bottom="1" header="0.5" footer="0.5"/>
  <pageSetup paperSize="9" scale="96" orientation="portrait" r:id="rId1"/>
  <headerFooter alignWithMargins="0">
    <oddHeader>&amp;C&amp;"Calibri"&amp;10&amp;K000000 OFFICIAL-SENSITIVE&amp;1#_x000D_</oddHeader>
    <oddFooter>&amp;C_x000D_&amp;1#&amp;"Calibri"&amp;10&amp;K000000 OFFICIAL-SENSITIVE</oddFooter>
  </headerFooter>
  <colBreaks count="1" manualBreakCount="1">
    <brk id="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a4860e-4e84-4984-b511-cb934d7752ca">
      <Terms xmlns="http://schemas.microsoft.com/office/infopath/2007/PartnerControls"/>
    </lcf76f155ced4ddcb4097134ff3c332f>
    <TaxCatchAll xmlns="83a87e31-bf32-46ab-8e70-9fa18461fa4d" xsi:nil="true"/>
  </documentManagement>
</p:properties>
</file>

<file path=customXml/item3.xml><?xml version="1.0" encoding="utf-8"?>
<sisl xmlns:xsi="http://www.w3.org/2001/XMLSchema-instance" xmlns:xsd="http://www.w3.org/2001/XMLSchema" xmlns="http://www.boldonjames.com/2008/01/sie/internal/label" sislVersion="0" policy="8270c081-d9f3-48ae-83c7-c2320a8ca25c"/>
</file>

<file path=customXml/item4.xml><?xml version="1.0" encoding="utf-8"?>
<ct:contentTypeSchema xmlns:ct="http://schemas.microsoft.com/office/2006/metadata/contentType" xmlns:ma="http://schemas.microsoft.com/office/2006/metadata/properties/metaAttributes" ct:_="" ma:_="" ma:contentTypeName="Document" ma:contentTypeID="0x010100ECCB7E1F660E4D499F35AD51896216AD" ma:contentTypeVersion="21" ma:contentTypeDescription="Create a new document." ma:contentTypeScope="" ma:versionID="115be43daee028af450d1b7c014b1029">
  <xsd:schema xmlns:xsd="http://www.w3.org/2001/XMLSchema" xmlns:xs="http://www.w3.org/2001/XMLSchema" xmlns:p="http://schemas.microsoft.com/office/2006/metadata/properties" xmlns:ns1="http://schemas.microsoft.com/sharepoint/v3" xmlns:ns2="3fa4860e-4e84-4984-b511-cb934d7752ca" xmlns:ns3="63fd57c9-5291-4ee5-b3d3-37b4b570c278" xmlns:ns4="83a87e31-bf32-46ab-8e70-9fa18461fa4d" targetNamespace="http://schemas.microsoft.com/office/2006/metadata/properties" ma:root="true" ma:fieldsID="42a81fd107413efe770814c7336497d5" ns1:_="" ns2:_="" ns3:_="" ns4:_="">
    <xsd:import namespace="http://schemas.microsoft.com/sharepoint/v3"/>
    <xsd:import namespace="3fa4860e-4e84-4984-b511-cb934d7752ca"/>
    <xsd:import namespace="63fd57c9-5291-4ee5-b3d3-37b4b570c278"/>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a4860e-4e84-4984-b511-cb934d775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fd57c9-5291-4ee5-b3d3-37b4b570c27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c87fa60-d147-431f-934a-2c728b6fc39f}" ma:internalName="TaxCatchAll" ma:showField="CatchAllData" ma:web="63fd57c9-5291-4ee5-b3d3-37b4b570c2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616A8C-E560-4C00-B842-E70AA8A13777}">
  <ds:schemaRefs>
    <ds:schemaRef ds:uri="http://schemas.microsoft.com/sharepoint/v3/contenttype/forms"/>
  </ds:schemaRefs>
</ds:datastoreItem>
</file>

<file path=customXml/itemProps2.xml><?xml version="1.0" encoding="utf-8"?>
<ds:datastoreItem xmlns:ds="http://schemas.openxmlformats.org/officeDocument/2006/customXml" ds:itemID="{5AABACA9-6CDF-491D-8F8E-ABD6C0AB02D1}">
  <ds:schemaRefs>
    <ds:schemaRef ds:uri="http://schemas.microsoft.com/office/2006/metadata/properties"/>
    <ds:schemaRef ds:uri="http://schemas.microsoft.com/office/infopath/2007/PartnerControls"/>
    <ds:schemaRef ds:uri="http://schemas.microsoft.com/sharepoint/v3"/>
    <ds:schemaRef ds:uri="3fa4860e-4e84-4984-b511-cb934d7752ca"/>
    <ds:schemaRef ds:uri="83a87e31-bf32-46ab-8e70-9fa18461fa4d"/>
  </ds:schemaRefs>
</ds:datastoreItem>
</file>

<file path=customXml/itemProps3.xml><?xml version="1.0" encoding="utf-8"?>
<ds:datastoreItem xmlns:ds="http://schemas.openxmlformats.org/officeDocument/2006/customXml" ds:itemID="{56BEFB17-F15C-4A8E-8131-41582E42D764}">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34112801-4A40-43BE-B1D2-74995E52B0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a4860e-4e84-4984-b511-cb934d7752ca"/>
    <ds:schemaRef ds:uri="63fd57c9-5291-4ee5-b3d3-37b4b570c278"/>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47d46da-5217-4778-863d-a406d1533580}"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Cover</vt:lpstr>
      <vt:lpstr>Contents</vt:lpstr>
      <vt:lpstr>Notes</vt:lpstr>
      <vt:lpstr>SF3 Expenditure &amp; Income</vt:lpstr>
      <vt:lpstr>All Memo items</vt:lpstr>
      <vt:lpstr>Data_Exp_and_Inc</vt:lpstr>
      <vt:lpstr>Data_Memo_SectionA</vt:lpstr>
      <vt:lpstr>Data_Memo_SectionB_to_F</vt:lpstr>
      <vt:lpstr>Data_Memo_SectionG_to_I</vt:lpstr>
      <vt:lpstr>Info</vt:lpstr>
      <vt:lpstr>Import_LA_Code</vt:lpstr>
      <vt:lpstr>'All Memo items'!Print_Area</vt:lpstr>
      <vt:lpstr>Info!Print_Area</vt:lpstr>
      <vt:lpstr>'SF3 Expenditure &amp; Income'!Print_Area</vt:lpstr>
      <vt:lpstr>Info!Print_Titles</vt:lpstr>
    </vt:vector>
  </TitlesOfParts>
  <Manager/>
  <Company>DETR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jsymonds</dc:creator>
  <cp:keywords/>
  <dc:description/>
  <cp:lastModifiedBy>Elliot Drury</cp:lastModifiedBy>
  <cp:revision/>
  <dcterms:created xsi:type="dcterms:W3CDTF">2004-05-19T14:02:12Z</dcterms:created>
  <dcterms:modified xsi:type="dcterms:W3CDTF">2026-10-19T09:52:51Z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4dd83448-ea66-474c-bb70-c49a756d8e58</vt:lpwstr>
  </property>
  <property fmtid="{D5CDD505-2E9C-101B-9397-08002B2CF9AE}" pid="3" name="bjSaver">
    <vt:lpwstr>SVjBpobaL+4gAz7z8D7JV7E+GGnzbGNZ</vt:lpwstr>
  </property>
  <property fmtid="{D5CDD505-2E9C-101B-9397-08002B2CF9AE}" pid="4" name="bjDocumentSecurityLabel">
    <vt:lpwstr>No Marking</vt:lpwstr>
  </property>
  <property fmtid="{D5CDD505-2E9C-101B-9397-08002B2CF9AE}" pid="5" name="ContentTypeId">
    <vt:lpwstr>0x010100ECCB7E1F660E4D499F35AD51896216AD</vt:lpwstr>
  </property>
  <property fmtid="{D5CDD505-2E9C-101B-9397-08002B2CF9AE}" pid="6" name="MediaServiceImageTags">
    <vt:lpwstr/>
  </property>
</Properties>
</file>