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filterPrivacy="1"/>
  <xr:revisionPtr revIDLastSave="0" documentId="8_{381AE78C-EFCD-4FF9-8B95-691BC5324E31}" xr6:coauthVersionLast="47" xr6:coauthVersionMax="47" xr10:uidLastSave="{00000000-0000-0000-0000-000000000000}"/>
  <bookViews>
    <workbookView xWindow="-4440" yWindow="-17388" windowWidth="30936" windowHeight="16776" tabRatio="806" firstSheet="1" activeTab="1" xr2:uid="{A97AB9A7-449B-40F8-B5AF-D00417F6FA5E}"/>
  </bookViews>
  <sheets>
    <sheet name="Notes" sheetId="185" r:id="rId1"/>
    <sheet name="2026 request" sheetId="186" r:id="rId2"/>
    <sheet name="2026 data NOT included" sheetId="187" r:id="rId3"/>
    <sheet name="Table A1&amp;4 Sal Crts" sheetId="144" r:id="rId4"/>
    <sheet name="Table A1&amp;4 Sal Trib" sheetId="145" r:id="rId5"/>
    <sheet name="Table A2 Sal Crts" sheetId="148" r:id="rId6"/>
    <sheet name="Table A2 Sal Trib" sheetId="98" r:id="rId7"/>
    <sheet name="Table A2 Section 9(4) &amp; 9(1)" sheetId="168" r:id="rId8"/>
    <sheet name="Table A3 Div Crts" sheetId="158" r:id="rId9"/>
    <sheet name="Table A3 Div Trib" sheetId="159" r:id="rId10"/>
    <sheet name="B1" sheetId="188" r:id="rId11"/>
    <sheet name="B2 LW" sheetId="189" r:id="rId12"/>
    <sheet name="B3" sheetId="190" r:id="rId13"/>
    <sheet name="B4" sheetId="191" r:id="rId14"/>
    <sheet name="B5" sheetId="192" r:id="rId15"/>
    <sheet name="Table C8 Declines" sheetId="181" r:id="rId16"/>
    <sheet name="Table C9 Regional Crts" sheetId="182" r:id="rId17"/>
    <sheet name="Table C9 Regional Trib" sheetId="184" r:id="rId18"/>
    <sheet name="Table D1 Crts" sheetId="147" r:id="rId19"/>
    <sheet name="Table D1 Trib" sheetId="149" r:id="rId20"/>
    <sheet name="Table D1 Crts Age Bands" sheetId="179" r:id="rId21"/>
    <sheet name="Table D1 Trib Age Bands" sheetId="180" r:id="rId22"/>
    <sheet name="Table D2 SIR Crts" sheetId="161" r:id="rId23"/>
    <sheet name="Table D2 SIR Trib" sheetId="163" r:id="rId24"/>
    <sheet name="E1" sheetId="193" r:id="rId25"/>
    <sheet name="E5" sheetId="194" r:id="rId26"/>
    <sheet name="E8" sheetId="177" r:id="rId27"/>
    <sheet name="E11" sheetId="195" r:id="rId28"/>
  </sheets>
  <definedNames>
    <definedName name="_AMO_UniqueIdentifier" localSheetId="20" hidden="1">"'5ba62a6c-dfaa-432f-8dff-774ea947be22'"</definedName>
    <definedName name="_AMO_UniqueIdentifier" localSheetId="21" hidden="1">"'5ba62a6c-dfaa-432f-8dff-774ea947be22'"</definedName>
    <definedName name="_AMO_UniqueIdentifier" hidden="1">"'201f8a30-c73c-479f-85f5-ed9519f6ac6c'"</definedName>
    <definedName name="_xlnm._FilterDatabase" localSheetId="3" hidden="1">'Table A1&amp;4 Sal Crts'!$A$3:$G$38</definedName>
    <definedName name="_xlnm._FilterDatabase" localSheetId="4" hidden="1">'Table A1&amp;4 Sal Trib'!$A$3:$K$57</definedName>
    <definedName name="_xlnm._FilterDatabase" localSheetId="5" hidden="1">'Table A2 Sal Crts'!$A$4:$N$4</definedName>
    <definedName name="_xlnm._FilterDatabase" localSheetId="6" hidden="1">'Table A2 Sal Trib'!$A$5:$X$5</definedName>
    <definedName name="_xlnm._FilterDatabase" localSheetId="7" hidden="1">'Table A2 Section 9(4) &amp; 9(1)'!#REF!</definedName>
    <definedName name="_xlnm._FilterDatabase" localSheetId="15" hidden="1">'Table C8 Declines'!#REF!</definedName>
    <definedName name="_xlnm._FilterDatabase" localSheetId="18" hidden="1">'Table D1 Crts'!$A$4:$CP$37</definedName>
    <definedName name="_xlnm._FilterDatabase" localSheetId="19" hidden="1">'Table D1 Trib'!$A$4:$CQ$55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194" l="1"/>
  <c r="D17" i="194"/>
  <c r="D16" i="194"/>
  <c r="D15" i="194"/>
  <c r="D14" i="194"/>
  <c r="D13" i="194"/>
  <c r="D12" i="194"/>
  <c r="D11" i="194"/>
  <c r="D10" i="194"/>
  <c r="D9" i="194"/>
  <c r="D8" i="194"/>
  <c r="D7" i="194"/>
  <c r="D6" i="194"/>
  <c r="D5" i="194"/>
  <c r="D4" i="194"/>
  <c r="D7" i="190"/>
  <c r="C7" i="190"/>
  <c r="B7" i="190"/>
  <c r="F6" i="190"/>
  <c r="F5" i="190"/>
  <c r="E4" i="190"/>
  <c r="E7" i="190" s="1"/>
  <c r="D17" i="189"/>
  <c r="D16" i="189"/>
  <c r="D15" i="189"/>
  <c r="D14" i="189"/>
  <c r="D13" i="189"/>
  <c r="D12" i="189"/>
  <c r="D11" i="189"/>
  <c r="D10" i="189"/>
  <c r="D9" i="189"/>
  <c r="D8" i="189"/>
  <c r="D7" i="189"/>
  <c r="D6" i="189"/>
  <c r="D5" i="189"/>
  <c r="BI8" i="188"/>
  <c r="BH8" i="188"/>
  <c r="BG8" i="188"/>
  <c r="BF8" i="188"/>
  <c r="BD8" i="188"/>
  <c r="BC8" i="188"/>
  <c r="BB8" i="188"/>
  <c r="AZ8" i="188"/>
  <c r="AY8" i="188"/>
  <c r="AX8" i="188"/>
  <c r="AV8" i="188"/>
  <c r="AU8" i="188"/>
  <c r="AT8" i="188"/>
  <c r="AS8" i="188"/>
  <c r="AR8" i="188"/>
  <c r="AQ8" i="188"/>
  <c r="AP8" i="188"/>
  <c r="AN8" i="188"/>
  <c r="AM8" i="188"/>
  <c r="AL8" i="188"/>
  <c r="AJ8" i="188"/>
  <c r="AI8" i="188"/>
  <c r="AH8" i="188"/>
  <c r="AF8" i="188"/>
  <c r="AE8" i="188"/>
  <c r="AD8" i="188"/>
  <c r="T8" i="188"/>
  <c r="S8" i="188"/>
  <c r="R8" i="188"/>
  <c r="Q8" i="188"/>
  <c r="P8" i="188"/>
  <c r="O8" i="188"/>
  <c r="N8" i="188"/>
  <c r="M8" i="188"/>
  <c r="L8" i="188"/>
  <c r="K8" i="188"/>
  <c r="J8" i="188"/>
  <c r="I8" i="188"/>
  <c r="H8" i="188"/>
  <c r="G8" i="188"/>
  <c r="F8" i="188"/>
  <c r="D8" i="188"/>
  <c r="C8" i="188"/>
  <c r="B8" i="188"/>
  <c r="BI7" i="188"/>
  <c r="BE7" i="188"/>
  <c r="BA7" i="188"/>
  <c r="AW7" i="188"/>
  <c r="AS7" i="188"/>
  <c r="AO7" i="188"/>
  <c r="AK7" i="188"/>
  <c r="AG7" i="188"/>
  <c r="U7" i="188"/>
  <c r="Q7" i="188"/>
  <c r="M7" i="188"/>
  <c r="I7" i="188"/>
  <c r="E7" i="188"/>
  <c r="BI6" i="188"/>
  <c r="BE6" i="188"/>
  <c r="BA6" i="188"/>
  <c r="AW6" i="188"/>
  <c r="AW8" i="188" s="1"/>
  <c r="AS6" i="188"/>
  <c r="AO6" i="188"/>
  <c r="AK6" i="188"/>
  <c r="AG6" i="188"/>
  <c r="U6" i="188"/>
  <c r="Q6" i="188"/>
  <c r="M6" i="188"/>
  <c r="I6" i="188"/>
  <c r="E6" i="188"/>
  <c r="BI5" i="188"/>
  <c r="BE5" i="188"/>
  <c r="BE8" i="188" s="1"/>
  <c r="BA5" i="188"/>
  <c r="BA8" i="188" s="1"/>
  <c r="AW5" i="188"/>
  <c r="AS5" i="188"/>
  <c r="AO5" i="188"/>
  <c r="AO8" i="188" s="1"/>
  <c r="AK5" i="188"/>
  <c r="AK8" i="188" s="1"/>
  <c r="AG5" i="188"/>
  <c r="AG8" i="188" s="1"/>
  <c r="U5" i="188"/>
  <c r="U8" i="188" s="1"/>
  <c r="Q5" i="188"/>
  <c r="M5" i="188"/>
  <c r="I5" i="188"/>
  <c r="E5" i="188"/>
  <c r="E8" i="188" s="1"/>
  <c r="H60" i="98"/>
  <c r="F4" i="190" l="1"/>
  <c r="C60" i="98"/>
  <c r="D60" i="98"/>
  <c r="E60" i="98"/>
  <c r="F60" i="98"/>
  <c r="I60" i="98"/>
  <c r="J60" i="98"/>
  <c r="K60" i="98"/>
  <c r="L60" i="98"/>
  <c r="B60" i="98"/>
  <c r="F7" i="190" l="1"/>
  <c r="G4" i="190"/>
  <c r="G5" i="190" l="1"/>
  <c r="G6" i="190"/>
</calcChain>
</file>

<file path=xl/sharedStrings.xml><?xml version="1.0" encoding="utf-8"?>
<sst xmlns="http://schemas.openxmlformats.org/spreadsheetml/2006/main" count="7879" uniqueCount="820">
  <si>
    <t>JUDICIARY TABLES FOR THE SSRB: 2025/26</t>
  </si>
  <si>
    <t>This workbook contains tables for 2025/26 SSRB annual review, where the data is drawn primarily from the Judicial Office J-HR system, except where noted.</t>
  </si>
  <si>
    <t xml:space="preserve">Tables included </t>
  </si>
  <si>
    <t>These are listed in the sheet '2026 request' which maps the SSRB request to sheets in this workbook.</t>
  </si>
  <si>
    <t>General covering notes</t>
  </si>
  <si>
    <t>1. Data used to complete the annual SSRB exercise is based on a subset of data used for the annual Judicial Diversity report 2025-26 (all Court and Tribunal Judges, minus non-legal members). Please note that subsequent to publication, figures for salaried High Court Judges and Senior Judge of The Court of Protection and have revised, as seen in Tables A1, A2 and A4.</t>
  </si>
  <si>
    <t xml:space="preserve">2. As of SSRB 2021-22, jurisdictional break down for court judges has been removed and replaced with aggregated totals for judicial appointments. </t>
  </si>
  <si>
    <t>3. For SSRB 2022-23 onward, the strucutures of tables have been revised (on request by BEIS) to better lay out information relevant to the SSRB. All trend data calculations affected by this restructuring have been highlighted in the footnotes.</t>
  </si>
  <si>
    <t>Notes:</t>
  </si>
  <si>
    <t>- denotes zero or a declaration rate with a denominator of 0</t>
  </si>
  <si>
    <t>* percentage suppressed due to small numbers. Where small numbers are present, percentages are highly volatile and potentially misleading</t>
  </si>
  <si>
    <t>SSRB Request for 2025/26 - For England and Wales only, unless otherwise noted</t>
  </si>
  <si>
    <t>Ref No.</t>
  </si>
  <si>
    <t>Area</t>
  </si>
  <si>
    <t>Details</t>
  </si>
  <si>
    <t>Can this data be provided? (Y/N)</t>
  </si>
  <si>
    <t>Comments</t>
  </si>
  <si>
    <t>The remit group</t>
  </si>
  <si>
    <t>A1</t>
  </si>
  <si>
    <t>Current salary schedule</t>
  </si>
  <si>
    <t xml:space="preserve"> </t>
  </si>
  <si>
    <t>Y</t>
  </si>
  <si>
    <t>A2</t>
  </si>
  <si>
    <t>Number in post</t>
  </si>
  <si>
    <t>- Time series from 2013/14 to most recent year: by role</t>
  </si>
  <si>
    <t>Y (from 2016/17)</t>
  </si>
  <si>
    <t xml:space="preserve">The system for court judges' HR data was set up in 2015-16, and the 2015-16 data has not been deemed robust or verifiable enough for inclusion. </t>
  </si>
  <si>
    <t>- Most recent year: headcount and part-time/full-time</t>
  </si>
  <si>
    <t>- Most recent year: number in temporary posts, e.g. number of temporary High Court judges or number of judges ‘sitting up’</t>
  </si>
  <si>
    <t>A3</t>
  </si>
  <si>
    <t>Diversity characteristics</t>
  </si>
  <si>
    <t>For each role, most recent year by:</t>
  </si>
  <si>
    <t>- sex</t>
  </si>
  <si>
    <t>- ethnicity</t>
  </si>
  <si>
    <t>- age</t>
  </si>
  <si>
    <t>- geographical region</t>
  </si>
  <si>
    <t>We would also be interested in any other evidence of differential impacts by Protected Characteristics.</t>
  </si>
  <si>
    <t>N</t>
  </si>
  <si>
    <t>Information by other protected charateristics not yet published.</t>
  </si>
  <si>
    <t>A4</t>
  </si>
  <si>
    <t xml:space="preserve">Leadership roles </t>
  </si>
  <si>
    <t xml:space="preserve">- Most recent year: number in officially recognised leadership roles, shown through job title or receipt of leadership supplement </t>
  </si>
  <si>
    <t>Pay and reward</t>
  </si>
  <si>
    <t>B1</t>
  </si>
  <si>
    <t>Pay bill costs</t>
  </si>
  <si>
    <t>- Time series from 2013/14 to most recent year: split by pay, pension, NI and other components</t>
  </si>
  <si>
    <t>B2</t>
  </si>
  <si>
    <t>Allowances</t>
  </si>
  <si>
    <t>- Time series from 2013/14 to most recent year: number receiving RRAs</t>
  </si>
  <si>
    <t>RRA ended 31 March 2022 with the introduction of JPS2022</t>
  </si>
  <si>
    <t>- Time series from 2013/14 to most recent year: number receiving LWA</t>
  </si>
  <si>
    <t>Only data from 2013/14 is available</t>
  </si>
  <si>
    <t>B3</t>
  </si>
  <si>
    <t>Pension scheme membership</t>
  </si>
  <si>
    <t>- Most recent year: number and percentage of salaried active office holders in the:</t>
  </si>
  <si>
    <t xml:space="preserve">a) 1981 scheme </t>
  </si>
  <si>
    <t xml:space="preserve">b) JUPRA 1993 scheme </t>
  </si>
  <si>
    <t>c) NJPS 2015</t>
  </si>
  <si>
    <t xml:space="preserve">d) NJPS 2022 </t>
  </si>
  <si>
    <t>B4</t>
  </si>
  <si>
    <t>Pension taxation</t>
  </si>
  <si>
    <t>- Number breaching the annual allowance, and of those, the number of those incurring a tax charge</t>
  </si>
  <si>
    <t>The number of those incurring a tax charge is not available.</t>
  </si>
  <si>
    <t>- By pension scheme</t>
  </si>
  <si>
    <t>- Numbers using Scheme Pays by pension scheme</t>
  </si>
  <si>
    <t>B5</t>
  </si>
  <si>
    <t>Summary of legal earnings data for comparators e.g., solicitors; barristers etc.</t>
  </si>
  <si>
    <t xml:space="preserve">UK figures only - and barristers and Judges are grouped together.
</t>
  </si>
  <si>
    <t>Recruitment</t>
  </si>
  <si>
    <t>Annual figures from 2013/14 – 2024/25. In total and by category of judge</t>
  </si>
  <si>
    <t>Please see the submission to the SSRB by the JAC</t>
  </si>
  <si>
    <t>C1</t>
  </si>
  <si>
    <t>Vacancies</t>
  </si>
  <si>
    <t>C2</t>
  </si>
  <si>
    <t>Applications</t>
  </si>
  <si>
    <t>C3</t>
  </si>
  <si>
    <t>Recommendations/Selections/Appointments</t>
  </si>
  <si>
    <t>Give all, or those relevant to your jurisdiction</t>
  </si>
  <si>
    <t>C4</t>
  </si>
  <si>
    <t>Number assessed as outstanding or strong</t>
  </si>
  <si>
    <t>Or equivalent quality ratings for your jurisdiction</t>
  </si>
  <si>
    <t>Specify whether this is for applications/recommendations/selections/appointments</t>
  </si>
  <si>
    <t>C5</t>
  </si>
  <si>
    <t>C6</t>
  </si>
  <si>
    <t>Professional background</t>
  </si>
  <si>
    <t>Including if they have already sat as a salaried judge in a different area</t>
  </si>
  <si>
    <t>C7</t>
  </si>
  <si>
    <t>Pre-appointment earnings</t>
  </si>
  <si>
    <t>C8</t>
  </si>
  <si>
    <t xml:space="preserve">Number turning down judicial appointment offers </t>
  </si>
  <si>
    <t>C9</t>
  </si>
  <si>
    <t>Regional breakdown</t>
  </si>
  <si>
    <t>Any regional breakdown you can give</t>
  </si>
  <si>
    <t>Retention and outflow</t>
  </si>
  <si>
    <t>D1</t>
  </si>
  <si>
    <t>Number of salaried judicial leavers</t>
  </si>
  <si>
    <t>Time series from 2013/14 to most recent year by:</t>
  </si>
  <si>
    <t>- role</t>
  </si>
  <si>
    <t xml:space="preserve">- average age </t>
  </si>
  <si>
    <t>- age bands (61-65, 66-68, 69, 70+)</t>
  </si>
  <si>
    <t>- reason for leaving (i.e., normal retirement, medical retirement, death in office, removal from office, resignation)</t>
  </si>
  <si>
    <t>D2</t>
  </si>
  <si>
    <t>Number returning from retirement</t>
  </si>
  <si>
    <t>- Most recent year: by role</t>
  </si>
  <si>
    <t>D3</t>
  </si>
  <si>
    <t>Judicial Attitudes Survey results</t>
  </si>
  <si>
    <t>Please see MoJ's Narrative evidence</t>
  </si>
  <si>
    <t>D4</t>
  </si>
  <si>
    <t>Early Leavers Survey results</t>
  </si>
  <si>
    <t>Please see the Judicial Office Narrative evidence</t>
  </si>
  <si>
    <t>Strategic context</t>
  </si>
  <si>
    <t>E1</t>
  </si>
  <si>
    <t xml:space="preserve">Measures of workload </t>
  </si>
  <si>
    <t>- Time series from 2013/14 to most recent year</t>
  </si>
  <si>
    <t>Judicial sitting days only</t>
  </si>
  <si>
    <t>- e.g., number of cases per judge, sitting days in a year, waiting times etc.</t>
  </si>
  <si>
    <t>E2</t>
  </si>
  <si>
    <t>Number of judges forecast to be needed for next seven years</t>
  </si>
  <si>
    <t>- Workforce modelling</t>
  </si>
  <si>
    <t>Sensitive information that is not for publication.</t>
  </si>
  <si>
    <t>- Anticipated vacancies</t>
  </si>
  <si>
    <t>E3</t>
  </si>
  <si>
    <t>Litigants in person</t>
  </si>
  <si>
    <t>Data is unavailable.</t>
  </si>
  <si>
    <t>E4</t>
  </si>
  <si>
    <t>Complaints and appeals</t>
  </si>
  <si>
    <t>More detailed specification required.</t>
  </si>
  <si>
    <t>E5</t>
  </si>
  <si>
    <t>Administrative and support staff</t>
  </si>
  <si>
    <t>HMCTS admin support staff</t>
  </si>
  <si>
    <t>E6</t>
  </si>
  <si>
    <t>Condition of court estate</t>
  </si>
  <si>
    <t>- Including details of HMCTS Court Reform</t>
  </si>
  <si>
    <t>E7</t>
  </si>
  <si>
    <t>Economic contribution of the judiciary</t>
  </si>
  <si>
    <t>- Commissioned/planned research</t>
  </si>
  <si>
    <t>No research commissioned or planned.</t>
  </si>
  <si>
    <t>E8</t>
  </si>
  <si>
    <t>Learning and development</t>
  </si>
  <si>
    <t>- Time series from 2013/14 to most recent year: number of days spent on training or other measure of L&amp;D</t>
  </si>
  <si>
    <t>Only data from 2021/22 is available. Data for previous years are not suitably robust at this time.</t>
  </si>
  <si>
    <t>E9</t>
  </si>
  <si>
    <t>Information on Modern Judiciary programme and Additional Fees Review</t>
  </si>
  <si>
    <t>Please see MoJ's Narrative evidence for Additional Fees</t>
  </si>
  <si>
    <t>Unable to provide on Modern Judiciary programme</t>
  </si>
  <si>
    <t>E11</t>
  </si>
  <si>
    <t>Information on fee-paid judges</t>
  </si>
  <si>
    <t>For example, maximum number of days a fee-paid judge can sit, or proportion of sitting days split between salaried and fee-paid judges</t>
  </si>
  <si>
    <t>For Tribunals only</t>
  </si>
  <si>
    <t>E12</t>
  </si>
  <si>
    <t>Initiatives in place to improve diversity</t>
  </si>
  <si>
    <t>E13</t>
  </si>
  <si>
    <t>Court backlog</t>
  </si>
  <si>
    <t>- 3 year time series to up most recent year</t>
  </si>
  <si>
    <t>E14</t>
  </si>
  <si>
    <t>Return to private practice</t>
  </si>
  <si>
    <t>What percentage of judges return to private practice after retirement.</t>
  </si>
  <si>
    <t xml:space="preserve">What is the current policy on judges returning to private practice. Is this consistent across England &amp; Wales, Scotland, and Northern Ireland. </t>
  </si>
  <si>
    <t>Information not provided to the SSRB for 2025/26</t>
  </si>
  <si>
    <t>E10</t>
  </si>
  <si>
    <t>Percentage of cases carried out online</t>
  </si>
  <si>
    <t>Rather than cases carried out online, only data on the digital uptake, number of applications and user satisfaction of services reformed under the HMCTS Reform Programme is available. These are published here:
www.gov.uk/government/collections/hmcts-management-information-reformed-services#2024</t>
  </si>
  <si>
    <t>Table A1&amp;4 - Number in post (headcount) - of salaried Court Judges by 2025-26 Salary Group with assoicated leadership roles</t>
  </si>
  <si>
    <t>Index</t>
  </si>
  <si>
    <t>Office Held</t>
  </si>
  <si>
    <r>
      <t>Salary group</t>
    </r>
    <r>
      <rPr>
        <sz val="11"/>
        <rFont val="Calibri"/>
        <family val="2"/>
        <scheme val="minor"/>
      </rPr>
      <t> </t>
    </r>
  </si>
  <si>
    <t>Salary</t>
  </si>
  <si>
    <t>Number in Post (headcount)</t>
  </si>
  <si>
    <r>
      <t>Leadership Appointment</t>
    </r>
    <r>
      <rPr>
        <b/>
        <vertAlign val="superscript"/>
        <sz val="10"/>
        <rFont val="Arial"/>
        <family val="2"/>
      </rPr>
      <t>6</t>
    </r>
  </si>
  <si>
    <r>
      <t>Number in officially recognised leadership role</t>
    </r>
    <r>
      <rPr>
        <b/>
        <vertAlign val="superscript"/>
        <sz val="10"/>
        <rFont val="Arial"/>
        <family val="2"/>
      </rPr>
      <t>4,5</t>
    </r>
  </si>
  <si>
    <t>Number working part-time</t>
  </si>
  <si>
    <t>Lady Chief Justice</t>
  </si>
  <si>
    <t>Yes</t>
  </si>
  <si>
    <t>Master of the Rolls</t>
  </si>
  <si>
    <t>President of the King’s Bench Division</t>
  </si>
  <si>
    <t>President of the Family Division</t>
  </si>
  <si>
    <t>Chancellor of the High Court</t>
  </si>
  <si>
    <t>Senior President of Tribunals</t>
  </si>
  <si>
    <t>Court of Appeal Judge</t>
  </si>
  <si>
    <t>-</t>
  </si>
  <si>
    <t>High Court Judge</t>
  </si>
  <si>
    <t>Judge Advocate General (Senior Circuit Judge)3</t>
  </si>
  <si>
    <t>Specialist Circuit Judge</t>
  </si>
  <si>
    <t>Senior Circuit Judge1</t>
  </si>
  <si>
    <t>Circuit Judge, Central Criminal Court</t>
  </si>
  <si>
    <t>Common Serjeant2</t>
  </si>
  <si>
    <t>Recorder of London2</t>
  </si>
  <si>
    <t>Senior District Judge (Chief Magistrate)</t>
  </si>
  <si>
    <t>Chief Master</t>
  </si>
  <si>
    <t>Senior Master</t>
  </si>
  <si>
    <t>Chief Insolvency and Companies Court Judge</t>
  </si>
  <si>
    <t>Senior Cost Judge</t>
  </si>
  <si>
    <t>Registrar of Criminal Appeals</t>
  </si>
  <si>
    <t>Masters</t>
  </si>
  <si>
    <t>Insolvency and Companies Court Judge</t>
  </si>
  <si>
    <t>Costs Judge</t>
  </si>
  <si>
    <t>Circuit Judge3</t>
  </si>
  <si>
    <t>Senior Judge of The Court of Protection</t>
  </si>
  <si>
    <t>Deputy Senior District Judge (Chief Magistrate)</t>
  </si>
  <si>
    <t>Assistant Judge Advocate General3</t>
  </si>
  <si>
    <t>District Judge</t>
  </si>
  <si>
    <t>District Judge (Magistrates Court)</t>
  </si>
  <si>
    <t>Total</t>
  </si>
  <si>
    <t>- Denotes zero</t>
  </si>
  <si>
    <t>Source:</t>
  </si>
  <si>
    <t>Judicial HR - Judicial Administrative System</t>
  </si>
  <si>
    <t xml:space="preserve">1. A small number of Senior Circuit/Circuit Judges are appointed to Tribunals and are therefore excluded from this table.
</t>
  </si>
  <si>
    <t xml:space="preserve">2. Recorder of London and Common Serjeant are both posts remunerated by the Corporation of London.
</t>
  </si>
  <si>
    <t>3. The Judge Advocate General (Senior Circuit Judge) and Assistant Judge Advocate General  are posts that receive their salaries from the Consolidated Fund.</t>
  </si>
  <si>
    <t xml:space="preserve">4. Court Leadership roles are defined within Salary group 5.2. They include duties outside of the primary appointment, and have an associated monetary allowance: Acting Designated Family Judge, Acting Resident Judge, Designated Civil Judge, Designated Family Judge, Resident Immigration Judge &amp; Resident Judge. Data taken from Judicial HR on the 21 07 2026.
</t>
  </si>
  <si>
    <t xml:space="preserve">5. Senior Circuit Judges may not receive leadership allowances.
</t>
  </si>
  <si>
    <t>6. The classification of judicial appointments as leadership appointments involves a degree of judgement, as there is no single agreed definition of leadership within the judiciary. Judicial appointments are classified as leadership appointments based on the responsibilities typically associated with each appointment.</t>
  </si>
  <si>
    <r>
      <t>Table A1&amp;4 - Number in Post (Headcount) - of salaried Tribunal</t>
    </r>
    <r>
      <rPr>
        <b/>
        <vertAlign val="superscript"/>
        <sz val="10"/>
        <rFont val="Arial"/>
        <family val="2"/>
      </rPr>
      <t>1,2,3,5</t>
    </r>
    <r>
      <rPr>
        <b/>
        <sz val="10"/>
        <rFont val="Arial"/>
        <family val="2"/>
      </rPr>
      <t xml:space="preserve"> Judges by 2025-26 Salary Group and associated leadership roles</t>
    </r>
  </si>
  <si>
    <r>
      <t>Salary group</t>
    </r>
    <r>
      <rPr>
        <sz val="11"/>
        <color theme="1"/>
        <rFont val="Calibri"/>
        <family val="2"/>
        <scheme val="minor"/>
      </rPr>
      <t> </t>
    </r>
  </si>
  <si>
    <r>
      <t>Leadership Appointment</t>
    </r>
    <r>
      <rPr>
        <b/>
        <vertAlign val="superscript"/>
        <sz val="10"/>
        <rFont val="Arial"/>
        <family val="2"/>
      </rPr>
      <t>8</t>
    </r>
  </si>
  <si>
    <r>
      <t>Number in officially recognised leadership role</t>
    </r>
    <r>
      <rPr>
        <b/>
        <vertAlign val="superscript"/>
        <sz val="10"/>
        <rFont val="Arial"/>
        <family val="2"/>
      </rPr>
      <t>6</t>
    </r>
  </si>
  <si>
    <t>Employment Appeal Tribunal</t>
  </si>
  <si>
    <r>
      <t>Senior Circuit Judge</t>
    </r>
    <r>
      <rPr>
        <vertAlign val="superscript"/>
        <sz val="10"/>
        <color theme="1"/>
        <rFont val="Arial"/>
        <family val="2"/>
      </rPr>
      <t>4</t>
    </r>
  </si>
  <si>
    <t>Tribunal Judge</t>
  </si>
  <si>
    <t>Employment Tribunal - England and Wales</t>
  </si>
  <si>
    <t>President of Tribunal</t>
  </si>
  <si>
    <t>Regional Employment Judge</t>
  </si>
  <si>
    <t>Employment Judge</t>
  </si>
  <si>
    <t>Employment Tribunal - Scotland</t>
  </si>
  <si>
    <t>Vice President of Tribunal</t>
  </si>
  <si>
    <t>First Tier General Regulatory Chamber</t>
  </si>
  <si>
    <t>First Tier Health Education and Social Care Chamber</t>
  </si>
  <si>
    <t>Deputy Chamber President</t>
  </si>
  <si>
    <t>First Tier Immigration and Asylum Chamber</t>
  </si>
  <si>
    <t>Resident Tribunal Judge</t>
  </si>
  <si>
    <t>First Tier Property Chamber</t>
  </si>
  <si>
    <t>Principal Judge</t>
  </si>
  <si>
    <t>Regional Tribunal Judge</t>
  </si>
  <si>
    <t>Deputy Regional Judge</t>
  </si>
  <si>
    <t>Regional Surveyor</t>
  </si>
  <si>
    <t>First Tier Social Entitlement Chamber</t>
  </si>
  <si>
    <t>First Tier Tax Chamber</t>
  </si>
  <si>
    <t>First Tier War Pensions and Armed Forces Compensation Chamber</t>
  </si>
  <si>
    <r>
      <t>Upper Tribunal Administrative Appeals Chamber</t>
    </r>
    <r>
      <rPr>
        <b/>
        <vertAlign val="superscript"/>
        <sz val="10"/>
        <color theme="1"/>
        <rFont val="Arial"/>
        <family val="2"/>
      </rPr>
      <t>7</t>
    </r>
  </si>
  <si>
    <r>
      <t>Upper Tribunal Immigration and Asylum Chamber</t>
    </r>
    <r>
      <rPr>
        <b/>
        <vertAlign val="superscript"/>
        <sz val="10"/>
        <color theme="1"/>
        <rFont val="Arial"/>
        <family val="2"/>
      </rPr>
      <t>7</t>
    </r>
  </si>
  <si>
    <r>
      <t>Upper Tribunal Lands Chamber</t>
    </r>
    <r>
      <rPr>
        <b/>
        <vertAlign val="superscript"/>
        <sz val="10"/>
        <color theme="1"/>
        <rFont val="Arial"/>
        <family val="2"/>
      </rPr>
      <t>7</t>
    </r>
  </si>
  <si>
    <r>
      <t>Upper Tribunal Tax and Chancery Chamber</t>
    </r>
    <r>
      <rPr>
        <b/>
        <vertAlign val="superscript"/>
        <sz val="10"/>
        <color theme="1"/>
        <rFont val="Arial"/>
        <family val="2"/>
      </rPr>
      <t>7</t>
    </r>
  </si>
  <si>
    <t xml:space="preserve">1. These statistics include Salaried Judicial Office Holders (JOHs) within the tribunals that fall under the responsibilities of the Senior President of Tribunals (SPT).
</t>
  </si>
  <si>
    <t xml:space="preserve">2. First-tier and Upper Tribunals includes office holders in Scotland/Northern Ireland in jurisdictions that have a UK-wide remit.
</t>
  </si>
  <si>
    <t xml:space="preserve">3. This table excludes non-legal members of tribunals.
</t>
  </si>
  <si>
    <t xml:space="preserve">4. A small number of Senior Circuit/Circuit Judges are appointed to tribunals and are included in this table.
</t>
  </si>
  <si>
    <t xml:space="preserve">5. Some judicial office holders sit in more than one jurisdiction, as such future tables may present consolidated totals of each appointment without reference to their jurisdictions.
</t>
  </si>
  <si>
    <t xml:space="preserve">6. Tribunal Leadership roles are defined as additional duties outside of primary appointment and an associated monetary allowance - Acting Resident Judge and Assistant Resident Judge. Data taken from Judicial HR on the 21 07 2026.
</t>
  </si>
  <si>
    <t xml:space="preserve">7. Presidents of Upper Tribunals are High court judges, and as such counted in the salaried court judge tables to avoid duplicate counting.
</t>
  </si>
  <si>
    <t>8. The classification of judicial appointments as leadership appointments involves a degree of judgement, as there is no single agreed definition of leadership within the judiciary. Judicial appointments are classified as leadership appointments based on the responsibilities typically associated with each appointment.</t>
  </si>
  <si>
    <t>Table A2 - Number in Post (Headcount) - Time series of salaried Court Judges from 2016/17 to present.</t>
  </si>
  <si>
    <t>Year</t>
  </si>
  <si>
    <t>Appointment</t>
  </si>
  <si>
    <t>2016/17</t>
  </si>
  <si>
    <t>2017/18</t>
  </si>
  <si>
    <t>2018/19</t>
  </si>
  <si>
    <t>2019/20</t>
  </si>
  <si>
    <t>2020/21</t>
  </si>
  <si>
    <t>2021/22</t>
  </si>
  <si>
    <t>2022/23</t>
  </si>
  <si>
    <t>2023/24</t>
  </si>
  <si>
    <t>2024/25</t>
  </si>
  <si>
    <t>2025/26</t>
  </si>
  <si>
    <t>Lord/Lady Chief Justice</t>
  </si>
  <si>
    <t>President of the Queen/King’s Bench Division</t>
  </si>
  <si>
    <r>
      <t>Court of Appeal Judge</t>
    </r>
    <r>
      <rPr>
        <i/>
        <vertAlign val="superscript"/>
        <sz val="10"/>
        <rFont val="Arial"/>
        <family val="2"/>
      </rPr>
      <t>1</t>
    </r>
  </si>
  <si>
    <r>
      <t>Judge Advocate General (Senior Circuit Judge)</t>
    </r>
    <r>
      <rPr>
        <i/>
        <vertAlign val="superscript"/>
        <sz val="10"/>
        <rFont val="Arial"/>
        <family val="2"/>
      </rPr>
      <t>5</t>
    </r>
  </si>
  <si>
    <r>
      <t>Senior Circuit Judge</t>
    </r>
    <r>
      <rPr>
        <i/>
        <vertAlign val="superscript"/>
        <sz val="10"/>
        <rFont val="Arial"/>
        <family val="2"/>
      </rPr>
      <t>2</t>
    </r>
  </si>
  <si>
    <r>
      <t>Common Serjeant</t>
    </r>
    <r>
      <rPr>
        <i/>
        <vertAlign val="superscript"/>
        <sz val="10"/>
        <rFont val="Arial"/>
        <family val="2"/>
      </rPr>
      <t>3</t>
    </r>
  </si>
  <si>
    <r>
      <t>Recorder of London</t>
    </r>
    <r>
      <rPr>
        <i/>
        <vertAlign val="superscript"/>
        <sz val="10"/>
        <rFont val="Arial"/>
        <family val="2"/>
      </rPr>
      <t>3</t>
    </r>
  </si>
  <si>
    <r>
      <t>Chief Insolvency and Companies Court Judge</t>
    </r>
    <r>
      <rPr>
        <i/>
        <vertAlign val="superscript"/>
        <sz val="10"/>
        <rFont val="Arial"/>
        <family val="2"/>
      </rPr>
      <t>6</t>
    </r>
  </si>
  <si>
    <r>
      <t>Insolvency and Companies Court Judges</t>
    </r>
    <r>
      <rPr>
        <i/>
        <vertAlign val="superscript"/>
        <sz val="10"/>
        <rFont val="Arial"/>
        <family val="2"/>
      </rPr>
      <t>6</t>
    </r>
  </si>
  <si>
    <r>
      <t>Circuit Judge</t>
    </r>
    <r>
      <rPr>
        <i/>
        <vertAlign val="superscript"/>
        <sz val="10"/>
        <rFont val="Arial"/>
        <family val="2"/>
      </rPr>
      <t>2</t>
    </r>
  </si>
  <si>
    <r>
      <t>Vice Judge Advocate General</t>
    </r>
    <r>
      <rPr>
        <i/>
        <vertAlign val="superscript"/>
        <sz val="10"/>
        <rFont val="Arial"/>
        <family val="2"/>
      </rPr>
      <t>5</t>
    </r>
  </si>
  <si>
    <r>
      <t>Assistant Judge Advocate General</t>
    </r>
    <r>
      <rPr>
        <i/>
        <vertAlign val="superscript"/>
        <sz val="10"/>
        <rFont val="Arial"/>
        <family val="2"/>
      </rPr>
      <t>5</t>
    </r>
  </si>
  <si>
    <r>
      <t>District Judge (Principal Registry of the Family Division)</t>
    </r>
    <r>
      <rPr>
        <i/>
        <vertAlign val="superscript"/>
        <sz val="10"/>
        <rFont val="Arial"/>
        <family val="2"/>
      </rPr>
      <t>4</t>
    </r>
  </si>
  <si>
    <t>Judicial-HR - Judicial Administrative System</t>
  </si>
  <si>
    <t>Data only available for 2016-17 to 2025-26 (10 years of data).</t>
  </si>
  <si>
    <t xml:space="preserve">The digital system for HR data was set up in 2015-16, so there is no data prior to this. The 2015-16 data has not been deemed robust or verifiable enough for inclusion in this review. </t>
  </si>
  <si>
    <t>1. The statutory number of Court of Appeal Judges was increased to 39 in 2015.  </t>
  </si>
  <si>
    <t xml:space="preserve">2. A small number of Senior Circuit/Circuit Judges are appointed to Tribunals and are therefore excluded from this table.
</t>
  </si>
  <si>
    <t xml:space="preserve">3. Recorder of London and Common Serjeant are both posts remunerated by the Corporation of London.
</t>
  </si>
  <si>
    <t xml:space="preserve">4. District Judge and Deputy District Judge (Principal Registry of the Family Division) this category is no longer applicable in the latest year 2021. They are kept in to keep Family DJs and DDJs in the most appropriate category with the historical series.
</t>
  </si>
  <si>
    <t xml:space="preserve">5. The Judge Advocate General (Senior Circuit Judge), Vice Judge Advocate General, and Assistant Judge Advocate General  are posts that receive their salaries from the Consolidated Fund.
</t>
  </si>
  <si>
    <t xml:space="preserve">6. Registrars and Chief Registrars titles have changed to Insolvency and Companies Court Judges and Chief Deputy Insolvency and Companies Court Judges
</t>
  </si>
  <si>
    <r>
      <t>Table A2 - Number in Post (Headcount) - Time series of salaried Tribunal</t>
    </r>
    <r>
      <rPr>
        <b/>
        <vertAlign val="superscript"/>
        <sz val="10"/>
        <color theme="1"/>
        <rFont val="Arial"/>
        <family val="2"/>
      </rPr>
      <t>1,2,3,5</t>
    </r>
    <r>
      <rPr>
        <b/>
        <sz val="10"/>
        <color theme="1"/>
        <rFont val="Arial"/>
        <family val="2"/>
      </rPr>
      <t xml:space="preserve"> Judges from 2011 to most recent year.</t>
    </r>
  </si>
  <si>
    <t>Published data is not available for years prior to 2011/12</t>
  </si>
  <si>
    <t>2011/12</t>
  </si>
  <si>
    <t>2012/13</t>
  </si>
  <si>
    <t>2013/14</t>
  </si>
  <si>
    <t>2014/15</t>
  </si>
  <si>
    <t>2015/16</t>
  </si>
  <si>
    <r>
      <t>Senior Circuit Judge</t>
    </r>
    <r>
      <rPr>
        <i/>
        <vertAlign val="superscript"/>
        <sz val="10"/>
        <color theme="1"/>
        <rFont val="Arial"/>
        <family val="2"/>
      </rPr>
      <t>4</t>
    </r>
  </si>
  <si>
    <t>29*</t>
  </si>
  <si>
    <t>*The published data says 30. However, this includes 1 tribunal member who should not be included in this data as it is a non-legal post</t>
  </si>
  <si>
    <t>Deputy Regional Valuer</t>
  </si>
  <si>
    <r>
      <t>100</t>
    </r>
    <r>
      <rPr>
        <b/>
        <sz val="10"/>
        <rFont val="Arial"/>
        <family val="2"/>
      </rPr>
      <t>**</t>
    </r>
  </si>
  <si>
    <t>**The published data says 109. However, this includes 9 tribunal members who should not be included in this data as they are non-legal posts</t>
  </si>
  <si>
    <r>
      <t>Upper Tribunal Administrative Appeals Chamber</t>
    </r>
    <r>
      <rPr>
        <b/>
        <vertAlign val="superscript"/>
        <sz val="10"/>
        <color theme="1"/>
        <rFont val="Arial"/>
        <family val="2"/>
      </rPr>
      <t>6</t>
    </r>
  </si>
  <si>
    <r>
      <t>Upper Tribunal Immigration and Asylum Chamber</t>
    </r>
    <r>
      <rPr>
        <b/>
        <vertAlign val="superscript"/>
        <sz val="10"/>
        <color theme="1"/>
        <rFont val="Arial"/>
        <family val="2"/>
      </rPr>
      <t>6</t>
    </r>
  </si>
  <si>
    <t>Vice President</t>
  </si>
  <si>
    <r>
      <t>Upper Tribunal Lands Chamber</t>
    </r>
    <r>
      <rPr>
        <b/>
        <vertAlign val="superscript"/>
        <sz val="10"/>
        <color theme="1"/>
        <rFont val="Arial"/>
        <family val="2"/>
      </rPr>
      <t>6</t>
    </r>
  </si>
  <si>
    <t>1***</t>
  </si>
  <si>
    <t>***The published data says 2. However, this includes 1 tribunal member who should not be included in this data as it is a non-legal post</t>
  </si>
  <si>
    <r>
      <t>Upper Tribunal Tax and Chancery Chamber</t>
    </r>
    <r>
      <rPr>
        <b/>
        <vertAlign val="superscript"/>
        <sz val="10"/>
        <color theme="1"/>
        <rFont val="Arial"/>
        <family val="2"/>
      </rPr>
      <t>6</t>
    </r>
  </si>
  <si>
    <t>- No post holders</t>
  </si>
  <si>
    <t xml:space="preserve">6. Presidents of Upper Tribunals are High court judges, and as such counted in the salaried court judge tables to avoid duplicate counting.
</t>
  </si>
  <si>
    <r>
      <t>Table A2c: Judges</t>
    </r>
    <r>
      <rPr>
        <b/>
        <vertAlign val="superscript"/>
        <sz val="10"/>
        <rFont val="Arial"/>
        <family val="2"/>
      </rPr>
      <t>1</t>
    </r>
    <r>
      <rPr>
        <b/>
        <sz val="10"/>
        <rFont val="Arial"/>
        <family val="2"/>
      </rPr>
      <t xml:space="preserve"> (Primary appointment) with authorisation to sit within the High Court (Section 9(4) appointments or section 9(1) authorisations), in Courts and Tribunals in England and Wales, as at 1 April 2026</t>
    </r>
  </si>
  <si>
    <t>Section 9(4)</t>
  </si>
  <si>
    <t>Section 9(1)</t>
  </si>
  <si>
    <t>Courts</t>
  </si>
  <si>
    <r>
      <t>Deputy High Court Judge</t>
    </r>
    <r>
      <rPr>
        <i/>
        <vertAlign val="superscript"/>
        <sz val="10"/>
        <rFont val="Arial"/>
        <family val="2"/>
      </rPr>
      <t>2,3</t>
    </r>
  </si>
  <si>
    <t>Senior Circuit Judge</t>
  </si>
  <si>
    <t>Circuit Judge</t>
  </si>
  <si>
    <t>Recorder</t>
  </si>
  <si>
    <t>Tribunals</t>
  </si>
  <si>
    <r>
      <t>Upper Tribunal Administrative Appeals Chamber</t>
    </r>
    <r>
      <rPr>
        <b/>
        <vertAlign val="superscript"/>
        <sz val="10"/>
        <color rgb="FF000000"/>
        <rFont val="Arial"/>
        <family val="2"/>
      </rPr>
      <t>4</t>
    </r>
  </si>
  <si>
    <t>Deputy Upper Tribunal Judge</t>
  </si>
  <si>
    <r>
      <t>Upper Tribunal Immigration and Asylum Chamber</t>
    </r>
    <r>
      <rPr>
        <b/>
        <vertAlign val="superscript"/>
        <sz val="10"/>
        <color theme="1"/>
        <rFont val="Arial"/>
        <family val="2"/>
      </rPr>
      <t>4</t>
    </r>
  </si>
  <si>
    <r>
      <t>Upper Tribunal Tax and Chancery Chamber</t>
    </r>
    <r>
      <rPr>
        <b/>
        <vertAlign val="superscript"/>
        <sz val="10"/>
        <color theme="1"/>
        <rFont val="Arial"/>
        <family val="2"/>
      </rPr>
      <t>4</t>
    </r>
  </si>
  <si>
    <t>Grand Total</t>
  </si>
  <si>
    <t xml:space="preserve">1. Data includes both salaried and fee paid judge types (minus sitting in retirment judges).
</t>
  </si>
  <si>
    <t xml:space="preserve">2. Prior to 2016, only a very limited number of appointments of Deputy High Court Judges have been made under the provisions of s9(4) of the Senior Courts Act 1981. As a result, the number of judges who hold this appointment are relatively low. Larger numbers have been appointed since 2016 and as such figures now reflect these numbers.
</t>
  </si>
  <si>
    <t xml:space="preserve">3. This figure includes judges who also hold a salaried appointment.
</t>
  </si>
  <si>
    <t xml:space="preserve">4. Presidents of Upper Tribunals are High court judges, and as such counted in the salaried court judge tables to avoid duplicate counting.
</t>
  </si>
  <si>
    <t>Table A3 - Current group breakdown of judicial diversity for Salaried Court Judges - Figures based on published judicial diversity statistics for 1 April 2026 (tables 3.1 and 3.2)</t>
  </si>
  <si>
    <t>Sex</t>
  </si>
  <si>
    <t>Declaration Rate</t>
  </si>
  <si>
    <t>Men</t>
  </si>
  <si>
    <t>Women</t>
  </si>
  <si>
    <t>% Women</t>
  </si>
  <si>
    <t>Unknown</t>
  </si>
  <si>
    <t>*</t>
  </si>
  <si>
    <r>
      <t>Judge Advocate General (Senior Circuit Judge)</t>
    </r>
    <r>
      <rPr>
        <i/>
        <vertAlign val="superscript"/>
        <sz val="10"/>
        <rFont val="Arial"/>
        <family val="2"/>
      </rPr>
      <t>3</t>
    </r>
  </si>
  <si>
    <r>
      <t>Senior Circuit Judge</t>
    </r>
    <r>
      <rPr>
        <i/>
        <vertAlign val="superscript"/>
        <sz val="10"/>
        <rFont val="Arial"/>
        <family val="2"/>
      </rPr>
      <t>1</t>
    </r>
  </si>
  <si>
    <r>
      <t>Common Serjeant</t>
    </r>
    <r>
      <rPr>
        <i/>
        <vertAlign val="superscript"/>
        <sz val="10"/>
        <rFont val="Arial"/>
        <family val="2"/>
      </rPr>
      <t>2</t>
    </r>
  </si>
  <si>
    <r>
      <t>Recorder of London</t>
    </r>
    <r>
      <rPr>
        <i/>
        <vertAlign val="superscript"/>
        <sz val="10"/>
        <rFont val="Arial"/>
        <family val="2"/>
      </rPr>
      <t>2</t>
    </r>
  </si>
  <si>
    <r>
      <t>Circuit Judge</t>
    </r>
    <r>
      <rPr>
        <i/>
        <vertAlign val="superscript"/>
        <sz val="10"/>
        <rFont val="Arial"/>
        <family val="2"/>
      </rPr>
      <t>3</t>
    </r>
  </si>
  <si>
    <r>
      <t>Assistant Judge Advocate General</t>
    </r>
    <r>
      <rPr>
        <i/>
        <vertAlign val="superscript"/>
        <sz val="10"/>
        <rFont val="Arial"/>
        <family val="2"/>
      </rPr>
      <t>3</t>
    </r>
  </si>
  <si>
    <t>All court judges</t>
  </si>
  <si>
    <t>Ethnicity</t>
  </si>
  <si>
    <t>Declaration rate</t>
  </si>
  <si>
    <t>White</t>
  </si>
  <si>
    <t>Total Ethnic Minority</t>
  </si>
  <si>
    <t>Asian or Asian British</t>
  </si>
  <si>
    <t>Black or Black British</t>
  </si>
  <si>
    <t>Mixed</t>
  </si>
  <si>
    <t>Other Ethnic Group</t>
  </si>
  <si>
    <t>% Ethnic  Minority</t>
  </si>
  <si>
    <t>Age</t>
  </si>
  <si>
    <t>&lt;40</t>
  </si>
  <si>
    <t>40-49</t>
  </si>
  <si>
    <t>50-59</t>
  </si>
  <si>
    <t>60-69</t>
  </si>
  <si>
    <t>70&gt;</t>
  </si>
  <si>
    <t>Disability</t>
  </si>
  <si>
    <t>Declaration</t>
  </si>
  <si>
    <t>Disabled</t>
  </si>
  <si>
    <t>Not Disabled</t>
  </si>
  <si>
    <t>% Disabled</t>
  </si>
  <si>
    <r>
      <t>School Primarily attended between 11-18.</t>
    </r>
    <r>
      <rPr>
        <b/>
        <vertAlign val="superscript"/>
        <sz val="10"/>
        <color rgb="FF000000"/>
        <rFont val="Arial"/>
        <family val="2"/>
      </rPr>
      <t>13</t>
    </r>
  </si>
  <si>
    <r>
      <t>Which type of school did you attend for the most time between the ages of 11 and 16?</t>
    </r>
    <r>
      <rPr>
        <b/>
        <vertAlign val="superscript"/>
        <sz val="10"/>
        <color rgb="FF000000"/>
        <rFont val="Arial"/>
        <family val="2"/>
      </rPr>
      <t>13</t>
    </r>
  </si>
  <si>
    <t>Mainly attended a UK State School</t>
  </si>
  <si>
    <t>Mainly attended a UK Independent/Fee-paying School</t>
  </si>
  <si>
    <t>Bursary/assisted place at independent/fee-paying</t>
  </si>
  <si>
    <t>Mainly attended school outside the UK</t>
  </si>
  <si>
    <t>State-run / state-funded (non-selective)</t>
  </si>
  <si>
    <t>State-run / state-funded (selective)</t>
  </si>
  <si>
    <t>Independent / fee-paying school</t>
  </si>
  <si>
    <t>Independent / fee-paying school with bursary (90% or more of tuition)</t>
  </si>
  <si>
    <t>Outside the UK</t>
  </si>
  <si>
    <t>Religion</t>
  </si>
  <si>
    <t>Christian (all denominations)</t>
  </si>
  <si>
    <t>Jewish</t>
  </si>
  <si>
    <t>Muslim</t>
  </si>
  <si>
    <t>Buddhist</t>
  </si>
  <si>
    <t>Hindu</t>
  </si>
  <si>
    <t>Sikh</t>
  </si>
  <si>
    <t>Any other religion or belief</t>
  </si>
  <si>
    <t>No religion or belief</t>
  </si>
  <si>
    <t>Sexual Orientation</t>
  </si>
  <si>
    <t>Heterosexual/straight</t>
  </si>
  <si>
    <t>Bisexual</t>
  </si>
  <si>
    <t>Gay man</t>
  </si>
  <si>
    <t>Gay woman/lesbian</t>
  </si>
  <si>
    <t>Other</t>
  </si>
  <si>
    <t>Primary appointment by region and pay type as of 1 April 2026</t>
  </si>
  <si>
    <t>Region</t>
  </si>
  <si>
    <t>Total in post</t>
  </si>
  <si>
    <t>Contract Type</t>
  </si>
  <si>
    <t>Fee-paid</t>
  </si>
  <si>
    <t>Salaried Full time</t>
  </si>
  <si>
    <t>Salaried Part-time</t>
  </si>
  <si>
    <t>London</t>
  </si>
  <si>
    <t>Midlands</t>
  </si>
  <si>
    <t>North East</t>
  </si>
  <si>
    <t>North West</t>
  </si>
  <si>
    <t>South East</t>
  </si>
  <si>
    <t>South West</t>
  </si>
  <si>
    <t>Wales</t>
  </si>
  <si>
    <t>England and Wales</t>
  </si>
  <si>
    <t>* Denotes rates removed as totals below minimum for calculation (&lt;10)</t>
  </si>
  <si>
    <t>Notes</t>
  </si>
  <si>
    <t xml:space="preserve">3. The Judge Advocate General (Senior Circuit Judge) and Assistant Judge Advocate General  are posts that receive their salaries from the Consolidated Fund.
</t>
  </si>
  <si>
    <r>
      <t>Table A3 - Current group breakdown of judicial diversity for Salaried Tribunal</t>
    </r>
    <r>
      <rPr>
        <b/>
        <vertAlign val="superscript"/>
        <sz val="10"/>
        <rFont val="Arial"/>
        <family val="2"/>
      </rPr>
      <t xml:space="preserve">1,2,3,5 </t>
    </r>
    <r>
      <rPr>
        <b/>
        <sz val="10"/>
        <rFont val="Arial"/>
        <family val="2"/>
      </rPr>
      <t>Judges - Figures based on published judicial diversity statistics for 1 April 2026 (tables 3.1 and 3.2)</t>
    </r>
  </si>
  <si>
    <t>Gender</t>
  </si>
  <si>
    <r>
      <t>Senior Circuit Judge</t>
    </r>
    <r>
      <rPr>
        <vertAlign val="superscript"/>
        <sz val="10"/>
        <rFont val="Arial"/>
        <family val="2"/>
      </rPr>
      <t>4</t>
    </r>
  </si>
  <si>
    <r>
      <t>Upper Tribunal Administrative Appeals Chamber</t>
    </r>
    <r>
      <rPr>
        <b/>
        <vertAlign val="superscript"/>
        <sz val="10"/>
        <rFont val="Arial"/>
        <family val="2"/>
      </rPr>
      <t>6</t>
    </r>
  </si>
  <si>
    <r>
      <t>Upper Tribunal Immigration and Asylum Chamber</t>
    </r>
    <r>
      <rPr>
        <b/>
        <vertAlign val="superscript"/>
        <sz val="10"/>
        <rFont val="Arial"/>
        <family val="2"/>
      </rPr>
      <t>6</t>
    </r>
  </si>
  <si>
    <r>
      <t>Upper Tribunal Lands Chamber</t>
    </r>
    <r>
      <rPr>
        <b/>
        <vertAlign val="superscript"/>
        <sz val="10"/>
        <rFont val="Arial"/>
        <family val="2"/>
      </rPr>
      <t>6</t>
    </r>
  </si>
  <si>
    <r>
      <t>Upper Tribunal Tax and Chancery Chamber</t>
    </r>
    <r>
      <rPr>
        <b/>
        <vertAlign val="superscript"/>
        <sz val="10"/>
        <rFont val="Arial"/>
        <family val="2"/>
      </rPr>
      <t>6</t>
    </r>
  </si>
  <si>
    <t>Salaried Full Time</t>
  </si>
  <si>
    <r>
      <t>Employment Appeal Tribunal</t>
    </r>
    <r>
      <rPr>
        <vertAlign val="superscript"/>
        <sz val="10"/>
        <color theme="1"/>
        <rFont val="Arial"/>
        <family val="2"/>
      </rPr>
      <t>1</t>
    </r>
  </si>
  <si>
    <t>First Tier General Regulatory Chamber judges</t>
  </si>
  <si>
    <t>First Tier Health Education and Social Care Chamber judges</t>
  </si>
  <si>
    <t>First Tier Immigration and Asylum Chamber judges</t>
  </si>
  <si>
    <t>First Tier Property Chamber judges</t>
  </si>
  <si>
    <t>First Tier Social Entitlement Chamber judges</t>
  </si>
  <si>
    <t>First Tier Tax Chamber judges</t>
  </si>
  <si>
    <t>First Tier War Pensions and Armed Forces Compensation Chamber judges</t>
  </si>
  <si>
    <r>
      <t>Upper Tribunal Administrative Appeals Chamber judges</t>
    </r>
    <r>
      <rPr>
        <vertAlign val="superscript"/>
        <sz val="10"/>
        <color theme="1"/>
        <rFont val="Arial"/>
        <family val="2"/>
      </rPr>
      <t>2</t>
    </r>
  </si>
  <si>
    <r>
      <t>Upper Tribunal Immigration and Asylum Chamber judges</t>
    </r>
    <r>
      <rPr>
        <vertAlign val="superscript"/>
        <sz val="10"/>
        <color theme="1"/>
        <rFont val="Arial"/>
        <family val="2"/>
      </rPr>
      <t>2</t>
    </r>
  </si>
  <si>
    <r>
      <t>Upper Tribunal Lands Chamber judges</t>
    </r>
    <r>
      <rPr>
        <vertAlign val="superscript"/>
        <sz val="10"/>
        <color theme="1"/>
        <rFont val="Arial"/>
        <family val="2"/>
      </rPr>
      <t>2</t>
    </r>
  </si>
  <si>
    <r>
      <t>Upper Tribunal Tax and Chancery Chamber judges</t>
    </r>
    <r>
      <rPr>
        <vertAlign val="superscript"/>
        <sz val="10"/>
        <color theme="1"/>
        <rFont val="Arial"/>
        <family val="2"/>
      </rPr>
      <t>2</t>
    </r>
  </si>
  <si>
    <t>All tribunals - judges</t>
  </si>
  <si>
    <t xml:space="preserve">2. First-tier and Upper Tribunals includes office holders in Scotland/Northern Ireland in jurisdictions that have a UK-wide remit. 
</t>
  </si>
  <si>
    <t xml:space="preserve">3. This table excludes non-legal members of tribunals. 
</t>
  </si>
  <si>
    <t xml:space="preserve">4. A small number of Senior Circuit/Circuit Judges are appointed to tribunals and are included in this table. 
</t>
  </si>
  <si>
    <t>Table B1: Judicial Costs, 2011-12 to 2025-26</t>
  </si>
  <si>
    <t>2025-26</t>
  </si>
  <si>
    <t>2024-25</t>
  </si>
  <si>
    <t>2023-24</t>
  </si>
  <si>
    <t>2022-23</t>
  </si>
  <si>
    <t>2021-22</t>
  </si>
  <si>
    <t>2020-21</t>
  </si>
  <si>
    <t>2019-20</t>
  </si>
  <si>
    <t>2018-19</t>
  </si>
  <si>
    <t>2017-18</t>
  </si>
  <si>
    <t>2016-17</t>
  </si>
  <si>
    <t>2015-16</t>
  </si>
  <si>
    <t>2014-15</t>
  </si>
  <si>
    <t>2013-14</t>
  </si>
  <si>
    <t>2012-13</t>
  </si>
  <si>
    <t>2011-12</t>
  </si>
  <si>
    <t>Senior judiciary £000</t>
  </si>
  <si>
    <t>Other judiciary £000</t>
  </si>
  <si>
    <t>Fee paid £000</t>
  </si>
  <si>
    <t>Total £000</t>
  </si>
  <si>
    <t>Wages and salaries</t>
  </si>
  <si>
    <t>Social security costs</t>
  </si>
  <si>
    <t>Employer's pensions contribution</t>
  </si>
  <si>
    <t>Total payroll costs of the judiciary</t>
  </si>
  <si>
    <t>Based on 31 March 2026</t>
  </si>
  <si>
    <t>HM Courts and Tribunal Service Annual Report and Accounts 2025-26</t>
  </si>
  <si>
    <t>(see page 91)</t>
  </si>
  <si>
    <r>
      <t>Table B2: Number of salaried court and tribunal judges</t>
    </r>
    <r>
      <rPr>
        <b/>
        <vertAlign val="superscript"/>
        <sz val="12"/>
        <color theme="1"/>
        <rFont val="Calibri"/>
        <family val="2"/>
        <scheme val="minor"/>
      </rPr>
      <t>1</t>
    </r>
    <r>
      <rPr>
        <b/>
        <sz val="12"/>
        <color theme="1"/>
        <rFont val="Calibri"/>
        <family val="2"/>
        <scheme val="minor"/>
      </rPr>
      <t xml:space="preserve"> receiving London Weighting allowance, 2013/14 to 2025/26</t>
    </r>
  </si>
  <si>
    <t xml:space="preserve">Higher Judiciary </t>
  </si>
  <si>
    <r>
      <t>Lower Judiciary</t>
    </r>
    <r>
      <rPr>
        <b/>
        <vertAlign val="superscript"/>
        <sz val="11"/>
        <color theme="1"/>
        <rFont val="Calibri"/>
        <family val="2"/>
        <scheme val="minor"/>
      </rPr>
      <t>2</t>
    </r>
  </si>
  <si>
    <t>Total number of Judges receiving LW</t>
  </si>
  <si>
    <t>Judicial Pay and Expenses, MoJ</t>
  </si>
  <si>
    <t>1. Only salary group 7 judges and salary group 8 medical members judges are able to receive London Weighting allowance.</t>
  </si>
  <si>
    <t>2. Figures for the lower judiciary are based on averages for 4 months of data per year.</t>
  </si>
  <si>
    <t>Table B3 : Pension scheme membership of Salaried members, as at 31 March 2026</t>
  </si>
  <si>
    <t>Active members</t>
  </si>
  <si>
    <t>Active salary link members</t>
  </si>
  <si>
    <t>Deferred members (including pension credit and opt outs)</t>
  </si>
  <si>
    <t>Pensioner members (including dependants)</t>
  </si>
  <si>
    <t>Percentage of total</t>
  </si>
  <si>
    <t>JUPRA (including 1981 scheme members)</t>
  </si>
  <si>
    <t>JPS2015 Salaried</t>
  </si>
  <si>
    <t>JPS2022 Salaried</t>
  </si>
  <si>
    <t>Pension Operations, MoJ</t>
  </si>
  <si>
    <t>Table B4 : Pension taxation, as at 31 March</t>
  </si>
  <si>
    <t>Number Breaching Annual Allowance</t>
  </si>
  <si>
    <t>Number using Scheme Pays</t>
  </si>
  <si>
    <t>FPJAYS</t>
  </si>
  <si>
    <t>JPS2015</t>
  </si>
  <si>
    <r>
      <t>FPJAYS</t>
    </r>
    <r>
      <rPr>
        <vertAlign val="superscript"/>
        <sz val="12"/>
        <color theme="1"/>
        <rFont val="Arial"/>
        <family val="2"/>
      </rPr>
      <t>1</t>
    </r>
  </si>
  <si>
    <t>TBD</t>
  </si>
  <si>
    <t xml:space="preserve">1. Pension Savings Statements for members of the Fee Paid Judicial Added Years Scheme (FPJAYS) for 2025/26 have not yet been calculated or issued. These statements are typically provided shortly before the statutory deadline of 6 October, following the issuance of Annual Benefit Statements for the main schemes. For the 2025/26 tax year, FPJAYS Pension Savings Statements will be issued by 30 September. </t>
  </si>
  <si>
    <t>Table B5 : Estimates of Gross Annual Pay - United Kingdom, April 2025</t>
  </si>
  <si>
    <t>Number</t>
  </si>
  <si>
    <t>Annual</t>
  </si>
  <si>
    <t>of jobs(b)</t>
  </si>
  <si>
    <t>percentage</t>
  </si>
  <si>
    <t>Description</t>
  </si>
  <si>
    <t>(thousand)</t>
  </si>
  <si>
    <t>Median</t>
  </si>
  <si>
    <t>change</t>
  </si>
  <si>
    <t>Mean</t>
  </si>
  <si>
    <t>key:</t>
  </si>
  <si>
    <t>Barristers and judges</t>
  </si>
  <si>
    <t>Estimates are considered precise</t>
  </si>
  <si>
    <t>Solicitors and lawyers</t>
  </si>
  <si>
    <t>Estimates are considered reasonably precise</t>
  </si>
  <si>
    <t>Legal professionals (not elsewhere classified)</t>
  </si>
  <si>
    <t>Estimates are considered acceptable</t>
  </si>
  <si>
    <t>The ONS Annual Survey of Hours and Earnings (ASHE) - Table 14.7a (published 23 Oct 2025)</t>
  </si>
  <si>
    <t>Earnings and hours worked, occupation by four-digit SOC: ASHE Table 14 - Office for National Statistics (ons.gov.uk)</t>
  </si>
  <si>
    <t>1. ASHE covers employee jobs in the United Kingdom. It does not cover the self-employed, nor does it cover employees not paid during the reference period.</t>
  </si>
  <si>
    <t>2. Job counts are indicative and only intended to provide a broad idea of the numbers of employee jobs but they should not be considered accurate estimates. Caution should be applied when using these numbers.</t>
  </si>
  <si>
    <t>3. ASHE is based on a 1% sample of jobs taken from HM Revenue and Customs' Pay As You Earn (PAYE) records. Consequently, individuals with more than one job may appear in the sample more than once.</t>
  </si>
  <si>
    <t xml:space="preserve">4. ASHE data are weighted to UK population totals from the Labour Force Survey (LFS) based on classes defined by region, occupation, age and sex. </t>
  </si>
  <si>
    <t>Table C8: Number turning down judicial appointment offers reported by JAC between March 2025 – April 2026</t>
  </si>
  <si>
    <t xml:space="preserve">Declines </t>
  </si>
  <si>
    <t xml:space="preserve">Fee Paid Disability Qualified Member, First-tier Tribunal, Social Entitlement Chamber </t>
  </si>
  <si>
    <t xml:space="preserve">Fee paid Specialist Member,  First-tier Tribunal, Health Education and Social Care Chamber </t>
  </si>
  <si>
    <t>Salaried Judge of First-tier Tribunal, Property Chamber</t>
  </si>
  <si>
    <t xml:space="preserve"> Fee Paid First-tier Tribunal Judge</t>
  </si>
  <si>
    <t>Senior Members (Chairs) and Members of the Valuation Tribunal for England</t>
  </si>
  <si>
    <t>Fee paid Financially Qualified Member of the First-tier Tribunal, Social Entitlement Chamber (Social Security and Child Support)</t>
  </si>
  <si>
    <t>Salaried Judge of the First-tier Tribunal</t>
  </si>
  <si>
    <t>Lay Members First-tier Tribunal, Property Chamber</t>
  </si>
  <si>
    <t xml:space="preserve">Recorder </t>
  </si>
  <si>
    <t xml:space="preserve">Salaried Employment Judge </t>
  </si>
  <si>
    <t>Judicial-HR - Judicial Administrative System and JAC</t>
  </si>
  <si>
    <t>1. Data includes both salaried and fee-paid judges in both courts and tribunals, and non-legal members.</t>
  </si>
  <si>
    <t>Table C9a: Number of court appointments, by Division or Circuit, March 2025 – April 2026</t>
  </si>
  <si>
    <t xml:space="preserve">Chancellor of the High Court </t>
  </si>
  <si>
    <t xml:space="preserve">Not applicable  - this role is deployment to the Royal Courts of Justice only </t>
  </si>
  <si>
    <t xml:space="preserve">President of the Family Division </t>
  </si>
  <si>
    <t xml:space="preserve">Court of Appeal </t>
  </si>
  <si>
    <t xml:space="preserve">Not applicable  - these roles are deployment to the Royal Courts of Justice only </t>
  </si>
  <si>
    <t xml:space="preserve">High Court </t>
  </si>
  <si>
    <t>Division</t>
  </si>
  <si>
    <t xml:space="preserve">Number Appointed </t>
  </si>
  <si>
    <t>KB</t>
  </si>
  <si>
    <t xml:space="preserve">Chancery </t>
  </si>
  <si>
    <t xml:space="preserve">Total approved by LC = 10 </t>
  </si>
  <si>
    <t xml:space="preserve">Total appointed = 9 (1 decline) </t>
  </si>
  <si>
    <t xml:space="preserve">s9(4) </t>
  </si>
  <si>
    <t xml:space="preserve">Family </t>
  </si>
  <si>
    <t>Total approved by LCJ = 27</t>
  </si>
  <si>
    <t xml:space="preserve">Total appointed = 26 (1 took up a salaried post at the same as these recommendations) </t>
  </si>
  <si>
    <t xml:space="preserve">Salaried King's Bench Master </t>
  </si>
  <si>
    <t xml:space="preserve">Circuit Judge </t>
  </si>
  <si>
    <t xml:space="preserve">Circuit  </t>
  </si>
  <si>
    <t xml:space="preserve">Jurisdiction </t>
  </si>
  <si>
    <t xml:space="preserve">South Eastern </t>
  </si>
  <si>
    <t xml:space="preserve">Crime </t>
  </si>
  <si>
    <t xml:space="preserve">Midland </t>
  </si>
  <si>
    <t xml:space="preserve">Western </t>
  </si>
  <si>
    <t xml:space="preserve">North Eastern </t>
  </si>
  <si>
    <t xml:space="preserve">Northern </t>
  </si>
  <si>
    <t>Civil</t>
  </si>
  <si>
    <t>Total approved by LCJ = 37</t>
  </si>
  <si>
    <t xml:space="preserve">Total appointed = 36 (1 decline) </t>
  </si>
  <si>
    <t>15 (16 including one cross deployed to NE)</t>
  </si>
  <si>
    <t xml:space="preserve">Civil </t>
  </si>
  <si>
    <t xml:space="preserve"> 14 (15 including one cross deployed to Western)</t>
  </si>
  <si>
    <t xml:space="preserve"> 2 (4 including one cross deployed to Midlands and one to Northern)</t>
  </si>
  <si>
    <t>12 (13 including one cross deployed to SE)</t>
  </si>
  <si>
    <t xml:space="preserve"> 4 (5 including candidate cross deployed to Western Crime)</t>
  </si>
  <si>
    <t>Total approved by LCJ = 87</t>
  </si>
  <si>
    <t>Total appointed = 84* (2 Declines &amp; 1 withdrawal) *81 candidates were assigned to one circuit &amp; for this exercise 3 of the candidates were assigned to 2 circuits to meet business need)</t>
  </si>
  <si>
    <t xml:space="preserve">Deputy District Judge </t>
  </si>
  <si>
    <t>Total approved by LCJ = 125</t>
  </si>
  <si>
    <t>Total appointed = 125</t>
  </si>
  <si>
    <t>District Judge (London &amp; South East only)</t>
  </si>
  <si>
    <t>Total approved by LCJ = 39</t>
  </si>
  <si>
    <t>Total appointed = 38 (1 decline)</t>
  </si>
  <si>
    <t xml:space="preserve">District Judge </t>
  </si>
  <si>
    <t>Total approved by LCJ = 28</t>
  </si>
  <si>
    <t xml:space="preserve">Total appointed = 26 (2 declined) </t>
  </si>
  <si>
    <t xml:space="preserve">Senior Circuit Judge Resident Judge </t>
  </si>
  <si>
    <t>Not applicable - the recommendations were made to specific locations</t>
  </si>
  <si>
    <t xml:space="preserve">Specialist Civil Circuit Judge </t>
  </si>
  <si>
    <t xml:space="preserve">Specialist Civil Circuit Judge, Commercial </t>
  </si>
  <si>
    <t xml:space="preserve">Senior Circuit Judge, Designated Family Judge </t>
  </si>
  <si>
    <t>Not applicable - the recommendation was made to a specific location</t>
  </si>
  <si>
    <t xml:space="preserve">Deputy District Judge (Magistrates' Courts) </t>
  </si>
  <si>
    <t>Not applicable - deployment arranged by the Chief Magistrates' Office</t>
  </si>
  <si>
    <t xml:space="preserve">Circuit Judge of the Employment Appeals Tribunal </t>
  </si>
  <si>
    <r>
      <t>Table C9b: Number of tribunal appointments, by Chamber or Region, March 2025 – April 2026</t>
    </r>
    <r>
      <rPr>
        <b/>
        <vertAlign val="superscript"/>
        <sz val="12"/>
        <color theme="1"/>
        <rFont val="Calibri"/>
        <family val="2"/>
        <scheme val="minor"/>
      </rPr>
      <t>1,2</t>
    </r>
  </si>
  <si>
    <t xml:space="preserve">Regional Employment Judge </t>
  </si>
  <si>
    <t>Not applicable - the recommendations were made to a specific location</t>
  </si>
  <si>
    <t xml:space="preserve">Employment Judge </t>
  </si>
  <si>
    <t>President of the Mental Health Review Tribunal for Wales</t>
  </si>
  <si>
    <t>Appointed Person's for the Intellectual Property Office Tribunal</t>
  </si>
  <si>
    <t xml:space="preserve">Chamber President First-tier Tribunal, Social Entitlement Chamber </t>
  </si>
  <si>
    <t>Fee Paid Judge of the First-tier Tribunals</t>
  </si>
  <si>
    <t xml:space="preserve">Chamber </t>
  </si>
  <si>
    <t>SEC</t>
  </si>
  <si>
    <t>IAC</t>
  </si>
  <si>
    <t xml:space="preserve">Property </t>
  </si>
  <si>
    <t>GRC</t>
  </si>
  <si>
    <t>HESC</t>
  </si>
  <si>
    <t xml:space="preserve">WPAFCC </t>
  </si>
  <si>
    <t>Total approved by SPT = 166</t>
  </si>
  <si>
    <t>Total appointed = 165 (1 declined)</t>
  </si>
  <si>
    <t>Fee-paid Valuer Members and Chairs of FTT, Property</t>
  </si>
  <si>
    <t xml:space="preserve">No data - deployment agreed by Tribunal Office </t>
  </si>
  <si>
    <t>Salaried Judge of the First-tier Tribunals</t>
  </si>
  <si>
    <t>Total approved by SPT = 72</t>
  </si>
  <si>
    <t>Total appointed = 69 (3 declined)</t>
  </si>
  <si>
    <t xml:space="preserve">Fee-paid Lay Members of Residential Property FtT, Property </t>
  </si>
  <si>
    <t xml:space="preserve">No data - deployment agreed by Tribunal Offices </t>
  </si>
  <si>
    <t xml:space="preserve">Salaried Judges of the FtT, Tax </t>
  </si>
  <si>
    <t xml:space="preserve">Regional Medical Member of FTT, Social Entitlement Chamber </t>
  </si>
  <si>
    <t>No data - recommendation was made to a specific location</t>
  </si>
  <si>
    <t>Regional Judge of FtT, Property</t>
  </si>
  <si>
    <t>No data - recommendations were made to a specific location</t>
  </si>
  <si>
    <t>Information Rights Members of FtT, General Regulatory Chamber</t>
  </si>
  <si>
    <t xml:space="preserve">DBS Members for UT, Administrative Appeals Chamber </t>
  </si>
  <si>
    <t xml:space="preserve">Fee-paid Medical Member, FtT Social Entitlement Chamber </t>
  </si>
  <si>
    <t>Fee-paid Medical Member, Mental Health Review Tribunal for Wales</t>
  </si>
  <si>
    <t xml:space="preserve">Health Services Product Appeal Tribunal Chair </t>
  </si>
  <si>
    <t xml:space="preserve">Salaried Judge FtT, Property </t>
  </si>
  <si>
    <t>Chamber President of the FtT, Immigration and Asylum Chamber &amp; Chamber President of the FtT, War Pensions and Armed Forces Compensation Chamber</t>
  </si>
  <si>
    <t>1. Regional data are only available every 18 months, and so for this year there is no data included. There will be records to add for next year's data pack.</t>
  </si>
  <si>
    <t>2. Deployment information is only held by JO where deployment forms part of our process. Some deployment decisions are managed directly by Tribunal Offices</t>
  </si>
  <si>
    <r>
      <t>Table D1: Number of Leavers</t>
    </r>
    <r>
      <rPr>
        <b/>
        <vertAlign val="superscript"/>
        <sz val="10"/>
        <color rgb="FF000000"/>
        <rFont val="Arial"/>
        <family val="2"/>
      </rPr>
      <t>1</t>
    </r>
    <r>
      <rPr>
        <b/>
        <sz val="10"/>
        <color rgb="FF000000"/>
        <rFont val="Arial"/>
        <family val="2"/>
      </rPr>
      <t xml:space="preserve"> of Salaried Judges</t>
    </r>
    <r>
      <rPr>
        <b/>
        <vertAlign val="superscript"/>
        <sz val="10"/>
        <color rgb="FF000000"/>
        <rFont val="Arial"/>
        <family val="2"/>
      </rPr>
      <t>2</t>
    </r>
    <r>
      <rPr>
        <b/>
        <sz val="10"/>
        <color rgb="FF000000"/>
        <rFont val="Arial"/>
        <family val="2"/>
      </rPr>
      <t xml:space="preserve"> (including part-time salaried) in Courts by Jurisdiction and average age at departure, 1 April 2016 to 31 March 2026</t>
    </r>
  </si>
  <si>
    <r>
      <t>Total number of retirements</t>
    </r>
    <r>
      <rPr>
        <b/>
        <vertAlign val="superscript"/>
        <sz val="10"/>
        <rFont val="Arial"/>
        <family val="2"/>
      </rPr>
      <t>7</t>
    </r>
  </si>
  <si>
    <r>
      <t>Average age at departure (retirements)</t>
    </r>
    <r>
      <rPr>
        <b/>
        <vertAlign val="superscript"/>
        <sz val="10"/>
        <rFont val="Arial"/>
        <family val="2"/>
      </rPr>
      <t>7</t>
    </r>
  </si>
  <si>
    <r>
      <t>Total number of resignations</t>
    </r>
    <r>
      <rPr>
        <b/>
        <vertAlign val="superscript"/>
        <sz val="10"/>
        <rFont val="Arial"/>
        <family val="2"/>
      </rPr>
      <t>7</t>
    </r>
  </si>
  <si>
    <r>
      <t>Average age at departure (resignations)</t>
    </r>
    <r>
      <rPr>
        <b/>
        <vertAlign val="superscript"/>
        <sz val="10"/>
        <rFont val="Arial"/>
        <family val="2"/>
      </rPr>
      <t>7</t>
    </r>
  </si>
  <si>
    <r>
      <t>Total number of deaths in office</t>
    </r>
    <r>
      <rPr>
        <b/>
        <vertAlign val="superscript"/>
        <sz val="10"/>
        <rFont val="Arial"/>
        <family val="2"/>
      </rPr>
      <t>7</t>
    </r>
  </si>
  <si>
    <r>
      <t>Average age at departure (deaths in office)</t>
    </r>
    <r>
      <rPr>
        <b/>
        <vertAlign val="superscript"/>
        <sz val="10"/>
        <rFont val="Arial"/>
        <family val="2"/>
      </rPr>
      <t>7</t>
    </r>
  </si>
  <si>
    <r>
      <t>Total removed from office</t>
    </r>
    <r>
      <rPr>
        <b/>
        <vertAlign val="superscript"/>
        <sz val="10"/>
        <rFont val="Arial"/>
        <family val="2"/>
      </rPr>
      <t>7</t>
    </r>
  </si>
  <si>
    <r>
      <t>Average age at departure (removals from office)</t>
    </r>
    <r>
      <rPr>
        <b/>
        <vertAlign val="superscript"/>
        <sz val="10"/>
        <rFont val="Arial"/>
        <family val="2"/>
      </rPr>
      <t>7</t>
    </r>
  </si>
  <si>
    <r>
      <t>Court of Appeal Judge</t>
    </r>
    <r>
      <rPr>
        <i/>
        <vertAlign val="superscript"/>
        <sz val="10"/>
        <rFont val="Arial"/>
        <family val="2"/>
      </rPr>
      <t>4</t>
    </r>
  </si>
  <si>
    <t>#</t>
  </si>
  <si>
    <t>Deputy High Court Judge</t>
  </si>
  <si>
    <r>
      <t>Judge Advocate General (Senior Circuit Judge)</t>
    </r>
    <r>
      <rPr>
        <i/>
        <vertAlign val="superscript"/>
        <sz val="10"/>
        <rFont val="Arial"/>
        <family val="2"/>
      </rPr>
      <t>8</t>
    </r>
  </si>
  <si>
    <r>
      <t>Senior Circuit Judge</t>
    </r>
    <r>
      <rPr>
        <i/>
        <vertAlign val="superscript"/>
        <sz val="10"/>
        <rFont val="Arial"/>
        <family val="2"/>
      </rPr>
      <t>5</t>
    </r>
  </si>
  <si>
    <r>
      <t>Common Serjeant</t>
    </r>
    <r>
      <rPr>
        <i/>
        <vertAlign val="superscript"/>
        <sz val="10"/>
        <rFont val="Arial"/>
        <family val="2"/>
      </rPr>
      <t>9</t>
    </r>
  </si>
  <si>
    <r>
      <t>Recorder of London</t>
    </r>
    <r>
      <rPr>
        <i/>
        <vertAlign val="superscript"/>
        <sz val="10"/>
        <rFont val="Arial"/>
        <family val="2"/>
      </rPr>
      <t>9</t>
    </r>
  </si>
  <si>
    <t>Senior District Judge (CoP)</t>
  </si>
  <si>
    <t>Insolvency and Companies Court Judges</t>
  </si>
  <si>
    <r>
      <t>Circuit Judge</t>
    </r>
    <r>
      <rPr>
        <i/>
        <vertAlign val="superscript"/>
        <sz val="10"/>
        <rFont val="Arial"/>
        <family val="2"/>
      </rPr>
      <t>5</t>
    </r>
  </si>
  <si>
    <r>
      <t>Assistant Judge Advocate General</t>
    </r>
    <r>
      <rPr>
        <i/>
        <vertAlign val="superscript"/>
        <sz val="10"/>
        <rFont val="Arial"/>
        <family val="2"/>
      </rPr>
      <t>8</t>
    </r>
  </si>
  <si>
    <r>
      <t>District Judge (Principal Registry of the Family Division)</t>
    </r>
    <r>
      <rPr>
        <i/>
        <vertAlign val="superscript"/>
        <sz val="10"/>
        <rFont val="Arial"/>
        <family val="2"/>
      </rPr>
      <t>6</t>
    </r>
  </si>
  <si>
    <t>Total / Average Age</t>
  </si>
  <si>
    <t># Data unavailable</t>
  </si>
  <si>
    <t xml:space="preserve">1. Number of leavers includes retirements, resignations, death from office and removals from office.
</t>
  </si>
  <si>
    <t xml:space="preserve">2. Salaried judges includes part-time salaried and excludes fee-paid.
</t>
  </si>
  <si>
    <t xml:space="preserve">3. Prior to 2016, only a very limited number of appointments of Deputy High Court Judges have been made under the provisions of s9(4) of the Senior Courts Act 1981. As a result, the number of judges who hold this appointment are relatively low. Larger numbers have been appointed since 2016 and as such figures now reflect these numbers.
</t>
  </si>
  <si>
    <t xml:space="preserve">4. The statutory number of Court of Appeal Judges was increased to 39 in 2015. 
</t>
  </si>
  <si>
    <t xml:space="preserve">5. A small number of Senior Circuit/Circuit Judges are appointed to Tribunals and are therefore excluded from this table.
</t>
  </si>
  <si>
    <t xml:space="preserve">6. Principal Registry of the Family Division: This classification is no longer applicable in 2020/21. They are kept in to keep Family DJs and DDJs sitting in CFCs in the most appropriate category with the historical series.
</t>
  </si>
  <si>
    <t xml:space="preserve">7. This table has been amended by removing the defunct jurisdictional grouping, as such average ages cannot be computed for some combined categories of historical data now denoted by the # sign.
</t>
  </si>
  <si>
    <t xml:space="preserve">8. The Judge Advocate General (Senior Circuit Judge) and Assistant Judge Advocate General  are posts that receive their salaries from the Consolidated Fund.
</t>
  </si>
  <si>
    <t xml:space="preserve">9. Recorder of London and Common Serjeant are both posts remunerated by the Corporation of London.
</t>
  </si>
  <si>
    <r>
      <t>Table D1: Number of Leavers</t>
    </r>
    <r>
      <rPr>
        <b/>
        <vertAlign val="superscript"/>
        <sz val="10"/>
        <rFont val="Arial"/>
        <family val="2"/>
      </rPr>
      <t>1</t>
    </r>
    <r>
      <rPr>
        <b/>
        <sz val="10"/>
        <rFont val="Arial"/>
        <family val="2"/>
      </rPr>
      <t xml:space="preserve"> of Salaried Judges</t>
    </r>
    <r>
      <rPr>
        <b/>
        <vertAlign val="superscript"/>
        <sz val="10"/>
        <rFont val="Arial"/>
        <family val="2"/>
      </rPr>
      <t>2</t>
    </r>
    <r>
      <rPr>
        <b/>
        <sz val="10"/>
        <rFont val="Arial"/>
        <family val="2"/>
      </rPr>
      <t xml:space="preserve"> (including part-time salaried) in Tribunals</t>
    </r>
    <r>
      <rPr>
        <b/>
        <vertAlign val="superscript"/>
        <sz val="10"/>
        <rFont val="Arial"/>
        <family val="2"/>
      </rPr>
      <t>3,4,5,6</t>
    </r>
    <r>
      <rPr>
        <b/>
        <sz val="10"/>
        <rFont val="Arial"/>
        <family val="2"/>
      </rPr>
      <t xml:space="preserve"> by Jurisdiction and average age at departure, 1 April 2016 to 31 March 2026</t>
    </r>
  </si>
  <si>
    <r>
      <t>Total number of retirements</t>
    </r>
    <r>
      <rPr>
        <b/>
        <vertAlign val="superscript"/>
        <sz val="10"/>
        <rFont val="Arial"/>
        <family val="2"/>
      </rPr>
      <t>9</t>
    </r>
  </si>
  <si>
    <r>
      <t>Average age at departure (retirements)</t>
    </r>
    <r>
      <rPr>
        <b/>
        <vertAlign val="superscript"/>
        <sz val="10"/>
        <rFont val="Arial"/>
        <family val="2"/>
      </rPr>
      <t>9</t>
    </r>
  </si>
  <si>
    <r>
      <t>Total number of resignations</t>
    </r>
    <r>
      <rPr>
        <b/>
        <vertAlign val="superscript"/>
        <sz val="10"/>
        <rFont val="Arial"/>
        <family val="2"/>
      </rPr>
      <t>9</t>
    </r>
  </si>
  <si>
    <r>
      <t>Average age at departure (resignations)</t>
    </r>
    <r>
      <rPr>
        <b/>
        <vertAlign val="superscript"/>
        <sz val="10"/>
        <rFont val="Arial"/>
        <family val="2"/>
      </rPr>
      <t>9</t>
    </r>
  </si>
  <si>
    <r>
      <t>Total number of deaths in office</t>
    </r>
    <r>
      <rPr>
        <b/>
        <vertAlign val="superscript"/>
        <sz val="10"/>
        <rFont val="Arial"/>
        <family val="2"/>
      </rPr>
      <t>9</t>
    </r>
  </si>
  <si>
    <r>
      <t>Average age at departure (deaths in office)</t>
    </r>
    <r>
      <rPr>
        <b/>
        <vertAlign val="superscript"/>
        <sz val="10"/>
        <rFont val="Arial"/>
        <family val="2"/>
      </rPr>
      <t>9</t>
    </r>
  </si>
  <si>
    <r>
      <t>Total removed from office</t>
    </r>
    <r>
      <rPr>
        <b/>
        <vertAlign val="superscript"/>
        <sz val="10"/>
        <rFont val="Arial"/>
        <family val="2"/>
      </rPr>
      <t>9</t>
    </r>
  </si>
  <si>
    <r>
      <t>Average age at departure (removals from office)</t>
    </r>
    <r>
      <rPr>
        <b/>
        <vertAlign val="superscript"/>
        <sz val="10"/>
        <rFont val="Arial"/>
        <family val="2"/>
      </rPr>
      <t>9</t>
    </r>
  </si>
  <si>
    <t>2-24-25</t>
  </si>
  <si>
    <r>
      <t>Senior Circuit Judge</t>
    </r>
    <r>
      <rPr>
        <i/>
        <vertAlign val="superscript"/>
        <sz val="10"/>
        <color theme="1"/>
        <rFont val="Arial"/>
        <family val="2"/>
      </rPr>
      <t>7</t>
    </r>
  </si>
  <si>
    <r>
      <t>Upper Tribunal Administrative Appeals Chamber</t>
    </r>
    <r>
      <rPr>
        <b/>
        <vertAlign val="superscript"/>
        <sz val="10"/>
        <color theme="1"/>
        <rFont val="Arial"/>
        <family val="2"/>
      </rPr>
      <t>8</t>
    </r>
  </si>
  <si>
    <r>
      <t>Upper Tribunal Immigration and Asylum Chamber</t>
    </r>
    <r>
      <rPr>
        <b/>
        <vertAlign val="superscript"/>
        <sz val="10"/>
        <color theme="1"/>
        <rFont val="Arial"/>
        <family val="2"/>
      </rPr>
      <t>8</t>
    </r>
  </si>
  <si>
    <r>
      <t>Upper Tribunal Lands Chamber</t>
    </r>
    <r>
      <rPr>
        <b/>
        <vertAlign val="superscript"/>
        <sz val="10"/>
        <color theme="1"/>
        <rFont val="Arial"/>
        <family val="2"/>
      </rPr>
      <t>8</t>
    </r>
  </si>
  <si>
    <r>
      <t>Upper Tribunal Tax and Chancery Chamber</t>
    </r>
    <r>
      <rPr>
        <b/>
        <vertAlign val="superscript"/>
        <sz val="10"/>
        <color theme="1"/>
        <rFont val="Arial"/>
        <family val="2"/>
      </rPr>
      <t>8</t>
    </r>
  </si>
  <si>
    <t xml:space="preserve">3. These statistics include Salaried Judicial Office Holders (JOHs) within the tribunals that fall under the responsibilities of the Senior President of Tribunals (SPT).
</t>
  </si>
  <si>
    <t xml:space="preserve">4. First-tier and Upper Tribunals includes office holders in Scotland/Northern Ireland in jurisdictions that have a UK-wide remit.
</t>
  </si>
  <si>
    <t xml:space="preserve">5. This table excludes non-legal members of tribunals.
</t>
  </si>
  <si>
    <t xml:space="preserve">6. Some judicial office holders sit in more than one jurisdiction, as such future tables may present consolidated totals of each appointment without reference to their jurisdictions.
</t>
  </si>
  <si>
    <t xml:space="preserve">7. A small number of Senior Circuit/Circuit Judges are appointed to tribunals and are included in this table. 
</t>
  </si>
  <si>
    <t xml:space="preserve">8. Presidents of Upper Tribunals are High court judges, and as such counted in the salaried court judge tables to avoid duplicate counting.
</t>
  </si>
  <si>
    <t xml:space="preserve">9. This table has been amended by removing the defunct jurisdictional grouping, as such average ages cannot be computed for some combined categories of historical data now denoted by the # sign.
</t>
  </si>
  <si>
    <r>
      <t>Table D1: Age of retirements</t>
    </r>
    <r>
      <rPr>
        <b/>
        <vertAlign val="superscript"/>
        <sz val="10"/>
        <rFont val="Arial"/>
        <family val="2"/>
      </rPr>
      <t>1</t>
    </r>
    <r>
      <rPr>
        <b/>
        <sz val="10"/>
        <rFont val="Arial"/>
        <family val="2"/>
      </rPr>
      <t xml:space="preserve"> for 61+</t>
    </r>
    <r>
      <rPr>
        <b/>
        <vertAlign val="superscript"/>
        <sz val="10"/>
        <rFont val="Arial"/>
        <family val="2"/>
      </rPr>
      <t>2</t>
    </r>
    <r>
      <rPr>
        <b/>
        <sz val="10"/>
        <rFont val="Arial"/>
        <family val="2"/>
      </rPr>
      <t xml:space="preserve"> for salary groups</t>
    </r>
    <r>
      <rPr>
        <b/>
        <vertAlign val="superscript"/>
        <sz val="10"/>
        <rFont val="Arial"/>
        <family val="2"/>
      </rPr>
      <t>3</t>
    </r>
    <r>
      <rPr>
        <b/>
        <sz val="10"/>
        <rFont val="Arial"/>
        <family val="2"/>
      </rPr>
      <t xml:space="preserve"> 5, 5.2</t>
    </r>
    <r>
      <rPr>
        <b/>
        <vertAlign val="superscript"/>
        <sz val="10"/>
        <rFont val="Arial"/>
        <family val="2"/>
      </rPr>
      <t>4</t>
    </r>
    <r>
      <rPr>
        <b/>
        <sz val="10"/>
        <rFont val="Arial"/>
        <family val="2"/>
      </rPr>
      <t xml:space="preserve"> and 7 for Court judges in England and Wales, 1 April 2016 to 31 March 2026</t>
    </r>
  </si>
  <si>
    <t>Age band</t>
  </si>
  <si>
    <t>Salary Group</t>
  </si>
  <si>
    <t>61-65</t>
  </si>
  <si>
    <t>66-68</t>
  </si>
  <si>
    <t>70+</t>
  </si>
  <si>
    <t xml:space="preserve">1. Retirements includes retired, retired due to ill health and early retirement.
</t>
  </si>
  <si>
    <t xml:space="preserve">2. There are some judges with salary groups 5, 6.1 or 7 that are younger than 60 which are not included in this table. 
</t>
  </si>
  <si>
    <t xml:space="preserve">3. Salaried judges includes part-time salaried and excludes fee-paid.
</t>
  </si>
  <si>
    <t xml:space="preserve">4. Salary grouping 6.1 reclassified in 2021 to 5.2.
</t>
  </si>
  <si>
    <r>
      <t>Table D1: Age of retirements</t>
    </r>
    <r>
      <rPr>
        <b/>
        <vertAlign val="superscript"/>
        <sz val="10"/>
        <rFont val="Arial"/>
        <family val="2"/>
      </rPr>
      <t>1</t>
    </r>
    <r>
      <rPr>
        <b/>
        <sz val="10"/>
        <rFont val="Arial"/>
        <family val="2"/>
      </rPr>
      <t xml:space="preserve"> for 61+</t>
    </r>
    <r>
      <rPr>
        <b/>
        <vertAlign val="superscript"/>
        <sz val="10"/>
        <rFont val="Arial"/>
        <family val="2"/>
      </rPr>
      <t>2</t>
    </r>
    <r>
      <rPr>
        <b/>
        <sz val="10"/>
        <rFont val="Arial"/>
        <family val="2"/>
      </rPr>
      <t xml:space="preserve"> for salary groups</t>
    </r>
    <r>
      <rPr>
        <b/>
        <vertAlign val="superscript"/>
        <sz val="10"/>
        <rFont val="Arial"/>
        <family val="2"/>
      </rPr>
      <t>3,</t>
    </r>
    <r>
      <rPr>
        <b/>
        <sz val="10"/>
        <rFont val="Arial"/>
        <family val="2"/>
      </rPr>
      <t xml:space="preserve"> 5, 5.2</t>
    </r>
    <r>
      <rPr>
        <b/>
        <vertAlign val="superscript"/>
        <sz val="10"/>
        <rFont val="Arial"/>
        <family val="2"/>
      </rPr>
      <t>7</t>
    </r>
    <r>
      <rPr>
        <b/>
        <sz val="10"/>
        <rFont val="Arial"/>
        <family val="2"/>
      </rPr>
      <t xml:space="preserve"> and 7 for Tribunal</t>
    </r>
    <r>
      <rPr>
        <b/>
        <vertAlign val="superscript"/>
        <sz val="10"/>
        <rFont val="Arial"/>
        <family val="2"/>
      </rPr>
      <t>4,5,6</t>
    </r>
    <r>
      <rPr>
        <b/>
        <sz val="10"/>
        <rFont val="Arial"/>
        <family val="2"/>
      </rPr>
      <t xml:space="preserve"> judges in England and Wales, 1 April 2016 to 31 March 2026</t>
    </r>
  </si>
  <si>
    <t>Data only available for 2016-17 to 2024-25 (9 years of data).</t>
  </si>
  <si>
    <t>1. Retirements includes retired, retired due to ill health and early retirement.</t>
  </si>
  <si>
    <t>3. Salaried judges includes part-time salaried and excludes fee-paid.</t>
  </si>
  <si>
    <t>4. These statistics include Salaried Judicial Office Holders (JOHs) within the tribunals that fall under the responsibilities of the Senior President of Tribunals (SPT).</t>
  </si>
  <si>
    <t>5. First-tier and Upper Tribunals includes office holders in Scotland/Northern Ireland in jurisdictions that have a UK-wide remit.</t>
  </si>
  <si>
    <t>6. This table excludes non-legal members of tribunals.</t>
  </si>
  <si>
    <t>7. Salary grouping 6.1 reclassified in 2021 to 5.2.</t>
  </si>
  <si>
    <t>Table D2: Number of Judges (head count) sitting in retirement (Primary appointment) in Courts in England and Wales, by age as at 1 April 2026</t>
  </si>
  <si>
    <t>Average age as at 1st April 2026</t>
  </si>
  <si>
    <t>Lord Chief Justice</t>
  </si>
  <si>
    <t>Judge Advocate General (Senior Circuit Judge)5</t>
  </si>
  <si>
    <r>
      <t>Assistant Judge Advocate General</t>
    </r>
    <r>
      <rPr>
        <i/>
        <vertAlign val="superscript"/>
        <sz val="10"/>
        <rFont val="Arial"/>
        <family val="2"/>
      </rPr>
      <t>4</t>
    </r>
  </si>
  <si>
    <t>Deputy Master</t>
  </si>
  <si>
    <t>Deputy Insolvency and Companies Court Judge</t>
  </si>
  <si>
    <t>Deputy District Judge</t>
  </si>
  <si>
    <t>Deputy District Judge (Magistrates Court)</t>
  </si>
  <si>
    <t xml:space="preserve">1. The statutory number of Court of Appeal Judges was increased to 39 in 2015. 
</t>
  </si>
  <si>
    <t xml:space="preserve">4. The Judge Advocate General (Senior Circuit Judge) and Assistant Judge Advocate General  are posts that receive their salaries from the Consolidated Fund.
</t>
  </si>
  <si>
    <r>
      <t>Number of Judges (head count) sitting in retirement</t>
    </r>
    <r>
      <rPr>
        <b/>
        <vertAlign val="superscript"/>
        <sz val="10"/>
        <color rgb="FF000000"/>
        <rFont val="Arial"/>
        <family val="2"/>
      </rPr>
      <t>1,2,3,5</t>
    </r>
    <r>
      <rPr>
        <b/>
        <sz val="10"/>
        <color rgb="FF000000"/>
        <rFont val="Arial"/>
        <family val="2"/>
      </rPr>
      <t xml:space="preserve"> (Primary appointment) in Tribunals in England and Wales, by age as at 1 April 2026</t>
    </r>
  </si>
  <si>
    <t>Average age as at 1st April 2025</t>
  </si>
  <si>
    <r>
      <t>Senior Circuit Judge</t>
    </r>
    <r>
      <rPr>
        <i/>
        <vertAlign val="superscript"/>
        <sz val="10"/>
        <rFont val="Arial"/>
        <family val="2"/>
      </rPr>
      <t>4</t>
    </r>
  </si>
  <si>
    <t>Upper Tribunal Administrative Appeals Chamber</t>
  </si>
  <si>
    <t>Upper Tribunal Immigration and Asylum Chamber</t>
  </si>
  <si>
    <t>Upper Tribunal Lands Chamber</t>
  </si>
  <si>
    <t>Upper Tribunal Tax and Chancery Chamber</t>
  </si>
  <si>
    <r>
      <t>Table E1 :Days sat</t>
    </r>
    <r>
      <rPr>
        <b/>
        <vertAlign val="superscript"/>
        <sz val="11"/>
        <color theme="1"/>
        <rFont val="Arial"/>
        <family val="2"/>
      </rPr>
      <t>1</t>
    </r>
    <r>
      <rPr>
        <b/>
        <sz val="11"/>
        <color theme="1"/>
        <rFont val="Arial"/>
        <family val="2"/>
      </rPr>
      <t xml:space="preserve"> by judge type, 2011-2025</t>
    </r>
    <r>
      <rPr>
        <b/>
        <vertAlign val="superscript"/>
        <sz val="11"/>
        <color theme="1"/>
        <rFont val="Arial"/>
        <family val="2"/>
      </rPr>
      <t>6</t>
    </r>
  </si>
  <si>
    <t>Lords Justices</t>
  </si>
  <si>
    <t>High Court judges</t>
  </si>
  <si>
    <t>Deputy High Court judges</t>
  </si>
  <si>
    <t>Circuit judges</t>
  </si>
  <si>
    <t>Deputy circuit judges</t>
  </si>
  <si>
    <t>Recorders</t>
  </si>
  <si>
    <t>District judges</t>
  </si>
  <si>
    <t>Deputy district judges</t>
  </si>
  <si>
    <r>
      <t>Unknown</t>
    </r>
    <r>
      <rPr>
        <vertAlign val="superscript"/>
        <sz val="10"/>
        <color rgb="FF000000"/>
        <rFont val="Arial"/>
        <family val="2"/>
      </rPr>
      <t>2,7</t>
    </r>
  </si>
  <si>
    <r>
      <t>Other</t>
    </r>
    <r>
      <rPr>
        <vertAlign val="superscript"/>
        <sz val="10"/>
        <color rgb="FF000000"/>
        <rFont val="Arial"/>
        <family val="2"/>
      </rPr>
      <t>3,4</t>
    </r>
  </si>
  <si>
    <r>
      <t>Total</t>
    </r>
    <r>
      <rPr>
        <vertAlign val="superscript"/>
        <sz val="10"/>
        <color rgb="FF000000"/>
        <rFont val="Arial"/>
        <family val="2"/>
      </rPr>
      <t>5</t>
    </r>
  </si>
  <si>
    <r>
      <rPr>
        <b/>
        <sz val="9"/>
        <color rgb="FF000000"/>
        <rFont val="Calibri"/>
        <family val="2"/>
      </rPr>
      <t>Source</t>
    </r>
    <r>
      <rPr>
        <sz val="9"/>
        <color rgb="FF000000"/>
        <rFont val="Calibri"/>
        <family val="2"/>
      </rPr>
      <t>: Source: HM Courts and Tribunal Service and CREST system to March 2019; Xhibit system to June 2024; Common Platform from July 2024 onwards</t>
    </r>
  </si>
  <si>
    <t>1) Days sat in court and chambers.</t>
  </si>
  <si>
    <t>2) Records where the judge type has not been recorded.</t>
  </si>
  <si>
    <t>3) Other category includes days sat by the following; DJ (PRFD), DJ (Mags), Deputy Master, Lay Assessor, Legal Advisor (to Mar-18), LA sitting in Court with Mags (from Apr-18), LA sitting alone in court (from Apr-18), LA out of court (from Apr-18), Employment Judge, Deputy DJ PRFD, Deputy DJ (Mags).</t>
  </si>
  <si>
    <t>4) The large increase in "Other" judge types from 2014 onwards is as a result of more detailed judge types being available from this point onwards, as well as changes in the way that Family work was dealt with from this point, with an increase in the number of Legal advisors and "Other" judge types being used.</t>
  </si>
  <si>
    <t>5) These figures represent only the days sat in court or in chambers in the jurisdictions shown.  Judges sit in other areas (for example, High Court hearings in regional County Courts are not currently included) and also undertake a range of other functions outside the courtroom that are not shown here.</t>
  </si>
  <si>
    <t xml:space="preserve">6) Each years figures reflect what has been extracted at the time of publication, so previous years are not updated with current revisions. </t>
  </si>
  <si>
    <t>7) Following an issue with the figures for King’s Bench Sitting days for the period from 2020 to 2023, it is not possible to provide the full judge type or the regional level breakdown on a consistent basis and so this data has been recorded in the unknown category.</t>
  </si>
  <si>
    <t>Civil justice statistics quarterly: January to March 2026 - GOV.UK</t>
  </si>
  <si>
    <t>Royal Courts of Justice and Judicial Sitting Days Tables -2025</t>
  </si>
  <si>
    <r>
      <t>Table E5: Average number of HMCTS FTE employees, 2011-12 to 2025-26</t>
    </r>
    <r>
      <rPr>
        <b/>
        <vertAlign val="superscript"/>
        <sz val="11"/>
        <color theme="1"/>
        <rFont val="Arial"/>
        <family val="2"/>
      </rPr>
      <t>1</t>
    </r>
  </si>
  <si>
    <t>Financial year</t>
  </si>
  <si>
    <t>Permanently employed staff</t>
  </si>
  <si>
    <t>Agency and contract staff</t>
  </si>
  <si>
    <t>Note:</t>
  </si>
  <si>
    <t>1. Some figures for 2022-23 to 2024-25 were revised slightly in 2025-26</t>
  </si>
  <si>
    <t>HMCTS Annual Report and Accounts 2025-26, p.66</t>
  </si>
  <si>
    <t>HM Courts &amp; Tribunals Service annual report and accounts 2025 to 2026 - GOV.UK</t>
  </si>
  <si>
    <r>
      <t>Table E8: Numbers of judicial training days</t>
    </r>
    <r>
      <rPr>
        <b/>
        <vertAlign val="superscript"/>
        <sz val="10"/>
        <rFont val="Arial"/>
        <family val="2"/>
      </rPr>
      <t>1,2,3</t>
    </r>
    <r>
      <rPr>
        <b/>
        <sz val="10"/>
        <rFont val="Arial"/>
        <family val="2"/>
      </rPr>
      <t xml:space="preserve"> started and completed between 1 April 2021 - 31 March 2026</t>
    </r>
  </si>
  <si>
    <t>Number of Judicial training days completed</t>
  </si>
  <si>
    <t>Judicial College e-learing completion report</t>
  </si>
  <si>
    <t xml:space="preserve">Notes: </t>
  </si>
  <si>
    <t xml:space="preserve">1. Excluded training data for magistrates, tribunal members and coroners.
</t>
  </si>
  <si>
    <t xml:space="preserve">2. Incomplete records for judicial training data leading to undefined attribution to courts and tribunals are not included.
</t>
  </si>
  <si>
    <t xml:space="preserve">3. Records include data on salaried and fee paid judges.
</t>
  </si>
  <si>
    <t>4. The API link established between the two digital systems has led to an increase in the number of valid records for inclusion from 2024-25 onwards.</t>
  </si>
  <si>
    <r>
      <t>Table E11: Judicial Salaried and fee-paid judicial sittings by jurisdiction, 2007/08 to 2024/25</t>
    </r>
    <r>
      <rPr>
        <b/>
        <vertAlign val="superscript"/>
        <sz val="10"/>
        <color rgb="FF000000"/>
        <rFont val="Arial"/>
        <family val="2"/>
      </rPr>
      <t>12,13,14</t>
    </r>
  </si>
  <si>
    <t>Financial Year</t>
  </si>
  <si>
    <t>Employment Appeal</t>
  </si>
  <si>
    <r>
      <t>Social Security and Child Support (half day sessions)</t>
    </r>
    <r>
      <rPr>
        <b/>
        <vertAlign val="superscript"/>
        <sz val="10"/>
        <color rgb="FF000000"/>
        <rFont val="Arial"/>
        <family val="2"/>
      </rPr>
      <t>4,5,7</t>
    </r>
  </si>
  <si>
    <t>Upper Tribunal (Administrative Appeals Chamber)</t>
  </si>
  <si>
    <t>Other Tribunals</t>
  </si>
  <si>
    <r>
      <t>First Tier  (Immigration and Asylum Chamber)</t>
    </r>
    <r>
      <rPr>
        <b/>
        <vertAlign val="superscript"/>
        <sz val="10"/>
        <color rgb="FF000000"/>
        <rFont val="Arial"/>
        <family val="2"/>
      </rPr>
      <t>1,2,3</t>
    </r>
  </si>
  <si>
    <r>
      <t>Upper Tribunal  (Immigration and Asylum Chamber)</t>
    </r>
    <r>
      <rPr>
        <b/>
        <vertAlign val="superscript"/>
        <sz val="10"/>
        <color rgb="FF000000"/>
        <rFont val="Arial"/>
        <family val="2"/>
      </rPr>
      <t>3,10</t>
    </r>
  </si>
  <si>
    <t>Employment</t>
  </si>
  <si>
    <r>
      <t>Mental Health</t>
    </r>
    <r>
      <rPr>
        <b/>
        <vertAlign val="superscript"/>
        <sz val="10"/>
        <color rgb="FF000000"/>
        <rFont val="Arial"/>
        <family val="2"/>
      </rPr>
      <t>6</t>
    </r>
  </si>
  <si>
    <t>Land Registration</t>
  </si>
  <si>
    <t>Agricultural Land and Drainage</t>
  </si>
  <si>
    <t>Professional Regulation</t>
  </si>
  <si>
    <t>Asylum Support</t>
  </si>
  <si>
    <t>Care Standards</t>
  </si>
  <si>
    <t>Charity</t>
  </si>
  <si>
    <t>Claims Management Services</t>
  </si>
  <si>
    <t>Community Right To Bid</t>
  </si>
  <si>
    <t>Consumer Credit</t>
  </si>
  <si>
    <t>Copyright Licensing</t>
  </si>
  <si>
    <r>
      <t>Criminal Injuries Compensation</t>
    </r>
    <r>
      <rPr>
        <b/>
        <vertAlign val="superscript"/>
        <sz val="10"/>
        <color rgb="FF000000"/>
        <rFont val="Arial"/>
        <family val="2"/>
      </rPr>
      <t>12,15</t>
    </r>
  </si>
  <si>
    <t>Electronic Communications &amp; Postal Services</t>
  </si>
  <si>
    <t>Environment</t>
  </si>
  <si>
    <t>Estate Agents</t>
  </si>
  <si>
    <t>Examination Board</t>
  </si>
  <si>
    <r>
      <t>Financial Services and Markets &amp; Pensions Regulator</t>
    </r>
    <r>
      <rPr>
        <b/>
        <vertAlign val="superscript"/>
        <sz val="10"/>
        <color rgb="FF000000"/>
        <rFont val="Arial"/>
        <family val="2"/>
      </rPr>
      <t>8</t>
    </r>
  </si>
  <si>
    <t>Food</t>
  </si>
  <si>
    <t>Immigration Services</t>
  </si>
  <si>
    <t>Gambling Appeals</t>
  </si>
  <si>
    <t>Gangmasters Licensing Appeals</t>
  </si>
  <si>
    <t>Gender Recognition Panel</t>
  </si>
  <si>
    <t>Individual Electoral Registration</t>
  </si>
  <si>
    <t>Information Rights</t>
  </si>
  <si>
    <t>Upper Tribunal (Lands)</t>
  </si>
  <si>
    <t>Local Government Standards in England</t>
  </si>
  <si>
    <t>Nitrates Vulnerable Zones</t>
  </si>
  <si>
    <t>Pensions Regulation</t>
  </si>
  <si>
    <t>Primary Health Lists</t>
  </si>
  <si>
    <t>Reserve Forces Appeal Tribunals</t>
  </si>
  <si>
    <t>Residential Property Tribunals</t>
  </si>
  <si>
    <t>Special Commissioners (Income Tax)</t>
  </si>
  <si>
    <t>Special Educational Needs and Disability</t>
  </si>
  <si>
    <t>Transport</t>
  </si>
  <si>
    <r>
      <t>Upper Tribunal (Tax &amp; Chancery)</t>
    </r>
    <r>
      <rPr>
        <b/>
        <vertAlign val="superscript"/>
        <sz val="10"/>
        <color rgb="FF000000"/>
        <rFont val="Arial"/>
        <family val="2"/>
      </rPr>
      <t>8</t>
    </r>
  </si>
  <si>
    <t>VAT &amp; Duties</t>
  </si>
  <si>
    <t>War Pensions and Armed Forces Compensation Chamber</t>
  </si>
  <si>
    <t>Welfare of Animals</t>
  </si>
  <si>
    <t>2007/08</t>
  </si>
  <si>
    <t>..</t>
  </si>
  <si>
    <t>Salaried</t>
  </si>
  <si>
    <t>Fee Paid</t>
  </si>
  <si>
    <t>2008/09</t>
  </si>
  <si>
    <t>2009/10</t>
  </si>
  <si>
    <t>2010/11</t>
  </si>
  <si>
    <t xml:space="preserve">                     -</t>
  </si>
  <si>
    <t xml:space="preserve">                 -</t>
  </si>
  <si>
    <t xml:space="preserve">                           -</t>
  </si>
  <si>
    <t xml:space="preserve">                         -</t>
  </si>
  <si>
    <r>
      <t>Total</t>
    </r>
    <r>
      <rPr>
        <b/>
        <vertAlign val="superscript"/>
        <sz val="10"/>
        <color rgb="FF000000"/>
        <rFont val="Arial"/>
        <family val="2"/>
      </rPr>
      <t>9,11</t>
    </r>
  </si>
  <si>
    <r>
      <t>2022/23</t>
    </r>
    <r>
      <rPr>
        <b/>
        <vertAlign val="superscript"/>
        <sz val="11"/>
        <color rgb="FF000000"/>
        <rFont val="Calibri"/>
        <family val="2"/>
      </rPr>
      <t>r</t>
    </r>
  </si>
  <si>
    <r>
      <t>2023/24</t>
    </r>
    <r>
      <rPr>
        <b/>
        <vertAlign val="superscript"/>
        <sz val="11"/>
        <color rgb="FF000000"/>
        <rFont val="Calibri"/>
        <family val="2"/>
      </rPr>
      <t>r</t>
    </r>
  </si>
  <si>
    <t>Tribunals statistics quarterly: January to March 2025 - GOV.UK</t>
  </si>
  <si>
    <t>1) The 'First Tier Tribunal Immigration and Asylum Chamber' and 'Upper Tribunal Immigration and Asylum Chamber’ (FTTIAC and UTIAC), replaced the Asylum and Immigration Tribunal (AIT) on 15 February 2010.</t>
  </si>
  <si>
    <t xml:space="preserve">2) Figures for 2009/10 relate to appeals dealt with by Immigration Judges at the AIT or FTTIAC. </t>
  </si>
  <si>
    <t>3) Judicial sitting days for FTTIAC and UTIAC are reported separately. Both FTTIAC and UTIAC figures exclude non-legal member and judicial panel days.  The published figures represent the number of judicial sitting days deployed on substantive appeal hearings.</t>
  </si>
  <si>
    <t>4) The SSCS database from where the data above is drawn only holds data on the current or last judicial appointment of a member; as such any judge who has moved from a fee paid to a salaried appointment, or vice versa, will have their session data attributed to their latest appointment type</t>
  </si>
  <si>
    <t>5) SSCS report half day sessions rather than sitting days and therefore the SSCS figures are not comparable to the other tribunal sitting days</t>
  </si>
  <si>
    <t>6) Data for the Mental Health Tribunal covers only tribunal locations within England. For statistics relating to other countries of the United Kingdom, please refer to local arrangements.</t>
  </si>
  <si>
    <t>7) Total figures for the SSCS Tribunal do not always equal the sum of salaried plus fee paid sittings. This is due to some sessions being input into the database without the allocation of a judge, for a number of different reasons - for example for sessions to re-hear cases where the decision was not issued in fourteen days, or late cancellations.</t>
  </si>
  <si>
    <t>8) Financial Services and Markets and Pensions Regulator will no longer be reported as a separate entity and is now included in the figures for Upper Tribunals (Tax and Chancery).</t>
  </si>
  <si>
    <t>9) The Employment Tribunal salaried and fee paid sittings data for 2021/22 do not sum to the total sittings as there are sitting days which have not been assigned to judicial appointment type.</t>
  </si>
  <si>
    <t>10) The Upper Tribunal (Immigration and Asylum Chamber) data for 2021/22 and 2022/23 is taken from the old case management system (ARIA) as this data is not yet available on the new system (Ce-File).</t>
  </si>
  <si>
    <t>11) The Employment Tribunal salaried and fee paid sittings data for 2021/22 is only for the period between June 2021 and March 2022 as the data for April 2021 and May 2021 is unavailable.</t>
  </si>
  <si>
    <t xml:space="preserve">12) Special tribunals sitting days data from 2022/23 have been revised in Q4 2024/25 to ensure these are reported using consistent methodology across tribunals where possible. As part of this process, SEND reporting moved from using half-day sessions (for which there can be multiple instances in one day) to full days, which more than halved the sitting days reported in 2022/23. It is not possible to revise data from previous years, as a result, caution should be used when comparing timeseries prior to this revision for special tribunals. </t>
  </si>
  <si>
    <t>13) Interlocutory (Chambers) days are not included within the sitting days calculations for the Immigration and Asylum Chamber, SSCS or ET tribunals but these are included for the Mental Health tribunal and Special tribunals. Therefore, caution should be used when comparing sitting days across these tribunals.</t>
  </si>
  <si>
    <t>14) From April 2023 the SSCS Tribunal started to list cases using a new Scheduling and Listing solution. This, alongside HMCTS migrating to a new Strategic Data Platform, has resulted in some cases heard and decided using this new listing solution not currently being included in the data above. Revised data will be published as soon as they are available. Only venues associated with Cardiff Processing Centre are impacted.</t>
  </si>
  <si>
    <t>15) Figures for Criminal Injuries Compensation (CIC) judicial sitting days which have been migrated to reform cannot be split into fee-paid and salaried days and therefore are not included within the totals for 2023/24 and 2024/25. These will be added to the figures if this split becomes available.</t>
  </si>
  <si>
    <t>.. Not available</t>
  </si>
  <si>
    <t>- zero</t>
  </si>
  <si>
    <t>Due to rounding, some breakdowns may not add up to totals</t>
  </si>
  <si>
    <t>r = Figures have been revised and unrounded where possible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</si>
</sst>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3">
    <numFmt numFmtId="164" formatCode="_-&quot;£&quot;* #,##0_-;\-&quot;£&quot;* #,##0_-;_-&quot;£&quot;* &quot;-&quot;_-;_-@_-"/>
    <numFmt numFmtId="165" formatCode="_-* #,##0_-;\-* #,##0_-;_-* &quot;-&quot;_-;_-@_-"/>
    <numFmt numFmtId="166" formatCode="_-&quot;£&quot;* #,##0.00_-;\-&quot;£&quot;* #,##0.00_-;_-&quot;£&quot;* &quot;-&quot;??_-;_-@_-"/>
    <numFmt numFmtId="167" formatCode="_-* #,##0.00_-;\-* #,##0.00_-;_-* &quot;-&quot;??_-;_-@_-"/>
    <numFmt numFmtId="168" formatCode="&quot; &quot;#,##0&quot; &quot;;&quot;-&quot;#,##0&quot; &quot;;&quot; - &quot;;&quot; &quot;@&quot; &quot;"/>
    <numFmt numFmtId="169" formatCode="&quot; &quot;#,##0.00&quot; &quot;;&quot;-&quot;#,##0.00&quot; &quot;;&quot; -&quot;00&quot; &quot;;&quot; &quot;@&quot; &quot;"/>
    <numFmt numFmtId="170" formatCode="&quot; &quot;#,##0&quot; &quot;;&quot; (&quot;#,##0&quot;)&quot;;&quot; - &quot;;&quot; &quot;@&quot; &quot;"/>
    <numFmt numFmtId="171" formatCode="&quot;£&quot;#,##0"/>
    <numFmt numFmtId="172" formatCode="0.0%"/>
    <numFmt numFmtId="173" formatCode="#,##0.0"/>
    <numFmt numFmtId="174" formatCode="&quot; &quot;#,##0&quot; &quot;;&quot;-&quot;#,##0&quot; &quot;;&quot; -&quot;00&quot; &quot;;&quot; &quot;@&quot; &quot;"/>
    <numFmt numFmtId="175" formatCode="&quot; &quot;#,##0&quot; &quot;;&quot; (&quot;#,##0&quot;)&quot;;&quot; -&quot;00&quot; &quot;;&quot; &quot;@&quot; &quot;"/>
    <numFmt numFmtId="176" formatCode="0.0"/>
  </numFmts>
  <fonts count="90">
    <font>
      <sz val="11"/>
      <color theme="1"/>
      <name val="Calibri"/>
      <family val="2"/>
      <scheme val="minor"/>
    </font>
    <font>
      <sz val="11"/>
      <color theme="1"/>
      <name val="Tahoma"/>
      <family val="2"/>
    </font>
    <font>
      <sz val="11"/>
      <color theme="1"/>
      <name val="Calibri"/>
      <family val="2"/>
      <scheme val="minor"/>
    </font>
    <font>
      <b/>
      <sz val="11"/>
      <color theme="1"/>
      <name val="Calibri"/>
      <family val="2"/>
      <scheme val="minor"/>
    </font>
    <font>
      <sz val="10"/>
      <name val="Arial"/>
      <family val="2"/>
    </font>
    <font>
      <b/>
      <sz val="10"/>
      <name val="Arial"/>
      <family val="2"/>
    </font>
    <font>
      <sz val="10"/>
      <color theme="1"/>
      <name val="Arial"/>
      <family val="2"/>
    </font>
    <font>
      <sz val="10"/>
      <color rgb="FF000000"/>
      <name val="Arial"/>
      <family val="2"/>
    </font>
    <font>
      <b/>
      <vertAlign val="superscript"/>
      <sz val="10"/>
      <name val="Arial"/>
      <family val="2"/>
    </font>
    <font>
      <sz val="10"/>
      <color rgb="FFFF0000"/>
      <name val="Arial"/>
      <family val="2"/>
    </font>
    <font>
      <sz val="11"/>
      <name val="Calibri"/>
      <family val="2"/>
    </font>
    <font>
      <b/>
      <sz val="10"/>
      <color rgb="FF000000"/>
      <name val="Arial"/>
      <family val="2"/>
    </font>
    <font>
      <sz val="10"/>
      <color rgb="FF7030A0"/>
      <name val="Arial"/>
      <family val="2"/>
    </font>
    <font>
      <b/>
      <vertAlign val="superscript"/>
      <sz val="10"/>
      <color rgb="FF000000"/>
      <name val="Arial"/>
      <family val="2"/>
    </font>
    <font>
      <sz val="11"/>
      <color indexed="17"/>
      <name val="Arial"/>
      <family val="2"/>
    </font>
    <font>
      <b/>
      <sz val="10"/>
      <color theme="1"/>
      <name val="Arial"/>
      <family val="2"/>
    </font>
    <font>
      <i/>
      <sz val="10"/>
      <name val="Arial"/>
      <family val="2"/>
    </font>
    <font>
      <b/>
      <i/>
      <sz val="10"/>
      <name val="Arial"/>
      <family val="2"/>
    </font>
    <font>
      <sz val="11"/>
      <color rgb="FF000000"/>
      <name val="Calibri"/>
      <family val="2"/>
    </font>
    <font>
      <b/>
      <vertAlign val="superscript"/>
      <sz val="10"/>
      <color theme="1"/>
      <name val="Arial"/>
      <family val="2"/>
    </font>
    <font>
      <b/>
      <sz val="10"/>
      <color rgb="FF7030A0"/>
      <name val="Arial"/>
      <family val="2"/>
    </font>
    <font>
      <sz val="11"/>
      <color rgb="FF7030A0"/>
      <name val="Calibri"/>
      <family val="2"/>
      <scheme val="minor"/>
    </font>
    <font>
      <b/>
      <sz val="11"/>
      <color theme="1"/>
      <name val="Arial"/>
      <family val="2"/>
    </font>
    <font>
      <u/>
      <sz val="10"/>
      <color rgb="FF0563C1"/>
      <name val="Arial"/>
      <family val="2"/>
    </font>
    <font>
      <i/>
      <sz val="10"/>
      <color rgb="FF000000"/>
      <name val="Arial"/>
      <family val="2"/>
    </font>
    <font>
      <b/>
      <sz val="9"/>
      <color rgb="FF000000"/>
      <name val="Arial"/>
      <family val="2"/>
    </font>
    <font>
      <sz val="9"/>
      <color rgb="FF000000"/>
      <name val="Arial"/>
      <family val="2"/>
    </font>
    <font>
      <b/>
      <sz val="10"/>
      <color rgb="FFFF0000"/>
      <name val="Arial"/>
      <family val="2"/>
    </font>
    <font>
      <b/>
      <i/>
      <sz val="10"/>
      <color rgb="FFFF0000"/>
      <name val="Arial"/>
      <family val="2"/>
    </font>
    <font>
      <i/>
      <sz val="10"/>
      <color rgb="FFFF0000"/>
      <name val="Arial"/>
      <family val="2"/>
    </font>
    <font>
      <i/>
      <sz val="10"/>
      <color theme="1"/>
      <name val="Arial"/>
      <family val="2"/>
    </font>
    <font>
      <i/>
      <vertAlign val="superscript"/>
      <sz val="10"/>
      <color theme="1"/>
      <name val="Arial"/>
      <family val="2"/>
    </font>
    <font>
      <i/>
      <vertAlign val="superscript"/>
      <sz val="10"/>
      <name val="Arial"/>
      <family val="2"/>
    </font>
    <font>
      <b/>
      <i/>
      <sz val="10"/>
      <color theme="1"/>
      <name val="Arial"/>
      <family val="2"/>
    </font>
    <font>
      <sz val="11"/>
      <color rgb="FF7030A0"/>
      <name val="Calibri"/>
      <family val="2"/>
    </font>
    <font>
      <i/>
      <sz val="10"/>
      <color rgb="FF7030A0"/>
      <name val="Arial"/>
      <family val="2"/>
    </font>
    <font>
      <sz val="11"/>
      <color rgb="FF000000"/>
      <name val="Calibri"/>
      <family val="2"/>
      <scheme val="minor"/>
    </font>
    <font>
      <sz val="11"/>
      <color rgb="FFFF0000"/>
      <name val="Calibri"/>
      <family val="2"/>
      <scheme val="minor"/>
    </font>
    <font>
      <b/>
      <sz val="11"/>
      <color rgb="FF000000"/>
      <name val="Calibri"/>
      <family val="2"/>
    </font>
    <font>
      <sz val="11"/>
      <name val="Calibri"/>
      <family val="2"/>
      <scheme val="minor"/>
    </font>
    <font>
      <b/>
      <i/>
      <sz val="10"/>
      <color rgb="FF000000"/>
      <name val="Arial"/>
      <family val="2"/>
    </font>
    <font>
      <sz val="11"/>
      <color theme="1"/>
      <name val="Arial"/>
      <family val="2"/>
    </font>
    <font>
      <sz val="11"/>
      <color rgb="FF7030A0"/>
      <name val="Arial"/>
      <family val="2"/>
    </font>
    <font>
      <sz val="11"/>
      <color rgb="FFFF0000"/>
      <name val="Arial"/>
      <family val="2"/>
    </font>
    <font>
      <sz val="10"/>
      <color rgb="FF9966FF"/>
      <name val="Arial"/>
      <family val="2"/>
    </font>
    <font>
      <sz val="11"/>
      <color rgb="FF9966FF"/>
      <name val="Calibri"/>
      <family val="2"/>
      <scheme val="minor"/>
    </font>
    <font>
      <sz val="11"/>
      <name val="Calibri"/>
      <family val="2"/>
    </font>
    <font>
      <b/>
      <sz val="11"/>
      <name val="Calibri"/>
      <family val="2"/>
    </font>
    <font>
      <b/>
      <sz val="11"/>
      <color rgb="FF7030A0"/>
      <name val="Arial"/>
      <family val="2"/>
    </font>
    <font>
      <sz val="8"/>
      <name val="Calibri"/>
      <family val="2"/>
      <scheme val="minor"/>
    </font>
    <font>
      <sz val="9"/>
      <name val="Arial"/>
      <family val="2"/>
    </font>
    <font>
      <sz val="11"/>
      <name val="Aptos Narrow"/>
      <family val="2"/>
    </font>
    <font>
      <b/>
      <sz val="24"/>
      <color rgb="FFFF0000"/>
      <name val="Arial"/>
      <family val="2"/>
    </font>
    <font>
      <sz val="11"/>
      <name val="Aptos Narrow"/>
      <family val="2"/>
    </font>
    <font>
      <sz val="11"/>
      <color rgb="FF7030A0"/>
      <name val="Aptos Narrow"/>
      <family val="2"/>
    </font>
    <font>
      <b/>
      <sz val="11"/>
      <name val="Arial"/>
      <family val="2"/>
    </font>
    <font>
      <vertAlign val="superscript"/>
      <sz val="10"/>
      <color theme="1"/>
      <name val="Arial"/>
      <family val="2"/>
    </font>
    <font>
      <vertAlign val="superscript"/>
      <sz val="10"/>
      <name val="Arial"/>
      <family val="2"/>
    </font>
    <font>
      <b/>
      <sz val="12"/>
      <color theme="1"/>
      <name val="Calibri"/>
      <family val="2"/>
      <scheme val="minor"/>
    </font>
    <font>
      <b/>
      <vertAlign val="superscript"/>
      <sz val="12"/>
      <color theme="1"/>
      <name val="Calibri"/>
      <family val="2"/>
      <scheme val="minor"/>
    </font>
    <font>
      <sz val="10"/>
      <name val="Tahoma"/>
      <family val="2"/>
    </font>
    <font>
      <sz val="11"/>
      <color theme="0"/>
      <name val="Calibri"/>
      <family val="2"/>
      <scheme val="minor"/>
    </font>
    <font>
      <u/>
      <sz val="11"/>
      <color theme="10"/>
      <name val="Calibri"/>
      <family val="2"/>
      <scheme val="minor"/>
    </font>
    <font>
      <b/>
      <sz val="11"/>
      <color theme="0"/>
      <name val="Calibri"/>
      <family val="2"/>
    </font>
    <font>
      <i/>
      <sz val="11"/>
      <color theme="0"/>
      <name val="Calibri"/>
      <family val="2"/>
    </font>
    <font>
      <i/>
      <sz val="11"/>
      <color rgb="FF000000"/>
      <name val="Calibri"/>
      <family val="2"/>
    </font>
    <font>
      <sz val="11"/>
      <color theme="4" tint="-0.499984740745262"/>
      <name val="Calibri"/>
      <family val="2"/>
      <scheme val="minor"/>
    </font>
    <font>
      <b/>
      <sz val="12"/>
      <color rgb="FF000000"/>
      <name val="Calibri"/>
      <family val="2"/>
    </font>
    <font>
      <b/>
      <sz val="11"/>
      <color rgb="FF000000"/>
      <name val="Arial"/>
      <family val="2"/>
    </font>
    <font>
      <sz val="11"/>
      <color rgb="FF000000"/>
      <name val="Arial"/>
      <family val="2"/>
    </font>
    <font>
      <sz val="14"/>
      <color rgb="FF000000"/>
      <name val="Calibri"/>
      <family val="2"/>
    </font>
    <font>
      <b/>
      <vertAlign val="superscript"/>
      <sz val="11"/>
      <color theme="1"/>
      <name val="Calibri"/>
      <family val="2"/>
      <scheme val="minor"/>
    </font>
    <font>
      <sz val="12"/>
      <color theme="1"/>
      <name val="Calibri"/>
      <family val="2"/>
      <scheme val="minor"/>
    </font>
    <font>
      <sz val="12"/>
      <color theme="1"/>
      <name val="Arial"/>
      <family val="2"/>
    </font>
    <font>
      <sz val="9"/>
      <color theme="1"/>
      <name val="Segoe UI"/>
      <family val="2"/>
    </font>
    <font>
      <vertAlign val="superscript"/>
      <sz val="12"/>
      <color theme="1"/>
      <name val="Arial"/>
      <family val="2"/>
    </font>
    <font>
      <sz val="10"/>
      <color theme="1"/>
      <name val="Calibri"/>
      <family val="2"/>
      <scheme val="minor"/>
    </font>
    <font>
      <b/>
      <sz val="10"/>
      <color indexed="44"/>
      <name val="Arial"/>
      <family val="2"/>
    </font>
    <font>
      <sz val="10"/>
      <color indexed="8"/>
      <name val="Arial"/>
      <family val="2"/>
    </font>
    <font>
      <b/>
      <vertAlign val="superscript"/>
      <sz val="11"/>
      <color theme="1"/>
      <name val="Arial"/>
      <family val="2"/>
    </font>
    <font>
      <vertAlign val="superscript"/>
      <sz val="10"/>
      <color rgb="FF000000"/>
      <name val="Arial"/>
      <family val="2"/>
    </font>
    <font>
      <sz val="9"/>
      <color rgb="FF000000"/>
      <name val="Calibri"/>
      <family val="2"/>
    </font>
    <font>
      <b/>
      <sz val="9"/>
      <color rgb="FF000000"/>
      <name val="Calibri"/>
      <family val="2"/>
    </font>
    <font>
      <sz val="8"/>
      <color rgb="FF000000"/>
      <name val="Arial"/>
      <family val="2"/>
    </font>
    <font>
      <sz val="11"/>
      <color rgb="FFFF0000"/>
      <name val="Calibri"/>
      <family val="2"/>
    </font>
    <font>
      <u/>
      <sz val="10"/>
      <color rgb="FF0000FF"/>
      <name val="Arial"/>
      <family val="2"/>
    </font>
    <font>
      <b/>
      <vertAlign val="superscript"/>
      <sz val="11"/>
      <color rgb="FF000000"/>
      <name val="Calibri"/>
      <family val="2"/>
    </font>
    <font>
      <b/>
      <sz val="8"/>
      <name val="Arial"/>
      <family val="2"/>
    </font>
    <font>
      <b/>
      <sz val="8"/>
      <color rgb="FF000000"/>
      <name val="Arial"/>
      <family val="2"/>
    </font>
    <font>
      <b/>
      <sz val="10"/>
      <name val="Tahoma"/>
      <family val="2"/>
    </font>
  </fonts>
  <fills count="30">
    <fill>
      <patternFill patternType="none"/>
    </fill>
    <fill>
      <patternFill patternType="gray125"/>
    </fill>
    <fill>
      <patternFill patternType="solid">
        <fgColor theme="0"/>
        <bgColor indexed="64"/>
      </patternFill>
    </fill>
    <fill>
      <patternFill patternType="solid">
        <fgColor theme="0"/>
        <bgColor rgb="FFFFFFFF"/>
      </patternFill>
    </fill>
    <fill>
      <patternFill patternType="solid">
        <fgColor rgb="FFFFFFFF"/>
        <bgColor rgb="FFFFFFFF"/>
      </patternFill>
    </fill>
    <fill>
      <patternFill patternType="solid">
        <fgColor indexed="42"/>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4.9989318521683403E-2"/>
        <bgColor rgb="FFF2F2F2"/>
      </patternFill>
    </fill>
    <fill>
      <patternFill patternType="solid">
        <fgColor theme="4" tint="0.79985961485641044"/>
        <bgColor indexed="64"/>
      </patternFill>
    </fill>
    <fill>
      <patternFill patternType="solid">
        <fgColor rgb="FFFFFFFF"/>
        <bgColor rgb="FF000000"/>
      </patternFill>
    </fill>
    <fill>
      <patternFill patternType="solid">
        <fgColor theme="0" tint="-4.9989318521683403E-2"/>
        <bgColor rgb="FF000000"/>
      </patternFill>
    </fill>
    <fill>
      <patternFill patternType="solid">
        <fgColor theme="0" tint="-0.499984740745262"/>
        <bgColor indexed="64"/>
      </patternFill>
    </fill>
    <fill>
      <patternFill patternType="solid">
        <fgColor theme="0" tint="-0.499984740745262"/>
        <bgColor rgb="FF000000"/>
      </patternFill>
    </fill>
    <fill>
      <patternFill patternType="solid">
        <fgColor theme="0"/>
        <bgColor rgb="FF000000"/>
      </patternFill>
    </fill>
    <fill>
      <patternFill patternType="solid">
        <fgColor theme="0"/>
        <bgColor rgb="FFDDEBF7"/>
      </patternFill>
    </fill>
    <fill>
      <patternFill patternType="solid">
        <fgColor theme="0" tint="-4.9989318521683403E-2"/>
        <bgColor rgb="FFDDEBF7"/>
      </patternFill>
    </fill>
    <fill>
      <patternFill patternType="solid">
        <fgColor theme="0" tint="-0.14999847407452621"/>
        <bgColor rgb="FFDDEBF7"/>
      </patternFill>
    </fill>
    <fill>
      <patternFill patternType="solid">
        <fgColor theme="0"/>
        <bgColor rgb="FFE7E6E6"/>
      </patternFill>
    </fill>
    <fill>
      <patternFill patternType="solid">
        <fgColor theme="0" tint="-4.9989318521683403E-2"/>
        <bgColor rgb="FFFFFFFF"/>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1"/>
        <bgColor indexed="64"/>
      </patternFill>
    </fill>
    <fill>
      <patternFill patternType="solid">
        <fgColor theme="9" tint="0.79998168889431442"/>
        <bgColor indexed="64"/>
      </patternFill>
    </fill>
    <fill>
      <patternFill patternType="solid">
        <fgColor theme="7" tint="0.79998168889431442"/>
        <bgColor rgb="FF00FFFF"/>
      </patternFill>
    </fill>
    <fill>
      <patternFill patternType="solid">
        <fgColor indexed="9"/>
        <bgColor indexed="64"/>
      </patternFill>
    </fill>
    <fill>
      <patternFill patternType="solid">
        <fgColor theme="7" tint="0.79998168889431442"/>
        <bgColor indexed="64"/>
      </patternFill>
    </fill>
    <fill>
      <patternFill patternType="solid">
        <fgColor theme="8" tint="0.79998168889431442"/>
        <bgColor rgb="FF00FFFF"/>
      </patternFill>
    </fill>
    <fill>
      <patternFill patternType="lightGray">
        <fgColor indexed="9"/>
        <bgColor theme="8" tint="0.79998168889431442"/>
      </patternFill>
    </fill>
  </fills>
  <borders count="7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9"/>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9"/>
      </top>
      <bottom style="thin">
        <color indexed="9"/>
      </bottom>
      <diagonal/>
    </border>
    <border>
      <left style="thin">
        <color indexed="9"/>
      </left>
      <right/>
      <top style="thin">
        <color indexed="9"/>
      </top>
      <bottom style="thin">
        <color indexed="9"/>
      </bottom>
      <diagonal/>
    </border>
    <border>
      <left style="thin">
        <color indexed="64"/>
      </left>
      <right style="thin">
        <color indexed="64"/>
      </right>
      <top style="thin">
        <color indexed="64"/>
      </top>
      <bottom/>
      <diagonal/>
    </border>
    <border>
      <left style="thin">
        <color indexed="9"/>
      </left>
      <right style="thin">
        <color indexed="9"/>
      </right>
      <top/>
      <bottom style="thin">
        <color indexed="9"/>
      </bottom>
      <diagonal/>
    </border>
    <border>
      <left/>
      <right/>
      <top/>
      <bottom style="thin">
        <color indexed="9"/>
      </bottom>
      <diagonal/>
    </border>
    <border>
      <left style="thin">
        <color indexed="9"/>
      </left>
      <right/>
      <top/>
      <bottom style="thin">
        <color indexed="9"/>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indexed="9"/>
      </left>
      <right style="thin">
        <color indexed="9"/>
      </right>
      <top style="thin">
        <color indexed="9"/>
      </top>
      <bottom/>
      <diagonal/>
    </border>
    <border>
      <left style="thin">
        <color rgb="FF000000"/>
      </left>
      <right style="thin">
        <color indexed="64"/>
      </right>
      <top style="thin">
        <color rgb="FF000000"/>
      </top>
      <bottom/>
      <diagonal/>
    </border>
    <border>
      <left/>
      <right style="thin">
        <color indexed="64"/>
      </right>
      <top style="thin">
        <color rgb="FF000000"/>
      </top>
      <bottom/>
      <diagonal/>
    </border>
    <border>
      <left style="thin">
        <color indexed="64"/>
      </left>
      <right style="thin">
        <color indexed="64"/>
      </right>
      <top style="thin">
        <color rgb="FF000000"/>
      </top>
      <bottom/>
      <diagonal/>
    </border>
    <border>
      <left/>
      <right style="thin">
        <color rgb="FF000000"/>
      </right>
      <top style="thin">
        <color rgb="FF000000"/>
      </top>
      <bottom/>
      <diagonal/>
    </border>
    <border>
      <left style="thin">
        <color rgb="FFFFFFFF"/>
      </left>
      <right/>
      <top/>
      <bottom style="thin">
        <color rgb="FFFFFFFF"/>
      </bottom>
      <diagonal/>
    </border>
    <border>
      <left style="thin">
        <color rgb="FFFFFFFF"/>
      </left>
      <right/>
      <top style="thin">
        <color rgb="FFFFFFFF"/>
      </top>
      <bottom style="thin">
        <color rgb="FFFFFFFF"/>
      </bottom>
      <diagonal/>
    </border>
    <border>
      <left/>
      <right/>
      <top/>
      <bottom style="thin">
        <color auto="1"/>
      </bottom>
      <diagonal/>
    </border>
    <border>
      <left style="thin">
        <color rgb="FFFFFFFF"/>
      </left>
      <right style="thin">
        <color rgb="FFFFFFFF"/>
      </right>
      <top style="thin">
        <color rgb="FFFFFFFF"/>
      </top>
      <bottom style="thin">
        <color rgb="FFFFFFFF"/>
      </bottom>
      <diagonal/>
    </border>
    <border>
      <left/>
      <right style="thin">
        <color indexed="9"/>
      </right>
      <top/>
      <bottom style="thin">
        <color indexed="64"/>
      </bottom>
      <diagonal/>
    </border>
    <border>
      <left style="thin">
        <color indexed="64"/>
      </left>
      <right style="thin">
        <color indexed="64"/>
      </right>
      <top style="thin">
        <color indexed="64"/>
      </top>
      <bottom style="medium">
        <color rgb="FF000000"/>
      </bottom>
      <diagonal/>
    </border>
    <border>
      <left/>
      <right style="thin">
        <color indexed="64"/>
      </right>
      <top style="thin">
        <color indexed="64"/>
      </top>
      <bottom style="medium">
        <color rgb="FF000000"/>
      </bottom>
      <diagonal/>
    </border>
    <border>
      <left style="thin">
        <color rgb="FF000000"/>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style="thin">
        <color indexed="64"/>
      </right>
      <top style="medium">
        <color indexed="64"/>
      </top>
      <bottom style="medium">
        <color indexed="64"/>
      </bottom>
      <diagonal/>
    </border>
    <border>
      <left style="thin">
        <color indexed="9"/>
      </left>
      <right/>
      <top/>
      <bottom/>
      <diagonal/>
    </border>
  </borders>
  <cellStyleXfs count="41">
    <xf numFmtId="0" fontId="0" fillId="0" borderId="0"/>
    <xf numFmtId="0" fontId="4" fillId="0" borderId="0"/>
    <xf numFmtId="0" fontId="4" fillId="0" borderId="0"/>
    <xf numFmtId="0" fontId="4" fillId="0" borderId="0"/>
    <xf numFmtId="9" fontId="4" fillId="0" borderId="0" applyFont="0" applyFill="0" applyBorder="0" applyAlignment="0" applyProtection="0"/>
    <xf numFmtId="0" fontId="6" fillId="0" borderId="0"/>
    <xf numFmtId="0" fontId="7" fillId="0" borderId="0" applyNumberFormat="0" applyFont="0" applyBorder="0" applyProtection="0"/>
    <xf numFmtId="0" fontId="4" fillId="0" borderId="0"/>
    <xf numFmtId="0" fontId="7" fillId="0" borderId="0"/>
    <xf numFmtId="169" fontId="7" fillId="0" borderId="0" applyFont="0" applyFill="0" applyBorder="0" applyAlignment="0" applyProtection="0"/>
    <xf numFmtId="0" fontId="7" fillId="0" borderId="0"/>
    <xf numFmtId="0" fontId="4" fillId="0" borderId="0"/>
    <xf numFmtId="0" fontId="14" fillId="5" borderId="0" applyNumberFormat="0" applyBorder="0" applyAlignment="0" applyProtection="0"/>
    <xf numFmtId="9" fontId="4"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1" fillId="0" borderId="0"/>
    <xf numFmtId="0" fontId="7" fillId="0" borderId="0" applyNumberFormat="0" applyFont="0" applyBorder="0" applyProtection="0"/>
    <xf numFmtId="0" fontId="18" fillId="0" borderId="0" applyNumberFormat="0" applyBorder="0" applyProtection="0"/>
    <xf numFmtId="0" fontId="23" fillId="0" borderId="0" applyNumberFormat="0" applyFill="0" applyBorder="0" applyAlignment="0" applyProtection="0"/>
    <xf numFmtId="9" fontId="7" fillId="0" borderId="0" applyFont="0" applyFill="0" applyBorder="0" applyAlignment="0" applyProtection="0"/>
    <xf numFmtId="0" fontId="18" fillId="0" borderId="0" applyNumberFormat="0" applyBorder="0" applyProtection="0"/>
    <xf numFmtId="0" fontId="7" fillId="0" borderId="0" applyNumberFormat="0" applyBorder="0" applyProtection="0"/>
    <xf numFmtId="166"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2" fillId="9" borderId="0" applyNumberFormat="0" applyBorder="0" applyAlignment="0" applyProtection="0"/>
    <xf numFmtId="0" fontId="36" fillId="0" borderId="0"/>
    <xf numFmtId="0" fontId="10" fillId="0" borderId="0"/>
    <xf numFmtId="9" fontId="2" fillId="0" borderId="0" applyFont="0" applyFill="0" applyBorder="0" applyAlignment="0" applyProtection="0"/>
    <xf numFmtId="0" fontId="46" fillId="0" borderId="0"/>
    <xf numFmtId="0" fontId="51" fillId="0" borderId="0"/>
    <xf numFmtId="0" fontId="53" fillId="0" borderId="0"/>
    <xf numFmtId="0" fontId="62" fillId="0" borderId="0" applyNumberFormat="0" applyFill="0" applyBorder="0" applyAlignment="0" applyProtection="0"/>
    <xf numFmtId="0" fontId="7" fillId="0" borderId="0" applyNumberFormat="0" applyBorder="0" applyProtection="0"/>
    <xf numFmtId="0" fontId="18" fillId="0" borderId="0" applyNumberFormat="0" applyFont="0" applyBorder="0" applyProtection="0"/>
    <xf numFmtId="0" fontId="85" fillId="0" borderId="0" applyNumberFormat="0" applyFill="0" applyBorder="0" applyAlignment="0" applyProtection="0"/>
    <xf numFmtId="0" fontId="18" fillId="0" borderId="0" applyNumberFormat="0" applyFont="0" applyBorder="0" applyProtection="0"/>
    <xf numFmtId="9" fontId="18" fillId="0" borderId="0" applyFont="0" applyFill="0" applyBorder="0" applyAlignment="0" applyProtection="0"/>
  </cellStyleXfs>
  <cellXfs count="990">
    <xf numFmtId="0" fontId="0" fillId="0" borderId="0" xfId="0"/>
    <xf numFmtId="165" fontId="9" fillId="2" borderId="18" xfId="4" applyNumberFormat="1" applyFont="1" applyFill="1" applyBorder="1"/>
    <xf numFmtId="0" fontId="9" fillId="2" borderId="10" xfId="7" applyFont="1" applyFill="1" applyBorder="1"/>
    <xf numFmtId="0" fontId="11" fillId="0" borderId="0" xfId="0" applyFont="1"/>
    <xf numFmtId="0" fontId="25" fillId="4" borderId="0" xfId="19" applyFont="1" applyFill="1" applyProtection="1"/>
    <xf numFmtId="0" fontId="26" fillId="4" borderId="31" xfId="23" applyFont="1" applyFill="1" applyBorder="1" applyAlignment="1" applyProtection="1">
      <alignment horizontal="left" vertical="center" wrapText="1"/>
    </xf>
    <xf numFmtId="0" fontId="26" fillId="4" borderId="32" xfId="23" applyFont="1" applyFill="1" applyBorder="1" applyAlignment="1" applyProtection="1">
      <alignment horizontal="left" vertical="center"/>
    </xf>
    <xf numFmtId="0" fontId="12" fillId="2" borderId="10" xfId="2" applyFont="1" applyFill="1" applyBorder="1"/>
    <xf numFmtId="0" fontId="9" fillId="2" borderId="0" xfId="7" applyFont="1" applyFill="1"/>
    <xf numFmtId="0" fontId="12" fillId="2" borderId="0" xfId="0" applyFont="1" applyFill="1"/>
    <xf numFmtId="165" fontId="4" fillId="2" borderId="0" xfId="4" applyNumberFormat="1" applyFont="1" applyFill="1" applyBorder="1"/>
    <xf numFmtId="0" fontId="4" fillId="2" borderId="10" xfId="7" applyFill="1" applyBorder="1"/>
    <xf numFmtId="0" fontId="4" fillId="2" borderId="26" xfId="7" applyFill="1" applyBorder="1"/>
    <xf numFmtId="0" fontId="4" fillId="2" borderId="10" xfId="7" applyFill="1" applyBorder="1" applyAlignment="1">
      <alignment horizontal="center"/>
    </xf>
    <xf numFmtId="0" fontId="4" fillId="2" borderId="0" xfId="2" applyFill="1"/>
    <xf numFmtId="0" fontId="12" fillId="2" borderId="0" xfId="2" applyFont="1" applyFill="1" applyAlignment="1">
      <alignment horizontal="left"/>
    </xf>
    <xf numFmtId="0" fontId="5" fillId="2" borderId="0" xfId="2" applyFont="1" applyFill="1"/>
    <xf numFmtId="0" fontId="5" fillId="2" borderId="0" xfId="7" applyFont="1" applyFill="1"/>
    <xf numFmtId="0" fontId="5" fillId="2" borderId="20" xfId="7" applyFont="1" applyFill="1" applyBorder="1"/>
    <xf numFmtId="0" fontId="15" fillId="2" borderId="0" xfId="0" applyFont="1" applyFill="1"/>
    <xf numFmtId="0" fontId="6" fillId="2" borderId="0" xfId="0" applyFont="1" applyFill="1"/>
    <xf numFmtId="0" fontId="4" fillId="2" borderId="0" xfId="0" applyFont="1" applyFill="1"/>
    <xf numFmtId="0" fontId="9" fillId="2" borderId="0" xfId="0" applyFont="1" applyFill="1"/>
    <xf numFmtId="0" fontId="20" fillId="2" borderId="0" xfId="2" applyFont="1" applyFill="1" applyAlignment="1">
      <alignment horizontal="left"/>
    </xf>
    <xf numFmtId="0" fontId="4" fillId="2" borderId="0" xfId="6" applyFont="1" applyFill="1" applyBorder="1" applyAlignment="1">
      <alignment horizontal="left" vertical="center"/>
    </xf>
    <xf numFmtId="15" fontId="6" fillId="2" borderId="0" xfId="0" applyNumberFormat="1" applyFont="1" applyFill="1"/>
    <xf numFmtId="170" fontId="6" fillId="2" borderId="0" xfId="0" applyNumberFormat="1" applyFont="1" applyFill="1"/>
    <xf numFmtId="0" fontId="6" fillId="2" borderId="3" xfId="0" applyFont="1" applyFill="1" applyBorder="1"/>
    <xf numFmtId="0" fontId="15" fillId="2" borderId="0" xfId="0" applyFont="1" applyFill="1" applyAlignment="1">
      <alignment horizontal="center"/>
    </xf>
    <xf numFmtId="0" fontId="5" fillId="2" borderId="0" xfId="0" applyFont="1" applyFill="1"/>
    <xf numFmtId="0" fontId="30" fillId="2" borderId="12" xfId="0" applyFont="1" applyFill="1" applyBorder="1"/>
    <xf numFmtId="0" fontId="30" fillId="2" borderId="21" xfId="0" applyFont="1" applyFill="1" applyBorder="1"/>
    <xf numFmtId="0" fontId="7" fillId="2" borderId="0" xfId="0" applyFont="1" applyFill="1"/>
    <xf numFmtId="0" fontId="4" fillId="2" borderId="0" xfId="2" applyFill="1" applyAlignment="1">
      <alignment horizontal="left" vertical="center" wrapText="1"/>
    </xf>
    <xf numFmtId="49" fontId="6" fillId="2" borderId="0" xfId="0" applyNumberFormat="1" applyFont="1" applyFill="1"/>
    <xf numFmtId="49" fontId="9" fillId="2" borderId="0" xfId="0" applyNumberFormat="1" applyFont="1" applyFill="1"/>
    <xf numFmtId="0" fontId="6" fillId="2" borderId="12" xfId="0" applyFont="1" applyFill="1" applyBorder="1" applyAlignment="1">
      <alignment horizontal="center"/>
    </xf>
    <xf numFmtId="0" fontId="6" fillId="2" borderId="21" xfId="0" applyFont="1" applyFill="1" applyBorder="1" applyAlignment="1">
      <alignment horizontal="center"/>
    </xf>
    <xf numFmtId="0" fontId="4" fillId="2" borderId="0" xfId="1" applyFill="1" applyAlignment="1">
      <alignment horizontal="left" vertical="center"/>
    </xf>
    <xf numFmtId="0" fontId="9" fillId="2" borderId="0" xfId="1" applyFont="1" applyFill="1" applyAlignment="1">
      <alignment horizontal="left" vertical="center"/>
    </xf>
    <xf numFmtId="49" fontId="4" fillId="2" borderId="0" xfId="0" applyNumberFormat="1" applyFont="1" applyFill="1"/>
    <xf numFmtId="0" fontId="30" fillId="2" borderId="6" xfId="0" applyFont="1" applyFill="1" applyBorder="1" applyAlignment="1">
      <alignment horizontal="left" indent="1"/>
    </xf>
    <xf numFmtId="0" fontId="6" fillId="2" borderId="0" xfId="0" applyFont="1" applyFill="1" applyAlignment="1">
      <alignment vertical="top"/>
    </xf>
    <xf numFmtId="0" fontId="15" fillId="6" borderId="12" xfId="0" applyFont="1" applyFill="1" applyBorder="1"/>
    <xf numFmtId="0" fontId="15" fillId="6" borderId="17" xfId="0" applyFont="1" applyFill="1" applyBorder="1" applyAlignment="1">
      <alignment horizontal="center"/>
    </xf>
    <xf numFmtId="0" fontId="15" fillId="6" borderId="17" xfId="0" applyFont="1" applyFill="1" applyBorder="1"/>
    <xf numFmtId="0" fontId="15" fillId="6" borderId="1" xfId="0" applyFont="1" applyFill="1" applyBorder="1"/>
    <xf numFmtId="0" fontId="4" fillId="2" borderId="12" xfId="0" applyFont="1" applyFill="1" applyBorder="1" applyAlignment="1">
      <alignment horizontal="center"/>
    </xf>
    <xf numFmtId="0" fontId="15" fillId="6" borderId="5" xfId="0" applyFont="1" applyFill="1" applyBorder="1"/>
    <xf numFmtId="0" fontId="15" fillId="6" borderId="12" xfId="0" applyFont="1" applyFill="1" applyBorder="1" applyAlignment="1">
      <alignment horizontal="center"/>
    </xf>
    <xf numFmtId="0" fontId="6" fillId="2" borderId="0" xfId="0" applyFont="1" applyFill="1" applyAlignment="1">
      <alignment horizontal="center"/>
    </xf>
    <xf numFmtId="0" fontId="5" fillId="2" borderId="17" xfId="7" applyFont="1" applyFill="1" applyBorder="1" applyAlignment="1">
      <alignment horizontal="center"/>
    </xf>
    <xf numFmtId="0" fontId="4" fillId="2" borderId="17" xfId="7" applyFill="1" applyBorder="1" applyAlignment="1">
      <alignment horizontal="center"/>
    </xf>
    <xf numFmtId="0" fontId="4" fillId="2" borderId="12" xfId="7" applyFill="1" applyBorder="1" applyAlignment="1">
      <alignment horizontal="center"/>
    </xf>
    <xf numFmtId="0" fontId="4" fillId="2" borderId="0" xfId="7" applyFill="1" applyAlignment="1">
      <alignment horizontal="center"/>
    </xf>
    <xf numFmtId="0" fontId="5" fillId="6" borderId="1" xfId="7" applyFont="1" applyFill="1" applyBorder="1" applyAlignment="1">
      <alignment horizontal="center"/>
    </xf>
    <xf numFmtId="0" fontId="15" fillId="2" borderId="21" xfId="0" applyFont="1" applyFill="1" applyBorder="1" applyAlignment="1">
      <alignment horizontal="center"/>
    </xf>
    <xf numFmtId="0" fontId="17" fillId="6" borderId="1" xfId="0" applyFont="1" applyFill="1" applyBorder="1"/>
    <xf numFmtId="0" fontId="33" fillId="2" borderId="9" xfId="0" applyFont="1" applyFill="1" applyBorder="1"/>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11" fillId="0" borderId="0" xfId="0" applyFont="1" applyAlignment="1">
      <alignment horizontal="center" vertical="center"/>
    </xf>
    <xf numFmtId="0" fontId="6" fillId="2" borderId="0" xfId="0" applyFont="1" applyFill="1" applyAlignment="1">
      <alignment horizontal="center" vertical="center"/>
    </xf>
    <xf numFmtId="0" fontId="9" fillId="2" borderId="0" xfId="0" applyFont="1" applyFill="1" applyAlignment="1">
      <alignment horizontal="center" vertical="center"/>
    </xf>
    <xf numFmtId="0" fontId="16" fillId="2" borderId="13" xfId="2" applyFont="1" applyFill="1" applyBorder="1" applyAlignment="1">
      <alignment horizontal="left" indent="1"/>
    </xf>
    <xf numFmtId="0" fontId="15" fillId="12" borderId="12" xfId="0" applyFont="1" applyFill="1" applyBorder="1" applyAlignment="1">
      <alignment horizontal="center" vertical="center"/>
    </xf>
    <xf numFmtId="0" fontId="4" fillId="13" borderId="12" xfId="2" applyFill="1" applyBorder="1" applyAlignment="1">
      <alignment horizontal="left" indent="1"/>
    </xf>
    <xf numFmtId="0" fontId="29" fillId="12" borderId="12" xfId="2" applyFont="1" applyFill="1" applyBorder="1" applyAlignment="1">
      <alignment horizontal="left" indent="1"/>
    </xf>
    <xf numFmtId="0" fontId="16" fillId="12" borderId="12" xfId="2" applyFont="1" applyFill="1" applyBorder="1" applyAlignment="1">
      <alignment horizontal="left" indent="1"/>
    </xf>
    <xf numFmtId="0" fontId="4" fillId="2" borderId="0" xfId="0" applyFont="1" applyFill="1" applyAlignment="1">
      <alignment horizontal="center" vertical="center"/>
    </xf>
    <xf numFmtId="0" fontId="5" fillId="2" borderId="8" xfId="0" applyFont="1" applyFill="1" applyBorder="1" applyAlignment="1">
      <alignment horizontal="center"/>
    </xf>
    <xf numFmtId="0" fontId="4" fillId="2" borderId="0" xfId="0" applyFont="1" applyFill="1" applyAlignment="1">
      <alignment horizontal="center"/>
    </xf>
    <xf numFmtId="0" fontId="4" fillId="2" borderId="21" xfId="0" applyFont="1" applyFill="1" applyBorder="1" applyAlignment="1">
      <alignment horizontal="center"/>
    </xf>
    <xf numFmtId="0" fontId="6" fillId="6" borderId="12" xfId="0" applyFont="1" applyFill="1" applyBorder="1" applyAlignment="1">
      <alignment horizontal="center"/>
    </xf>
    <xf numFmtId="0" fontId="30" fillId="2" borderId="0" xfId="16" applyFont="1" applyFill="1" applyAlignment="1">
      <alignment horizontal="left" indent="1"/>
    </xf>
    <xf numFmtId="0" fontId="15" fillId="6" borderId="9" xfId="16" applyFont="1" applyFill="1" applyBorder="1"/>
    <xf numFmtId="0" fontId="15" fillId="6" borderId="9" xfId="14" applyFont="1" applyFill="1" applyBorder="1"/>
    <xf numFmtId="0" fontId="15" fillId="6" borderId="1" xfId="14" applyFont="1" applyFill="1" applyBorder="1"/>
    <xf numFmtId="168" fontId="6" fillId="2" borderId="0" xfId="0" applyNumberFormat="1" applyFont="1" applyFill="1"/>
    <xf numFmtId="168" fontId="6" fillId="2" borderId="12" xfId="0" applyNumberFormat="1" applyFont="1" applyFill="1" applyBorder="1" applyAlignment="1">
      <alignment horizontal="center"/>
    </xf>
    <xf numFmtId="0" fontId="34" fillId="2" borderId="0" xfId="0" applyFont="1" applyFill="1" applyAlignment="1">
      <alignment horizontal="left"/>
    </xf>
    <xf numFmtId="0" fontId="16" fillId="2" borderId="6" xfId="2" applyFont="1" applyFill="1" applyBorder="1" applyAlignment="1">
      <alignment horizontal="left" indent="1"/>
    </xf>
    <xf numFmtId="168" fontId="15" fillId="6" borderId="5" xfId="0" applyNumberFormat="1" applyFont="1" applyFill="1" applyBorder="1" applyAlignment="1">
      <alignment horizontal="center"/>
    </xf>
    <xf numFmtId="168" fontId="6" fillId="2" borderId="13" xfId="0" applyNumberFormat="1" applyFont="1" applyFill="1" applyBorder="1" applyAlignment="1">
      <alignment horizontal="center"/>
    </xf>
    <xf numFmtId="0" fontId="12" fillId="2" borderId="0" xfId="0" applyFont="1" applyFill="1" applyAlignment="1">
      <alignment vertical="top"/>
    </xf>
    <xf numFmtId="0" fontId="20" fillId="2" borderId="0" xfId="0" applyFont="1" applyFill="1"/>
    <xf numFmtId="0" fontId="16" fillId="10" borderId="5" xfId="2" applyFont="1" applyFill="1" applyBorder="1" applyAlignment="1">
      <alignment horizontal="left" indent="1"/>
    </xf>
    <xf numFmtId="0" fontId="16" fillId="10" borderId="13" xfId="2" applyFont="1" applyFill="1" applyBorder="1" applyAlignment="1">
      <alignment horizontal="left" indent="1"/>
    </xf>
    <xf numFmtId="0" fontId="35" fillId="2" borderId="0" xfId="2" applyFont="1" applyFill="1" applyAlignment="1">
      <alignment horizontal="left"/>
    </xf>
    <xf numFmtId="0" fontId="16" fillId="0" borderId="13" xfId="2" applyFont="1" applyBorder="1" applyAlignment="1">
      <alignment horizontal="left" indent="1"/>
    </xf>
    <xf numFmtId="168" fontId="6" fillId="2" borderId="0" xfId="0" applyNumberFormat="1" applyFont="1" applyFill="1" applyAlignment="1">
      <alignment horizontal="center" vertical="center"/>
    </xf>
    <xf numFmtId="168" fontId="15" fillId="6" borderId="13" xfId="0" applyNumberFormat="1" applyFont="1" applyFill="1" applyBorder="1" applyAlignment="1">
      <alignment horizontal="center"/>
    </xf>
    <xf numFmtId="168" fontId="6" fillId="2" borderId="11" xfId="0" applyNumberFormat="1" applyFont="1" applyFill="1" applyBorder="1" applyAlignment="1">
      <alignment horizontal="center"/>
    </xf>
    <xf numFmtId="0" fontId="21" fillId="0" borderId="0" xfId="29" applyFont="1"/>
    <xf numFmtId="0" fontId="5" fillId="2" borderId="21" xfId="0" applyFont="1" applyFill="1" applyBorder="1" applyAlignment="1">
      <alignment horizontal="center"/>
    </xf>
    <xf numFmtId="0" fontId="20" fillId="2" borderId="10" xfId="2" applyFont="1" applyFill="1" applyBorder="1"/>
    <xf numFmtId="168" fontId="15" fillId="2" borderId="0" xfId="0" applyNumberFormat="1" applyFont="1" applyFill="1"/>
    <xf numFmtId="168" fontId="6" fillId="2" borderId="0" xfId="0" applyNumberFormat="1" applyFont="1" applyFill="1" applyAlignment="1">
      <alignment horizontal="center"/>
    </xf>
    <xf numFmtId="165" fontId="9" fillId="2" borderId="0" xfId="4" applyNumberFormat="1" applyFont="1" applyFill="1" applyBorder="1"/>
    <xf numFmtId="1" fontId="9" fillId="2" borderId="0" xfId="2" applyNumberFormat="1" applyFont="1" applyFill="1" applyAlignment="1">
      <alignment horizontal="right"/>
    </xf>
    <xf numFmtId="0" fontId="5" fillId="2" borderId="0" xfId="1" applyFont="1" applyFill="1"/>
    <xf numFmtId="0" fontId="5" fillId="2" borderId="17" xfId="2" applyFont="1" applyFill="1" applyBorder="1" applyAlignment="1">
      <alignment vertical="center"/>
    </xf>
    <xf numFmtId="0" fontId="5" fillId="2" borderId="0" xfId="2" applyFont="1" applyFill="1" applyAlignment="1">
      <alignment vertical="center"/>
    </xf>
    <xf numFmtId="0" fontId="5" fillId="2" borderId="0" xfId="2" applyFont="1" applyFill="1" applyAlignment="1">
      <alignment horizontal="center" vertical="center"/>
    </xf>
    <xf numFmtId="0" fontId="21" fillId="2" borderId="0" xfId="29" applyFont="1" applyFill="1"/>
    <xf numFmtId="168" fontId="9" fillId="2" borderId="0" xfId="0" applyNumberFormat="1" applyFont="1" applyFill="1"/>
    <xf numFmtId="0" fontId="0" fillId="2" borderId="0" xfId="0" applyFill="1"/>
    <xf numFmtId="0" fontId="5" fillId="2" borderId="1" xfId="2" applyFont="1" applyFill="1" applyBorder="1" applyAlignment="1">
      <alignment horizontal="center" vertical="center"/>
    </xf>
    <xf numFmtId="0" fontId="38" fillId="2" borderId="1" xfId="0" applyFont="1" applyFill="1" applyBorder="1" applyAlignment="1">
      <alignment vertical="center"/>
    </xf>
    <xf numFmtId="0" fontId="5" fillId="2" borderId="9" xfId="2" applyFont="1" applyFill="1" applyBorder="1" applyAlignment="1">
      <alignment vertical="center"/>
    </xf>
    <xf numFmtId="0" fontId="9" fillId="2" borderId="0" xfId="6" applyFont="1" applyFill="1" applyBorder="1" applyAlignment="1">
      <alignment horizontal="left" vertical="center"/>
    </xf>
    <xf numFmtId="49" fontId="9" fillId="2" borderId="0" xfId="2" applyNumberFormat="1" applyFont="1" applyFill="1"/>
    <xf numFmtId="0" fontId="9" fillId="2" borderId="0" xfId="2" applyFont="1" applyFill="1" applyAlignment="1">
      <alignment horizontal="left"/>
    </xf>
    <xf numFmtId="168" fontId="5" fillId="2" borderId="0" xfId="1" applyNumberFormat="1" applyFont="1" applyFill="1" applyAlignment="1">
      <alignment horizontal="center"/>
    </xf>
    <xf numFmtId="168" fontId="5" fillId="2" borderId="0" xfId="2" applyNumberFormat="1" applyFont="1" applyFill="1" applyAlignment="1">
      <alignment horizontal="center" vertical="center"/>
    </xf>
    <xf numFmtId="168" fontId="5" fillId="2" borderId="17" xfId="2" applyNumberFormat="1" applyFont="1" applyFill="1" applyBorder="1" applyAlignment="1">
      <alignment horizontal="center" vertical="center"/>
    </xf>
    <xf numFmtId="0" fontId="15" fillId="7" borderId="17" xfId="0" applyFont="1" applyFill="1" applyBorder="1"/>
    <xf numFmtId="0" fontId="15" fillId="7" borderId="1" xfId="0" applyFont="1" applyFill="1" applyBorder="1"/>
    <xf numFmtId="0" fontId="5" fillId="7" borderId="1" xfId="2" applyFont="1" applyFill="1" applyBorder="1"/>
    <xf numFmtId="0" fontId="5" fillId="12" borderId="17" xfId="0" applyFont="1" applyFill="1" applyBorder="1" applyAlignment="1">
      <alignment horizontal="center" vertical="center" wrapText="1"/>
    </xf>
    <xf numFmtId="0" fontId="9" fillId="2" borderId="0" xfId="7" applyFont="1" applyFill="1" applyAlignment="1">
      <alignment wrapText="1"/>
    </xf>
    <xf numFmtId="0" fontId="28" fillId="2" borderId="0" xfId="7" applyFont="1" applyFill="1" applyAlignment="1">
      <alignment horizontal="left" indent="1"/>
    </xf>
    <xf numFmtId="0" fontId="9" fillId="2" borderId="0" xfId="7" applyFont="1" applyFill="1" applyAlignment="1">
      <alignment horizontal="right"/>
    </xf>
    <xf numFmtId="0" fontId="27" fillId="2" borderId="0" xfId="7" applyFont="1" applyFill="1"/>
    <xf numFmtId="3" fontId="9" fillId="2" borderId="0" xfId="7" applyNumberFormat="1" applyFont="1" applyFill="1"/>
    <xf numFmtId="9" fontId="9" fillId="2" borderId="0" xfId="13" applyFont="1" applyFill="1" applyBorder="1"/>
    <xf numFmtId="0" fontId="9" fillId="2" borderId="0" xfId="2" applyFont="1" applyFill="1" applyAlignment="1">
      <alignment wrapText="1"/>
    </xf>
    <xf numFmtId="0" fontId="9" fillId="2" borderId="0" xfId="2" applyFont="1" applyFill="1"/>
    <xf numFmtId="0" fontId="27" fillId="2" borderId="0" xfId="7" applyFont="1" applyFill="1" applyAlignment="1">
      <alignment wrapText="1"/>
    </xf>
    <xf numFmtId="170" fontId="4" fillId="2" borderId="12" xfId="0" applyNumberFormat="1" applyFont="1" applyFill="1" applyBorder="1" applyAlignment="1">
      <alignment horizontal="center"/>
    </xf>
    <xf numFmtId="0" fontId="5" fillId="11" borderId="13" xfId="2" applyFont="1" applyFill="1" applyBorder="1" applyAlignment="1">
      <alignment horizontal="center"/>
    </xf>
    <xf numFmtId="0" fontId="5" fillId="12" borderId="12" xfId="0" applyFont="1" applyFill="1" applyBorder="1" applyAlignment="1">
      <alignment horizontal="center"/>
    </xf>
    <xf numFmtId="0" fontId="5" fillId="6" borderId="12" xfId="0" applyFont="1" applyFill="1" applyBorder="1" applyAlignment="1">
      <alignment horizontal="center"/>
    </xf>
    <xf numFmtId="0" fontId="5" fillId="6" borderId="1" xfId="0" applyFont="1" applyFill="1" applyBorder="1" applyAlignment="1">
      <alignment horizontal="center"/>
    </xf>
    <xf numFmtId="0" fontId="4" fillId="2" borderId="13" xfId="0" applyFont="1" applyFill="1" applyBorder="1" applyAlignment="1">
      <alignment horizontal="center"/>
    </xf>
    <xf numFmtId="0" fontId="4" fillId="12" borderId="12" xfId="0" applyFont="1" applyFill="1" applyBorder="1" applyAlignment="1">
      <alignment horizontal="center"/>
    </xf>
    <xf numFmtId="0" fontId="6" fillId="2" borderId="13" xfId="0" applyFont="1" applyFill="1" applyBorder="1" applyAlignment="1">
      <alignment horizontal="center"/>
    </xf>
    <xf numFmtId="0" fontId="5" fillId="11" borderId="14" xfId="2" applyFont="1" applyFill="1" applyBorder="1" applyAlignment="1">
      <alignment horizontal="center"/>
    </xf>
    <xf numFmtId="0" fontId="5" fillId="11" borderId="1" xfId="2" applyFont="1" applyFill="1" applyBorder="1" applyAlignment="1">
      <alignment horizontal="center"/>
    </xf>
    <xf numFmtId="1" fontId="5" fillId="11" borderId="14" xfId="2" applyNumberFormat="1" applyFont="1" applyFill="1" applyBorder="1" applyAlignment="1">
      <alignment horizontal="center"/>
    </xf>
    <xf numFmtId="1" fontId="5" fillId="11" borderId="1" xfId="2" applyNumberFormat="1" applyFont="1" applyFill="1" applyBorder="1" applyAlignment="1">
      <alignment horizontal="center"/>
    </xf>
    <xf numFmtId="0" fontId="4" fillId="12" borderId="17" xfId="0" applyFont="1" applyFill="1" applyBorder="1" applyAlignment="1">
      <alignment horizontal="center"/>
    </xf>
    <xf numFmtId="0" fontId="4" fillId="2" borderId="6" xfId="0" applyFont="1" applyFill="1" applyBorder="1" applyAlignment="1">
      <alignment horizontal="center"/>
    </xf>
    <xf numFmtId="0" fontId="5" fillId="11" borderId="0" xfId="2" applyFont="1" applyFill="1" applyAlignment="1">
      <alignment horizontal="center"/>
    </xf>
    <xf numFmtId="1" fontId="5" fillId="6" borderId="1" xfId="7" applyNumberFormat="1" applyFont="1" applyFill="1" applyBorder="1" applyAlignment="1">
      <alignment horizontal="center"/>
    </xf>
    <xf numFmtId="0" fontId="15" fillId="6" borderId="1" xfId="0" applyFont="1" applyFill="1" applyBorder="1" applyAlignment="1">
      <alignment horizontal="center"/>
    </xf>
    <xf numFmtId="0" fontId="20" fillId="2" borderId="0" xfId="0" applyFont="1" applyFill="1" applyAlignment="1">
      <alignment horizontal="center"/>
    </xf>
    <xf numFmtId="0" fontId="5" fillId="2" borderId="1" xfId="7" applyFont="1" applyFill="1" applyBorder="1" applyAlignment="1">
      <alignment horizontal="center"/>
    </xf>
    <xf numFmtId="0" fontId="15"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5" fillId="6" borderId="1" xfId="7" applyFont="1" applyFill="1" applyBorder="1"/>
    <xf numFmtId="0" fontId="5" fillId="6" borderId="17" xfId="0" applyFont="1" applyFill="1" applyBorder="1" applyAlignment="1">
      <alignment horizontal="center"/>
    </xf>
    <xf numFmtId="0" fontId="5" fillId="12" borderId="17" xfId="0" applyFont="1" applyFill="1" applyBorder="1" applyAlignment="1">
      <alignment horizontal="center"/>
    </xf>
    <xf numFmtId="1" fontId="5" fillId="6" borderId="5" xfId="7" applyNumberFormat="1" applyFont="1" applyFill="1" applyBorder="1" applyAlignment="1">
      <alignment horizontal="center"/>
    </xf>
    <xf numFmtId="1" fontId="5" fillId="6" borderId="17" xfId="7" applyNumberFormat="1" applyFont="1" applyFill="1" applyBorder="1" applyAlignment="1">
      <alignment horizontal="center"/>
    </xf>
    <xf numFmtId="0" fontId="5" fillId="11" borderId="5" xfId="2" applyFont="1" applyFill="1" applyBorder="1" applyAlignment="1">
      <alignment horizontal="center"/>
    </xf>
    <xf numFmtId="0" fontId="5" fillId="11" borderId="3" xfId="2" applyFont="1" applyFill="1" applyBorder="1" applyAlignment="1">
      <alignment horizontal="center"/>
    </xf>
    <xf numFmtId="1" fontId="5" fillId="6" borderId="5" xfId="0" applyNumberFormat="1" applyFont="1" applyFill="1" applyBorder="1" applyAlignment="1">
      <alignment horizontal="center" vertical="center"/>
    </xf>
    <xf numFmtId="0" fontId="5" fillId="6" borderId="5" xfId="0" applyFont="1" applyFill="1" applyBorder="1" applyAlignment="1">
      <alignment horizontal="center" vertical="center"/>
    </xf>
    <xf numFmtId="0" fontId="5" fillId="6" borderId="3" xfId="0" applyFont="1" applyFill="1" applyBorder="1" applyAlignment="1">
      <alignment horizontal="center" vertical="center"/>
    </xf>
    <xf numFmtId="0" fontId="15" fillId="12" borderId="1" xfId="0" applyFont="1" applyFill="1" applyBorder="1" applyAlignment="1">
      <alignment horizontal="center"/>
    </xf>
    <xf numFmtId="0" fontId="5" fillId="2" borderId="20" xfId="2" applyFont="1" applyFill="1" applyBorder="1" applyAlignment="1">
      <alignment horizontal="left" vertical="top"/>
    </xf>
    <xf numFmtId="0" fontId="11" fillId="15" borderId="1" xfId="0" applyFont="1" applyFill="1" applyBorder="1" applyAlignment="1">
      <alignment horizontal="center"/>
    </xf>
    <xf numFmtId="0" fontId="11" fillId="15" borderId="1" xfId="0" applyFont="1" applyFill="1" applyBorder="1" applyAlignment="1">
      <alignment horizontal="center" vertical="center"/>
    </xf>
    <xf numFmtId="0" fontId="24" fillId="15" borderId="12" xfId="0" applyFont="1" applyFill="1" applyBorder="1" applyAlignment="1">
      <alignment horizontal="left" indent="1"/>
    </xf>
    <xf numFmtId="0" fontId="11" fillId="2" borderId="34" xfId="10" applyFont="1" applyFill="1" applyBorder="1"/>
    <xf numFmtId="0" fontId="5" fillId="7" borderId="17" xfId="0" applyFont="1" applyFill="1" applyBorder="1"/>
    <xf numFmtId="0" fontId="16" fillId="2" borderId="12" xfId="0" applyFont="1" applyFill="1" applyBorder="1"/>
    <xf numFmtId="0" fontId="16" fillId="2" borderId="21" xfId="0" applyFont="1" applyFill="1" applyBorder="1"/>
    <xf numFmtId="0" fontId="5" fillId="7" borderId="1" xfId="0" applyFont="1" applyFill="1" applyBorder="1"/>
    <xf numFmtId="0" fontId="39" fillId="2" borderId="0" xfId="0" applyFont="1" applyFill="1"/>
    <xf numFmtId="0" fontId="36" fillId="2" borderId="0" xfId="29" applyFill="1"/>
    <xf numFmtId="165" fontId="9" fillId="2" borderId="15" xfId="2" applyNumberFormat="1" applyFont="1" applyFill="1" applyBorder="1" applyAlignment="1">
      <alignment horizontal="left" vertical="top"/>
    </xf>
    <xf numFmtId="0" fontId="9" fillId="2" borderId="15" xfId="10" applyFont="1" applyFill="1" applyBorder="1" applyAlignment="1">
      <alignment horizontal="left" vertical="top"/>
    </xf>
    <xf numFmtId="0" fontId="4" fillId="2" borderId="15" xfId="10" applyFont="1" applyFill="1" applyBorder="1" applyAlignment="1">
      <alignment vertical="top"/>
    </xf>
    <xf numFmtId="0" fontId="11" fillId="16" borderId="6" xfId="0" applyFont="1" applyFill="1" applyBorder="1" applyAlignment="1">
      <alignment horizontal="left"/>
    </xf>
    <xf numFmtId="0" fontId="24" fillId="15" borderId="6" xfId="0" applyFont="1" applyFill="1" applyBorder="1" applyAlignment="1">
      <alignment horizontal="left" indent="1"/>
    </xf>
    <xf numFmtId="0" fontId="41" fillId="2" borderId="0" xfId="0" applyFont="1" applyFill="1"/>
    <xf numFmtId="0" fontId="42" fillId="2" borderId="0" xfId="29" applyFont="1" applyFill="1"/>
    <xf numFmtId="0" fontId="43" fillId="2" borderId="0" xfId="0" applyFont="1" applyFill="1"/>
    <xf numFmtId="0" fontId="41" fillId="2" borderId="0" xfId="0" applyFont="1" applyFill="1" applyAlignment="1">
      <alignment horizontal="left"/>
    </xf>
    <xf numFmtId="0" fontId="15" fillId="6" borderId="6" xfId="0" applyFont="1" applyFill="1" applyBorder="1" applyAlignment="1">
      <alignment horizontal="left"/>
    </xf>
    <xf numFmtId="0" fontId="30" fillId="2" borderId="12" xfId="0" applyFont="1" applyFill="1" applyBorder="1" applyAlignment="1">
      <alignment horizontal="left" indent="1"/>
    </xf>
    <xf numFmtId="0" fontId="5" fillId="2" borderId="10" xfId="2" applyFont="1" applyFill="1" applyBorder="1" applyAlignment="1">
      <alignment horizontal="left"/>
    </xf>
    <xf numFmtId="0" fontId="4" fillId="2" borderId="0" xfId="7" applyFill="1" applyAlignment="1">
      <alignment wrapText="1"/>
    </xf>
    <xf numFmtId="0" fontId="4" fillId="2" borderId="0" xfId="7" applyFill="1"/>
    <xf numFmtId="0" fontId="5" fillId="2" borderId="0" xfId="7" applyFont="1" applyFill="1" applyAlignment="1">
      <alignment wrapText="1"/>
    </xf>
    <xf numFmtId="0" fontId="15" fillId="2" borderId="0" xfId="0" applyFont="1" applyFill="1" applyAlignment="1">
      <alignment vertical="center"/>
    </xf>
    <xf numFmtId="0" fontId="6" fillId="2" borderId="0" xfId="0" applyFont="1" applyFill="1" applyAlignment="1">
      <alignment vertical="center"/>
    </xf>
    <xf numFmtId="0" fontId="15" fillId="2" borderId="1" xfId="0" applyFont="1" applyFill="1" applyBorder="1" applyAlignment="1">
      <alignment vertical="center"/>
    </xf>
    <xf numFmtId="0" fontId="0" fillId="2" borderId="0" xfId="0" applyFill="1" applyAlignment="1">
      <alignment vertical="center"/>
    </xf>
    <xf numFmtId="0" fontId="44" fillId="2" borderId="0" xfId="0" applyFont="1" applyFill="1"/>
    <xf numFmtId="0" fontId="45" fillId="2" borderId="0" xfId="0" applyFont="1" applyFill="1"/>
    <xf numFmtId="0" fontId="4" fillId="2" borderId="12" xfId="2" applyFill="1" applyBorder="1" applyAlignment="1">
      <alignment horizontal="center"/>
    </xf>
    <xf numFmtId="0" fontId="6" fillId="2" borderId="0" xfId="0" applyFont="1" applyFill="1" applyAlignment="1">
      <alignment horizontal="left" vertical="center"/>
    </xf>
    <xf numFmtId="0" fontId="9" fillId="2" borderId="0" xfId="0" applyFont="1" applyFill="1" applyAlignment="1">
      <alignment horizontal="left" vertical="center"/>
    </xf>
    <xf numFmtId="49" fontId="6" fillId="2" borderId="0" xfId="0" applyNumberFormat="1" applyFont="1" applyFill="1" applyAlignment="1">
      <alignment horizontal="left"/>
    </xf>
    <xf numFmtId="0" fontId="9" fillId="2" borderId="0" xfId="0" applyFont="1" applyFill="1" applyAlignment="1">
      <alignment horizontal="left"/>
    </xf>
    <xf numFmtId="0" fontId="5" fillId="2" borderId="10" xfId="2" applyFont="1" applyFill="1" applyBorder="1" applyAlignment="1">
      <alignment horizontal="center"/>
    </xf>
    <xf numFmtId="0" fontId="5" fillId="2" borderId="26" xfId="2" applyFont="1" applyFill="1" applyBorder="1" applyAlignment="1">
      <alignment horizontal="left"/>
    </xf>
    <xf numFmtId="0" fontId="5" fillId="2" borderId="26" xfId="2" applyFont="1" applyFill="1" applyBorder="1" applyAlignment="1">
      <alignment horizontal="center"/>
    </xf>
    <xf numFmtId="0" fontId="5" fillId="2" borderId="0" xfId="2" applyFont="1" applyFill="1" applyAlignment="1">
      <alignment horizontal="left"/>
    </xf>
    <xf numFmtId="0" fontId="5" fillId="2" borderId="0" xfId="2" applyFont="1" applyFill="1" applyAlignment="1">
      <alignment horizontal="center"/>
    </xf>
    <xf numFmtId="0" fontId="5" fillId="2" borderId="1" xfId="7" applyFont="1" applyFill="1" applyBorder="1" applyAlignment="1">
      <alignment horizontal="center" wrapText="1"/>
    </xf>
    <xf numFmtId="0" fontId="5" fillId="0" borderId="1" xfId="7" applyFont="1" applyBorder="1" applyAlignment="1">
      <alignment horizontal="center"/>
    </xf>
    <xf numFmtId="0" fontId="16" fillId="2" borderId="17" xfId="7" applyFont="1" applyFill="1" applyBorder="1" applyAlignment="1">
      <alignment horizontal="left" indent="1"/>
    </xf>
    <xf numFmtId="3" fontId="5" fillId="2" borderId="17" xfId="7" applyNumberFormat="1" applyFont="1" applyFill="1" applyBorder="1" applyAlignment="1">
      <alignment horizontal="center"/>
    </xf>
    <xf numFmtId="3" fontId="4" fillId="2" borderId="0" xfId="7" applyNumberFormat="1" applyFill="1" applyAlignment="1">
      <alignment horizontal="center"/>
    </xf>
    <xf numFmtId="3" fontId="4" fillId="2" borderId="17" xfId="7" applyNumberFormat="1" applyFill="1" applyBorder="1" applyAlignment="1">
      <alignment horizontal="center"/>
    </xf>
    <xf numFmtId="3" fontId="4" fillId="2" borderId="5" xfId="7" applyNumberFormat="1" applyFill="1" applyBorder="1" applyAlignment="1">
      <alignment horizontal="center"/>
    </xf>
    <xf numFmtId="0" fontId="16" fillId="2" borderId="12" xfId="7" applyFont="1" applyFill="1" applyBorder="1" applyAlignment="1">
      <alignment horizontal="left" indent="1"/>
    </xf>
    <xf numFmtId="3" fontId="5" fillId="2" borderId="12" xfId="7" applyNumberFormat="1" applyFont="1" applyFill="1" applyBorder="1" applyAlignment="1">
      <alignment horizontal="center"/>
    </xf>
    <xf numFmtId="3" fontId="4" fillId="2" borderId="12" xfId="7" applyNumberFormat="1" applyFill="1" applyBorder="1" applyAlignment="1">
      <alignment horizontal="center"/>
    </xf>
    <xf numFmtId="0" fontId="16" fillId="2" borderId="21" xfId="7" applyFont="1" applyFill="1" applyBorder="1" applyAlignment="1">
      <alignment horizontal="left" indent="1"/>
    </xf>
    <xf numFmtId="0" fontId="4" fillId="2" borderId="21" xfId="7" applyFill="1" applyBorder="1" applyAlignment="1">
      <alignment horizontal="center"/>
    </xf>
    <xf numFmtId="3" fontId="5" fillId="2" borderId="21" xfId="7" applyNumberFormat="1" applyFont="1" applyFill="1" applyBorder="1" applyAlignment="1">
      <alignment horizontal="center"/>
    </xf>
    <xf numFmtId="3" fontId="4" fillId="2" borderId="21" xfId="7" applyNumberFormat="1" applyFill="1" applyBorder="1" applyAlignment="1">
      <alignment horizontal="center"/>
    </xf>
    <xf numFmtId="3" fontId="5" fillId="6" borderId="1" xfId="7" applyNumberFormat="1" applyFont="1" applyFill="1" applyBorder="1" applyAlignment="1">
      <alignment horizontal="center"/>
    </xf>
    <xf numFmtId="0" fontId="5" fillId="2" borderId="0" xfId="7" applyFont="1" applyFill="1" applyAlignment="1">
      <alignment horizontal="left" indent="1"/>
    </xf>
    <xf numFmtId="0" fontId="17" fillId="2" borderId="0" xfId="7" applyFont="1" applyFill="1" applyAlignment="1">
      <alignment horizontal="center"/>
    </xf>
    <xf numFmtId="0" fontId="4" fillId="2" borderId="19" xfId="7" applyFill="1" applyBorder="1" applyAlignment="1">
      <alignment horizontal="center" wrapText="1"/>
    </xf>
    <xf numFmtId="0" fontId="4" fillId="2" borderId="15" xfId="7" applyFill="1" applyBorder="1" applyAlignment="1">
      <alignment horizontal="center"/>
    </xf>
    <xf numFmtId="0" fontId="4" fillId="2" borderId="15" xfId="7" applyFill="1" applyBorder="1" applyAlignment="1">
      <alignment horizontal="center" wrapText="1"/>
    </xf>
    <xf numFmtId="3" fontId="5" fillId="2" borderId="4" xfId="7" applyNumberFormat="1" applyFont="1" applyFill="1" applyBorder="1" applyAlignment="1">
      <alignment horizontal="center"/>
    </xf>
    <xf numFmtId="3" fontId="5" fillId="2" borderId="6" xfId="7" applyNumberFormat="1" applyFont="1" applyFill="1" applyBorder="1" applyAlignment="1">
      <alignment horizontal="center"/>
    </xf>
    <xf numFmtId="3" fontId="5" fillId="2" borderId="7" xfId="7" applyNumberFormat="1" applyFont="1" applyFill="1" applyBorder="1" applyAlignment="1">
      <alignment horizontal="center"/>
    </xf>
    <xf numFmtId="0" fontId="5" fillId="0" borderId="17" xfId="7" applyFont="1" applyBorder="1" applyAlignment="1">
      <alignment horizontal="center"/>
    </xf>
    <xf numFmtId="0" fontId="4" fillId="2" borderId="19" xfId="7" applyFill="1" applyBorder="1" applyAlignment="1">
      <alignment wrapText="1"/>
    </xf>
    <xf numFmtId="0" fontId="4" fillId="2" borderId="15" xfId="7" applyFill="1" applyBorder="1" applyAlignment="1">
      <alignment wrapText="1"/>
    </xf>
    <xf numFmtId="0" fontId="9" fillId="2" borderId="20" xfId="7" applyFont="1" applyFill="1" applyBorder="1"/>
    <xf numFmtId="0" fontId="5" fillId="0" borderId="0" xfId="0" applyFont="1" applyAlignment="1">
      <alignment vertical="center"/>
    </xf>
    <xf numFmtId="0" fontId="4" fillId="2" borderId="18" xfId="7" applyFill="1" applyBorder="1"/>
    <xf numFmtId="0" fontId="21" fillId="0" borderId="0" xfId="29" applyFont="1" applyAlignment="1">
      <alignment horizontal="left"/>
    </xf>
    <xf numFmtId="168" fontId="4" fillId="2" borderId="12" xfId="0" applyNumberFormat="1" applyFont="1" applyFill="1" applyBorder="1" applyAlignment="1">
      <alignment horizontal="center"/>
    </xf>
    <xf numFmtId="168" fontId="9" fillId="2" borderId="0" xfId="0" applyNumberFormat="1" applyFont="1" applyFill="1" applyAlignment="1">
      <alignment horizontal="center"/>
    </xf>
    <xf numFmtId="170" fontId="4" fillId="2" borderId="17" xfId="0" applyNumberFormat="1" applyFont="1" applyFill="1" applyBorder="1" applyAlignment="1">
      <alignment horizontal="center"/>
    </xf>
    <xf numFmtId="170" fontId="4" fillId="2" borderId="13" xfId="0" applyNumberFormat="1" applyFont="1" applyFill="1" applyBorder="1" applyAlignment="1">
      <alignment horizontal="center"/>
    </xf>
    <xf numFmtId="0" fontId="16" fillId="0" borderId="6" xfId="2" applyFont="1" applyBorder="1" applyAlignment="1">
      <alignment horizontal="left" indent="1"/>
    </xf>
    <xf numFmtId="0" fontId="16" fillId="2" borderId="0" xfId="16" applyFont="1" applyFill="1" applyAlignment="1">
      <alignment horizontal="left" indent="1"/>
    </xf>
    <xf numFmtId="0" fontId="48" fillId="2" borderId="0" xfId="29" applyFont="1" applyFill="1"/>
    <xf numFmtId="0" fontId="16" fillId="15" borderId="12" xfId="0" applyFont="1" applyFill="1" applyBorder="1" applyAlignment="1">
      <alignment horizontal="left" indent="1"/>
    </xf>
    <xf numFmtId="170" fontId="4" fillId="2" borderId="21" xfId="0" applyNumberFormat="1" applyFont="1" applyFill="1" applyBorder="1" applyAlignment="1">
      <alignment horizontal="center"/>
    </xf>
    <xf numFmtId="170" fontId="5" fillId="6" borderId="11" xfId="0" applyNumberFormat="1" applyFont="1" applyFill="1" applyBorder="1" applyAlignment="1">
      <alignment horizontal="center"/>
    </xf>
    <xf numFmtId="0" fontId="11" fillId="0" borderId="0" xfId="0" applyFont="1" applyAlignment="1">
      <alignment horizontal="left" vertical="center"/>
    </xf>
    <xf numFmtId="0" fontId="4" fillId="2" borderId="0" xfId="0" applyFont="1" applyFill="1" applyAlignment="1">
      <alignment horizontal="left" vertical="center"/>
    </xf>
    <xf numFmtId="0" fontId="5" fillId="10" borderId="3" xfId="7" applyFont="1" applyFill="1" applyBorder="1" applyAlignment="1">
      <alignment horizontal="left" vertical="center"/>
    </xf>
    <xf numFmtId="168" fontId="5" fillId="10" borderId="17" xfId="7" applyNumberFormat="1" applyFont="1" applyFill="1" applyBorder="1" applyAlignment="1">
      <alignment horizontal="left" vertical="center"/>
    </xf>
    <xf numFmtId="0" fontId="5" fillId="2" borderId="5" xfId="0" applyFont="1" applyFill="1" applyBorder="1" applyAlignment="1">
      <alignment horizontal="left" vertical="center"/>
    </xf>
    <xf numFmtId="0" fontId="5" fillId="12" borderId="12" xfId="0" applyFont="1" applyFill="1" applyBorder="1" applyAlignment="1">
      <alignment horizontal="left" vertical="center"/>
    </xf>
    <xf numFmtId="0" fontId="5" fillId="10" borderId="14" xfId="7" applyFont="1" applyFill="1" applyBorder="1" applyAlignment="1">
      <alignment horizontal="left" vertical="center"/>
    </xf>
    <xf numFmtId="0" fontId="5" fillId="10" borderId="5" xfId="7" applyFont="1" applyFill="1" applyBorder="1" applyAlignment="1">
      <alignment horizontal="left" vertical="center"/>
    </xf>
    <xf numFmtId="0" fontId="5" fillId="2" borderId="14" xfId="0" applyFont="1" applyFill="1" applyBorder="1" applyAlignment="1">
      <alignment horizontal="left" vertical="center"/>
    </xf>
    <xf numFmtId="0" fontId="15" fillId="2" borderId="21" xfId="0" applyFont="1" applyFill="1" applyBorder="1" applyAlignment="1">
      <alignment horizontal="left" vertical="center"/>
    </xf>
    <xf numFmtId="0" fontId="5" fillId="2" borderId="11" xfId="0" applyFont="1" applyFill="1" applyBorder="1" applyAlignment="1">
      <alignment horizontal="left" vertical="center"/>
    </xf>
    <xf numFmtId="0" fontId="15" fillId="2" borderId="11" xfId="0" applyFont="1" applyFill="1" applyBorder="1" applyAlignment="1">
      <alignment horizontal="left" vertical="center"/>
    </xf>
    <xf numFmtId="168" fontId="6" fillId="2" borderId="0" xfId="0" applyNumberFormat="1" applyFont="1" applyFill="1" applyAlignment="1">
      <alignment horizontal="left" vertical="center"/>
    </xf>
    <xf numFmtId="0" fontId="4" fillId="2" borderId="0" xfId="0" applyFont="1" applyFill="1" applyAlignment="1">
      <alignment horizontal="left"/>
    </xf>
    <xf numFmtId="49" fontId="4" fillId="2" borderId="0" xfId="0" applyNumberFormat="1" applyFont="1" applyFill="1" applyAlignment="1">
      <alignment horizontal="left"/>
    </xf>
    <xf numFmtId="170" fontId="5" fillId="11" borderId="1" xfId="2" applyNumberFormat="1" applyFont="1" applyFill="1" applyBorder="1" applyAlignment="1">
      <alignment horizontal="center"/>
    </xf>
    <xf numFmtId="170" fontId="5" fillId="11" borderId="14" xfId="2" applyNumberFormat="1" applyFont="1" applyFill="1" applyBorder="1" applyAlignment="1">
      <alignment horizontal="center"/>
    </xf>
    <xf numFmtId="170" fontId="5" fillId="6" borderId="17" xfId="0" applyNumberFormat="1" applyFont="1" applyFill="1" applyBorder="1" applyAlignment="1">
      <alignment horizontal="center"/>
    </xf>
    <xf numFmtId="170" fontId="4" fillId="2" borderId="12" xfId="0" applyNumberFormat="1" applyFont="1" applyFill="1" applyBorder="1" applyAlignment="1">
      <alignment horizontal="center" vertical="center"/>
    </xf>
    <xf numFmtId="0" fontId="4" fillId="2" borderId="12" xfId="0" applyFont="1" applyFill="1" applyBorder="1" applyAlignment="1">
      <alignment horizontal="center" vertical="center"/>
    </xf>
    <xf numFmtId="0" fontId="5" fillId="6" borderId="4" xfId="0" applyFont="1" applyFill="1" applyBorder="1" applyAlignment="1">
      <alignment horizontal="center"/>
    </xf>
    <xf numFmtId="0" fontId="5" fillId="6" borderId="17" xfId="7" applyFont="1" applyFill="1" applyBorder="1" applyAlignment="1">
      <alignment horizontal="center"/>
    </xf>
    <xf numFmtId="0" fontId="5" fillId="6" borderId="4" xfId="7" applyFont="1" applyFill="1" applyBorder="1" applyAlignment="1">
      <alignment horizontal="center"/>
    </xf>
    <xf numFmtId="1" fontId="5" fillId="11" borderId="5" xfId="2" applyNumberFormat="1" applyFont="1" applyFill="1" applyBorder="1" applyAlignment="1">
      <alignment horizontal="center"/>
    </xf>
    <xf numFmtId="1" fontId="5" fillId="11" borderId="3" xfId="2" applyNumberFormat="1" applyFont="1" applyFill="1" applyBorder="1" applyAlignment="1">
      <alignment horizontal="center"/>
    </xf>
    <xf numFmtId="170" fontId="5" fillId="6" borderId="12" xfId="0" applyNumberFormat="1" applyFont="1" applyFill="1" applyBorder="1" applyAlignment="1">
      <alignment horizontal="center"/>
    </xf>
    <xf numFmtId="0" fontId="17" fillId="12" borderId="17" xfId="2" applyFont="1" applyFill="1" applyBorder="1" applyAlignment="1">
      <alignment horizontal="left" indent="1"/>
    </xf>
    <xf numFmtId="0" fontId="5" fillId="13" borderId="17" xfId="2" applyFont="1" applyFill="1" applyBorder="1" applyAlignment="1">
      <alignment horizontal="left" indent="1"/>
    </xf>
    <xf numFmtId="0" fontId="5" fillId="13" borderId="12" xfId="2" applyFont="1" applyFill="1" applyBorder="1" applyAlignment="1">
      <alignment horizontal="left" indent="1"/>
    </xf>
    <xf numFmtId="0" fontId="5" fillId="2" borderId="17" xfId="7" applyFont="1" applyFill="1" applyBorder="1" applyAlignment="1">
      <alignment horizontal="center" wrapText="1"/>
    </xf>
    <xf numFmtId="0" fontId="4" fillId="2" borderId="18" xfId="7" applyFill="1" applyBorder="1" applyAlignment="1">
      <alignment horizontal="center"/>
    </xf>
    <xf numFmtId="170" fontId="4" fillId="2" borderId="4" xfId="7" applyNumberFormat="1" applyFill="1" applyBorder="1" applyAlignment="1">
      <alignment horizontal="center"/>
    </xf>
    <xf numFmtId="170" fontId="4" fillId="2" borderId="17" xfId="7" applyNumberFormat="1" applyFill="1" applyBorder="1" applyAlignment="1">
      <alignment horizontal="center"/>
    </xf>
    <xf numFmtId="170" fontId="5" fillId="2" borderId="17" xfId="7" applyNumberFormat="1" applyFont="1" applyFill="1" applyBorder="1" applyAlignment="1">
      <alignment horizontal="center"/>
    </xf>
    <xf numFmtId="170" fontId="4" fillId="2" borderId="12" xfId="7" applyNumberFormat="1" applyFill="1" applyBorder="1" applyAlignment="1">
      <alignment horizontal="center"/>
    </xf>
    <xf numFmtId="170" fontId="4" fillId="2" borderId="6" xfId="7" applyNumberFormat="1" applyFill="1" applyBorder="1" applyAlignment="1">
      <alignment horizontal="center"/>
    </xf>
    <xf numFmtId="170" fontId="5" fillId="2" borderId="12" xfId="7" applyNumberFormat="1" applyFont="1" applyFill="1" applyBorder="1" applyAlignment="1">
      <alignment horizontal="center"/>
    </xf>
    <xf numFmtId="170" fontId="5" fillId="2" borderId="21" xfId="7" applyNumberFormat="1" applyFont="1" applyFill="1" applyBorder="1" applyAlignment="1">
      <alignment horizontal="center"/>
    </xf>
    <xf numFmtId="170" fontId="5" fillId="6" borderId="9" xfId="7" applyNumberFormat="1" applyFont="1" applyFill="1" applyBorder="1" applyAlignment="1">
      <alignment horizontal="center"/>
    </xf>
    <xf numFmtId="170" fontId="5" fillId="6" borderId="1" xfId="7" applyNumberFormat="1" applyFont="1" applyFill="1" applyBorder="1" applyAlignment="1">
      <alignment horizontal="center"/>
    </xf>
    <xf numFmtId="170" fontId="5" fillId="6" borderId="14" xfId="7" applyNumberFormat="1" applyFont="1" applyFill="1" applyBorder="1" applyAlignment="1">
      <alignment horizontal="center"/>
    </xf>
    <xf numFmtId="0" fontId="5" fillId="10" borderId="1" xfId="7" applyFont="1" applyFill="1" applyBorder="1" applyAlignment="1">
      <alignment horizontal="left" vertical="center"/>
    </xf>
    <xf numFmtId="0" fontId="5" fillId="12" borderId="17" xfId="0" applyFont="1" applyFill="1" applyBorder="1" applyAlignment="1">
      <alignment horizontal="left" vertical="center"/>
    </xf>
    <xf numFmtId="0" fontId="5" fillId="10" borderId="17" xfId="7" applyFont="1" applyFill="1" applyBorder="1" applyAlignment="1">
      <alignment horizontal="left" vertical="center"/>
    </xf>
    <xf numFmtId="0" fontId="5" fillId="10" borderId="21" xfId="7" applyFont="1" applyFill="1" applyBorder="1" applyAlignment="1">
      <alignment horizontal="left" vertical="center"/>
    </xf>
    <xf numFmtId="0" fontId="5" fillId="10" borderId="11" xfId="7" applyFont="1" applyFill="1" applyBorder="1" applyAlignment="1">
      <alignment horizontal="left" vertical="center"/>
    </xf>
    <xf numFmtId="0" fontId="37" fillId="2" borderId="0" xfId="0" applyFont="1" applyFill="1" applyAlignment="1">
      <alignment horizontal="right"/>
    </xf>
    <xf numFmtId="0" fontId="37" fillId="2" borderId="0" xfId="0" applyFont="1" applyFill="1" applyAlignment="1">
      <alignment horizontal="center"/>
    </xf>
    <xf numFmtId="0" fontId="12" fillId="2" borderId="0" xfId="2" applyFont="1" applyFill="1" applyAlignment="1">
      <alignment horizontal="center" vertical="center"/>
    </xf>
    <xf numFmtId="15" fontId="12" fillId="2" borderId="0" xfId="0" applyNumberFormat="1" applyFont="1" applyFill="1"/>
    <xf numFmtId="0" fontId="40" fillId="17" borderId="4" xfId="0" applyFont="1" applyFill="1" applyBorder="1" applyAlignment="1">
      <alignment horizontal="left"/>
    </xf>
    <xf numFmtId="0" fontId="40" fillId="17" borderId="17" xfId="0" applyFont="1" applyFill="1" applyBorder="1" applyAlignment="1">
      <alignment horizontal="left"/>
    </xf>
    <xf numFmtId="0" fontId="16" fillId="2" borderId="12" xfId="2" applyFont="1" applyFill="1" applyBorder="1" applyAlignment="1">
      <alignment horizontal="center"/>
    </xf>
    <xf numFmtId="0" fontId="5" fillId="11" borderId="17" xfId="2" applyFont="1" applyFill="1" applyBorder="1" applyAlignment="1">
      <alignment horizontal="center"/>
    </xf>
    <xf numFmtId="0" fontId="5" fillId="11" borderId="12" xfId="2" applyFont="1" applyFill="1" applyBorder="1" applyAlignment="1">
      <alignment horizontal="center"/>
    </xf>
    <xf numFmtId="1" fontId="5" fillId="11" borderId="17" xfId="2" applyNumberFormat="1" applyFont="1" applyFill="1" applyBorder="1" applyAlignment="1">
      <alignment horizontal="center"/>
    </xf>
    <xf numFmtId="0" fontId="5" fillId="2" borderId="17" xfId="2" applyFont="1" applyFill="1" applyBorder="1" applyAlignment="1">
      <alignment horizontal="center" vertical="center"/>
    </xf>
    <xf numFmtId="165" fontId="5" fillId="6" borderId="1" xfId="0" applyNumberFormat="1" applyFont="1" applyFill="1" applyBorder="1" applyAlignment="1">
      <alignment horizontal="center"/>
    </xf>
    <xf numFmtId="165" fontId="15" fillId="6" borderId="1" xfId="0" applyNumberFormat="1" applyFont="1" applyFill="1" applyBorder="1" applyAlignment="1">
      <alignment horizontal="center"/>
    </xf>
    <xf numFmtId="0" fontId="4" fillId="2" borderId="0" xfId="1" applyFill="1" applyAlignment="1">
      <alignment horizontal="left" vertical="center" wrapText="1"/>
    </xf>
    <xf numFmtId="0" fontId="4" fillId="2" borderId="0" xfId="6" applyFont="1" applyFill="1" applyBorder="1" applyAlignment="1">
      <alignment horizontal="left" vertical="center" wrapText="1"/>
    </xf>
    <xf numFmtId="0" fontId="4" fillId="2" borderId="0" xfId="1" applyFill="1" applyAlignment="1">
      <alignment vertical="center" wrapText="1"/>
    </xf>
    <xf numFmtId="49" fontId="4" fillId="2" borderId="0" xfId="2" applyNumberFormat="1" applyFill="1" applyAlignment="1">
      <alignment wrapText="1"/>
    </xf>
    <xf numFmtId="0" fontId="4" fillId="2" borderId="0" xfId="0" applyFont="1" applyFill="1" applyAlignment="1">
      <alignment wrapText="1"/>
    </xf>
    <xf numFmtId="0" fontId="6" fillId="2" borderId="0" xfId="0" applyFont="1" applyFill="1" applyAlignment="1">
      <alignment wrapText="1"/>
    </xf>
    <xf numFmtId="168" fontId="6" fillId="2" borderId="0" xfId="0" applyNumberFormat="1" applyFont="1" applyFill="1" applyAlignment="1">
      <alignment horizontal="center" wrapText="1"/>
    </xf>
    <xf numFmtId="0" fontId="0" fillId="2" borderId="0" xfId="0" applyFill="1" applyAlignment="1">
      <alignment wrapText="1"/>
    </xf>
    <xf numFmtId="0" fontId="4" fillId="2" borderId="0" xfId="0" applyFont="1" applyFill="1" applyAlignment="1">
      <alignment horizontal="left" vertical="top" wrapText="1"/>
    </xf>
    <xf numFmtId="0" fontId="4" fillId="2" borderId="0" xfId="2" applyFill="1" applyAlignment="1">
      <alignment horizontal="left" vertical="top" wrapText="1"/>
    </xf>
    <xf numFmtId="0" fontId="4" fillId="2" borderId="20" xfId="2" applyFill="1" applyBorder="1" applyAlignment="1">
      <alignment horizontal="left" vertical="top" wrapText="1"/>
    </xf>
    <xf numFmtId="0" fontId="47" fillId="2" borderId="1" xfId="0" applyFont="1" applyFill="1" applyBorder="1" applyAlignment="1">
      <alignment horizontal="center" vertical="center"/>
    </xf>
    <xf numFmtId="0" fontId="5" fillId="2" borderId="0" xfId="1" applyFont="1" applyFill="1" applyAlignment="1">
      <alignment horizontal="center"/>
    </xf>
    <xf numFmtId="0" fontId="38" fillId="2" borderId="3" xfId="0" applyFont="1" applyFill="1" applyBorder="1" applyAlignment="1">
      <alignment horizontal="center" vertical="center"/>
    </xf>
    <xf numFmtId="0" fontId="47" fillId="2" borderId="5" xfId="0" applyFont="1" applyFill="1" applyBorder="1" applyAlignment="1">
      <alignment horizontal="center" vertical="center"/>
    </xf>
    <xf numFmtId="0" fontId="9" fillId="2" borderId="0" xfId="0" applyFont="1" applyFill="1" applyAlignment="1">
      <alignment horizontal="center"/>
    </xf>
    <xf numFmtId="0" fontId="6" fillId="2" borderId="0" xfId="0" applyFont="1" applyFill="1" applyAlignment="1">
      <alignment horizontal="center" wrapText="1"/>
    </xf>
    <xf numFmtId="0" fontId="9" fillId="2" borderId="0" xfId="0" applyFont="1" applyFill="1" applyAlignment="1">
      <alignment horizontal="center" wrapText="1"/>
    </xf>
    <xf numFmtId="49" fontId="4" fillId="2" borderId="0" xfId="0" applyNumberFormat="1" applyFont="1" applyFill="1" applyAlignment="1">
      <alignment vertical="top" wrapText="1"/>
    </xf>
    <xf numFmtId="0" fontId="4" fillId="2" borderId="0" xfId="0" applyFont="1" applyFill="1" applyAlignment="1">
      <alignment vertical="top" wrapText="1"/>
    </xf>
    <xf numFmtId="0" fontId="50" fillId="3" borderId="0" xfId="14" applyFont="1" applyFill="1" applyAlignment="1">
      <alignment vertical="top" wrapText="1"/>
    </xf>
    <xf numFmtId="0" fontId="4" fillId="2" borderId="20" xfId="2" applyFill="1" applyBorder="1" applyAlignment="1">
      <alignment vertical="top" wrapText="1"/>
    </xf>
    <xf numFmtId="168" fontId="5" fillId="6" borderId="13" xfId="0" applyNumberFormat="1" applyFont="1" applyFill="1" applyBorder="1" applyAlignment="1">
      <alignment horizontal="center"/>
    </xf>
    <xf numFmtId="168" fontId="4" fillId="2" borderId="13" xfId="0" applyNumberFormat="1" applyFont="1" applyFill="1" applyBorder="1" applyAlignment="1">
      <alignment horizontal="center"/>
    </xf>
    <xf numFmtId="168" fontId="5" fillId="6" borderId="5" xfId="0" applyNumberFormat="1" applyFont="1" applyFill="1" applyBorder="1" applyAlignment="1">
      <alignment horizontal="center"/>
    </xf>
    <xf numFmtId="168" fontId="4" fillId="2" borderId="21" xfId="0" applyNumberFormat="1" applyFont="1" applyFill="1" applyBorder="1" applyAlignment="1">
      <alignment horizontal="center"/>
    </xf>
    <xf numFmtId="168" fontId="5" fillId="6" borderId="1" xfId="0" applyNumberFormat="1" applyFont="1" applyFill="1" applyBorder="1"/>
    <xf numFmtId="0" fontId="4" fillId="2" borderId="16" xfId="10" applyFont="1" applyFill="1" applyBorder="1" applyAlignment="1">
      <alignment horizontal="left" vertical="top" wrapText="1"/>
    </xf>
    <xf numFmtId="0" fontId="15" fillId="7" borderId="1" xfId="0" applyFont="1" applyFill="1" applyBorder="1" applyAlignment="1">
      <alignment horizontal="left"/>
    </xf>
    <xf numFmtId="0" fontId="4" fillId="2" borderId="16" xfId="7" applyFill="1" applyBorder="1" applyAlignment="1">
      <alignment horizontal="left" vertical="top" wrapText="1"/>
    </xf>
    <xf numFmtId="0" fontId="5" fillId="2" borderId="1" xfId="0" applyFont="1" applyFill="1" applyBorder="1" applyAlignment="1">
      <alignment horizontal="left" vertical="center"/>
    </xf>
    <xf numFmtId="170" fontId="5" fillId="6" borderId="1" xfId="0" applyNumberFormat="1" applyFont="1" applyFill="1" applyBorder="1" applyAlignment="1">
      <alignment horizontal="center"/>
    </xf>
    <xf numFmtId="0" fontId="4" fillId="2" borderId="0" xfId="7" applyFill="1" applyAlignment="1">
      <alignment horizontal="left" vertical="top" wrapText="1"/>
    </xf>
    <xf numFmtId="0" fontId="4" fillId="2" borderId="19" xfId="7" applyFill="1" applyBorder="1" applyAlignment="1">
      <alignment horizontal="left" vertical="top"/>
    </xf>
    <xf numFmtId="0" fontId="4" fillId="2" borderId="15" xfId="7" applyFill="1" applyBorder="1" applyAlignment="1">
      <alignment horizontal="left" vertical="top" wrapText="1"/>
    </xf>
    <xf numFmtId="0" fontId="4" fillId="2" borderId="10" xfId="7" applyFill="1" applyBorder="1" applyAlignment="1">
      <alignment horizontal="left" vertical="top"/>
    </xf>
    <xf numFmtId="0" fontId="4" fillId="2" borderId="19" xfId="7" applyFill="1" applyBorder="1" applyAlignment="1">
      <alignment horizontal="left" vertical="top" wrapText="1"/>
    </xf>
    <xf numFmtId="0" fontId="4" fillId="2" borderId="15" xfId="7" applyFill="1" applyBorder="1" applyAlignment="1">
      <alignment horizontal="left" vertical="top"/>
    </xf>
    <xf numFmtId="0" fontId="4" fillId="2" borderId="16" xfId="6" applyFont="1" applyFill="1" applyBorder="1" applyAlignment="1">
      <alignment horizontal="left" vertical="top" wrapText="1"/>
    </xf>
    <xf numFmtId="0" fontId="4" fillId="2" borderId="0" xfId="1" applyFill="1" applyAlignment="1">
      <alignment horizontal="left" vertical="top" wrapText="1"/>
    </xf>
    <xf numFmtId="49" fontId="4" fillId="2" borderId="0" xfId="2" applyNumberFormat="1" applyFill="1" applyAlignment="1">
      <alignment horizontal="left" vertical="top" wrapText="1"/>
    </xf>
    <xf numFmtId="0" fontId="16" fillId="14" borderId="13" xfId="2" applyFont="1" applyFill="1" applyBorder="1" applyAlignment="1">
      <alignment horizontal="left" indent="1"/>
    </xf>
    <xf numFmtId="0" fontId="6" fillId="0" borderId="0" xfId="0" applyFont="1" applyAlignment="1">
      <alignment wrapText="1"/>
    </xf>
    <xf numFmtId="0" fontId="16" fillId="2" borderId="6" xfId="0" applyFont="1" applyFill="1" applyBorder="1" applyAlignment="1">
      <alignment horizontal="left" indent="1"/>
    </xf>
    <xf numFmtId="0" fontId="16" fillId="2" borderId="0" xfId="0" applyFont="1" applyFill="1" applyAlignment="1">
      <alignment horizontal="left" indent="1"/>
    </xf>
    <xf numFmtId="0" fontId="16" fillId="2" borderId="0" xfId="2" applyFont="1" applyFill="1" applyAlignment="1">
      <alignment horizontal="left" indent="1"/>
    </xf>
    <xf numFmtId="49" fontId="4" fillId="2" borderId="0" xfId="1" applyNumberFormat="1" applyFill="1" applyAlignment="1">
      <alignment vertical="top" wrapText="1"/>
    </xf>
    <xf numFmtId="0" fontId="4" fillId="2" borderId="0" xfId="1" applyFill="1" applyAlignment="1">
      <alignment vertical="top" wrapText="1"/>
    </xf>
    <xf numFmtId="49" fontId="4" fillId="2" borderId="0" xfId="2" applyNumberFormat="1" applyFill="1" applyAlignment="1">
      <alignment vertical="top" wrapText="1"/>
    </xf>
    <xf numFmtId="0" fontId="16" fillId="10" borderId="0" xfId="2" applyFont="1" applyFill="1" applyAlignment="1">
      <alignment horizontal="left" indent="1"/>
    </xf>
    <xf numFmtId="0" fontId="5" fillId="6" borderId="1" xfId="0" applyFont="1" applyFill="1" applyBorder="1"/>
    <xf numFmtId="170" fontId="43" fillId="2" borderId="0" xfId="0" applyNumberFormat="1" applyFont="1" applyFill="1"/>
    <xf numFmtId="0" fontId="5" fillId="10" borderId="12" xfId="7" applyFont="1" applyFill="1" applyBorder="1" applyAlignment="1">
      <alignment horizontal="left" vertical="center"/>
    </xf>
    <xf numFmtId="168" fontId="5" fillId="10" borderId="12" xfId="7" applyNumberFormat="1" applyFont="1" applyFill="1" applyBorder="1" applyAlignment="1">
      <alignment horizontal="left" vertical="center"/>
    </xf>
    <xf numFmtId="0" fontId="5" fillId="10" borderId="12" xfId="7" applyFont="1" applyFill="1" applyBorder="1" applyAlignment="1">
      <alignment horizontal="left" vertical="center" wrapText="1"/>
    </xf>
    <xf numFmtId="0" fontId="5" fillId="2" borderId="12" xfId="0" applyFont="1" applyFill="1" applyBorder="1" applyAlignment="1">
      <alignment horizontal="left" vertical="center"/>
    </xf>
    <xf numFmtId="0" fontId="5" fillId="10" borderId="13" xfId="7" applyFont="1" applyFill="1" applyBorder="1" applyAlignment="1">
      <alignment horizontal="left" vertical="center"/>
    </xf>
    <xf numFmtId="0" fontId="5" fillId="10" borderId="13" xfId="7" applyFont="1" applyFill="1" applyBorder="1" applyAlignment="1">
      <alignment horizontal="left" vertical="center" wrapText="1"/>
    </xf>
    <xf numFmtId="0" fontId="5" fillId="2" borderId="13" xfId="0" applyFont="1" applyFill="1" applyBorder="1" applyAlignment="1">
      <alignment horizontal="left" vertical="center"/>
    </xf>
    <xf numFmtId="0" fontId="5" fillId="10" borderId="17" xfId="7" applyFont="1" applyFill="1" applyBorder="1" applyAlignment="1">
      <alignment horizontal="left" vertical="center" wrapText="1"/>
    </xf>
    <xf numFmtId="0" fontId="5" fillId="10" borderId="5" xfId="7" applyFont="1" applyFill="1" applyBorder="1" applyAlignment="1">
      <alignment horizontal="left" vertical="center" wrapText="1"/>
    </xf>
    <xf numFmtId="170" fontId="4" fillId="2" borderId="21" xfId="7" applyNumberFormat="1" applyFill="1" applyBorder="1" applyAlignment="1">
      <alignment horizontal="center"/>
    </xf>
    <xf numFmtId="0" fontId="52" fillId="2" borderId="0" xfId="0" applyFont="1" applyFill="1" applyAlignment="1">
      <alignment horizontal="right"/>
    </xf>
    <xf numFmtId="0" fontId="52" fillId="2" borderId="0" xfId="0" applyFont="1" applyFill="1"/>
    <xf numFmtId="0" fontId="4" fillId="2" borderId="0" xfId="4" applyNumberFormat="1" applyFont="1" applyFill="1" applyBorder="1" applyAlignment="1">
      <alignment vertical="top"/>
    </xf>
    <xf numFmtId="165" fontId="4" fillId="2" borderId="0" xfId="4" applyNumberFormat="1" applyFont="1" applyFill="1" applyBorder="1" applyAlignment="1">
      <alignment vertical="top"/>
    </xf>
    <xf numFmtId="0" fontId="4" fillId="2" borderId="0" xfId="6" applyFont="1" applyFill="1" applyBorder="1" applyAlignment="1">
      <alignment horizontal="left" vertical="top" wrapText="1"/>
    </xf>
    <xf numFmtId="0" fontId="4" fillId="2" borderId="0" xfId="1" applyFill="1" applyAlignment="1">
      <alignment horizontal="left" vertical="top"/>
    </xf>
    <xf numFmtId="0" fontId="4" fillId="2" borderId="0" xfId="6" applyNumberFormat="1" applyFont="1" applyFill="1" applyBorder="1" applyAlignment="1">
      <alignment horizontal="left" vertical="top"/>
    </xf>
    <xf numFmtId="0" fontId="4" fillId="2" borderId="0" xfId="6" applyFont="1" applyFill="1" applyBorder="1" applyAlignment="1">
      <alignment horizontal="left" vertical="top"/>
    </xf>
    <xf numFmtId="0" fontId="4" fillId="2" borderId="0" xfId="1" applyFill="1" applyAlignment="1">
      <alignment vertical="top"/>
    </xf>
    <xf numFmtId="0" fontId="4" fillId="2" borderId="0" xfId="2" applyFill="1" applyAlignment="1">
      <alignment vertical="top"/>
    </xf>
    <xf numFmtId="49" fontId="4" fillId="2" borderId="0" xfId="2" applyNumberFormat="1" applyFill="1" applyAlignment="1">
      <alignment vertical="top"/>
    </xf>
    <xf numFmtId="0" fontId="5" fillId="2" borderId="0" xfId="0" applyFont="1" applyFill="1" applyAlignment="1">
      <alignment horizontal="center"/>
    </xf>
    <xf numFmtId="0" fontId="11" fillId="4" borderId="0" xfId="14" applyFont="1" applyFill="1"/>
    <xf numFmtId="0" fontId="15"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12" fillId="2" borderId="0" xfId="2" applyFont="1" applyFill="1" applyAlignment="1">
      <alignment horizontal="left" vertical="top"/>
    </xf>
    <xf numFmtId="0" fontId="15" fillId="2" borderId="1" xfId="0" applyFont="1" applyFill="1" applyBorder="1" applyAlignment="1">
      <alignment horizontal="center" vertical="top"/>
    </xf>
    <xf numFmtId="0" fontId="15" fillId="2" borderId="1" xfId="0" applyFont="1" applyFill="1" applyBorder="1" applyAlignment="1">
      <alignment horizontal="center" vertical="top" wrapText="1"/>
    </xf>
    <xf numFmtId="0" fontId="15" fillId="2" borderId="9" xfId="0" applyFont="1" applyFill="1" applyBorder="1" applyAlignment="1">
      <alignment horizontal="center" vertical="top" wrapText="1"/>
    </xf>
    <xf numFmtId="0" fontId="15" fillId="2" borderId="2" xfId="0" applyFont="1" applyFill="1" applyBorder="1" applyAlignment="1">
      <alignment horizontal="center" vertical="top" wrapText="1"/>
    </xf>
    <xf numFmtId="0" fontId="15" fillId="2" borderId="17" xfId="0" applyFont="1" applyFill="1" applyBorder="1" applyAlignment="1">
      <alignment horizontal="left" vertical="top" wrapText="1"/>
    </xf>
    <xf numFmtId="0" fontId="5" fillId="2" borderId="17" xfId="0" applyFont="1" applyFill="1" applyBorder="1" applyAlignment="1">
      <alignment horizontal="left" vertical="top" wrapText="1"/>
    </xf>
    <xf numFmtId="0" fontId="6" fillId="2" borderId="0" xfId="0" applyFont="1" applyFill="1" applyAlignment="1">
      <alignment horizontal="left" vertical="top"/>
    </xf>
    <xf numFmtId="15" fontId="6" fillId="2" borderId="0" xfId="0" applyNumberFormat="1" applyFont="1" applyFill="1" applyAlignment="1">
      <alignment horizontal="left" vertical="top"/>
    </xf>
    <xf numFmtId="15" fontId="12" fillId="2" borderId="0" xfId="0" applyNumberFormat="1" applyFont="1" applyFill="1" applyAlignment="1">
      <alignment horizontal="left" vertical="top"/>
    </xf>
    <xf numFmtId="0" fontId="12" fillId="2" borderId="0" xfId="0" applyFont="1" applyFill="1" applyAlignment="1">
      <alignment horizontal="left" vertical="top"/>
    </xf>
    <xf numFmtId="0" fontId="9" fillId="2" borderId="0" xfId="0" applyFont="1" applyFill="1" applyAlignment="1">
      <alignment horizontal="left" vertical="top"/>
    </xf>
    <xf numFmtId="170" fontId="9" fillId="2" borderId="0" xfId="0" applyNumberFormat="1" applyFont="1" applyFill="1" applyAlignment="1">
      <alignment horizontal="left" vertical="top"/>
    </xf>
    <xf numFmtId="0" fontId="21" fillId="2" borderId="0" xfId="29" applyFont="1" applyFill="1" applyAlignment="1">
      <alignment horizontal="left" vertical="top"/>
    </xf>
    <xf numFmtId="170" fontId="6" fillId="2" borderId="0" xfId="0" applyNumberFormat="1" applyFont="1" applyFill="1" applyAlignment="1">
      <alignment horizontal="left" vertical="top"/>
    </xf>
    <xf numFmtId="0" fontId="4" fillId="2" borderId="0" xfId="0" applyFont="1" applyFill="1" applyAlignment="1">
      <alignment horizontal="left" vertical="top"/>
    </xf>
    <xf numFmtId="0" fontId="15" fillId="2" borderId="9" xfId="0" applyFont="1" applyFill="1" applyBorder="1" applyAlignment="1">
      <alignment horizontal="left" vertical="top" wrapText="1"/>
    </xf>
    <xf numFmtId="170" fontId="9" fillId="2" borderId="0" xfId="0" applyNumberFormat="1" applyFont="1" applyFill="1" applyAlignment="1">
      <alignment horizontal="left"/>
    </xf>
    <xf numFmtId="0" fontId="27" fillId="2" borderId="0" xfId="0" applyFont="1" applyFill="1" applyAlignment="1">
      <alignment horizontal="left" vertical="top"/>
    </xf>
    <xf numFmtId="0" fontId="27" fillId="2" borderId="0" xfId="0" applyFont="1" applyFill="1" applyAlignment="1">
      <alignment horizontal="left"/>
    </xf>
    <xf numFmtId="0" fontId="3" fillId="4" borderId="36" xfId="3" applyFont="1" applyFill="1" applyBorder="1" applyAlignment="1">
      <alignment horizontal="center" vertical="center" wrapText="1"/>
    </xf>
    <xf numFmtId="0" fontId="3" fillId="4" borderId="37" xfId="3" applyFont="1" applyFill="1" applyBorder="1" applyAlignment="1">
      <alignment horizontal="center" vertical="center" wrapText="1"/>
    </xf>
    <xf numFmtId="0" fontId="3" fillId="4" borderId="1" xfId="3" applyFont="1" applyFill="1" applyBorder="1" applyAlignment="1">
      <alignment horizontal="center" vertical="center" wrapText="1"/>
    </xf>
    <xf numFmtId="0" fontId="3" fillId="4" borderId="14" xfId="3" applyFont="1" applyFill="1" applyBorder="1" applyAlignment="1">
      <alignment horizontal="center" vertical="center" wrapText="1"/>
    </xf>
    <xf numFmtId="170" fontId="27" fillId="2" borderId="0" xfId="0" applyNumberFormat="1" applyFont="1" applyFill="1" applyAlignment="1">
      <alignment horizontal="left"/>
    </xf>
    <xf numFmtId="170" fontId="15" fillId="2" borderId="0" xfId="0" applyNumberFormat="1" applyFont="1" applyFill="1"/>
    <xf numFmtId="0" fontId="26" fillId="4" borderId="0" xfId="23" applyFont="1" applyFill="1" applyBorder="1" applyAlignment="1" applyProtection="1">
      <alignment horizontal="left" vertical="center"/>
    </xf>
    <xf numFmtId="1" fontId="5" fillId="6" borderId="17" xfId="0" applyNumberFormat="1" applyFont="1" applyFill="1" applyBorder="1" applyAlignment="1">
      <alignment horizontal="center"/>
    </xf>
    <xf numFmtId="170" fontId="5" fillId="2" borderId="6" xfId="7" applyNumberFormat="1" applyFont="1" applyFill="1" applyBorder="1" applyAlignment="1">
      <alignment horizontal="center"/>
    </xf>
    <xf numFmtId="170" fontId="5" fillId="2" borderId="4" xfId="7" applyNumberFormat="1" applyFont="1" applyFill="1" applyBorder="1" applyAlignment="1">
      <alignment horizontal="center"/>
    </xf>
    <xf numFmtId="170" fontId="5" fillId="2" borderId="7" xfId="7" applyNumberFormat="1" applyFont="1" applyFill="1" applyBorder="1" applyAlignment="1">
      <alignment horizontal="center"/>
    </xf>
    <xf numFmtId="0" fontId="5" fillId="2" borderId="9" xfId="7" applyFont="1" applyFill="1" applyBorder="1" applyAlignment="1">
      <alignment horizontal="center" wrapText="1"/>
    </xf>
    <xf numFmtId="0" fontId="5" fillId="2" borderId="5" xfId="7" applyFont="1" applyFill="1" applyBorder="1" applyAlignment="1">
      <alignment horizontal="center"/>
    </xf>
    <xf numFmtId="0" fontId="5" fillId="2" borderId="14" xfId="7" applyFont="1" applyFill="1" applyBorder="1" applyAlignment="1">
      <alignment horizontal="center" wrapText="1"/>
    </xf>
    <xf numFmtId="0" fontId="54" fillId="0" borderId="0" xfId="33" applyFont="1"/>
    <xf numFmtId="0" fontId="22" fillId="2" borderId="1" xfId="0" applyFont="1" applyFill="1" applyBorder="1" applyAlignment="1">
      <alignment horizontal="center" vertical="center"/>
    </xf>
    <xf numFmtId="0" fontId="55" fillId="2" borderId="1" xfId="0" applyFont="1" applyFill="1" applyBorder="1" applyAlignment="1">
      <alignment horizontal="center" vertical="center"/>
    </xf>
    <xf numFmtId="3" fontId="4" fillId="2" borderId="1" xfId="0" applyNumberFormat="1" applyFont="1" applyFill="1" applyBorder="1" applyAlignment="1">
      <alignment horizontal="center" vertical="center"/>
    </xf>
    <xf numFmtId="0" fontId="37" fillId="2" borderId="0" xfId="0" applyFont="1" applyFill="1"/>
    <xf numFmtId="0" fontId="27" fillId="2" borderId="0" xfId="2" applyFont="1" applyFill="1"/>
    <xf numFmtId="168" fontId="5" fillId="7" borderId="1" xfId="2" applyNumberFormat="1" applyFont="1" applyFill="1" applyBorder="1" applyAlignment="1">
      <alignment horizontal="center"/>
    </xf>
    <xf numFmtId="171" fontId="4" fillId="2" borderId="12" xfId="2" applyNumberFormat="1" applyFill="1" applyBorder="1" applyAlignment="1">
      <alignment horizontal="center"/>
    </xf>
    <xf numFmtId="168" fontId="4" fillId="2" borderId="12" xfId="2" applyNumberFormat="1" applyFill="1" applyBorder="1" applyAlignment="1">
      <alignment horizontal="center"/>
    </xf>
    <xf numFmtId="165" fontId="4" fillId="2" borderId="12" xfId="0" applyNumberFormat="1" applyFont="1" applyFill="1" applyBorder="1" applyAlignment="1">
      <alignment horizontal="center" vertical="top"/>
    </xf>
    <xf numFmtId="9" fontId="4" fillId="6" borderId="13" xfId="0" applyNumberFormat="1" applyFont="1" applyFill="1" applyBorder="1" applyAlignment="1">
      <alignment horizontal="center" vertical="top"/>
    </xf>
    <xf numFmtId="165" fontId="5" fillId="6" borderId="1" xfId="0" applyNumberFormat="1" applyFont="1" applyFill="1" applyBorder="1" applyAlignment="1">
      <alignment horizontal="center" vertical="top"/>
    </xf>
    <xf numFmtId="9" fontId="5" fillId="6" borderId="1" xfId="0" applyNumberFormat="1" applyFont="1" applyFill="1" applyBorder="1" applyAlignment="1">
      <alignment horizontal="center" vertical="top"/>
    </xf>
    <xf numFmtId="165" fontId="4" fillId="2" borderId="17" xfId="0" applyNumberFormat="1" applyFont="1" applyFill="1" applyBorder="1" applyAlignment="1">
      <alignment horizontal="center" vertical="top"/>
    </xf>
    <xf numFmtId="165" fontId="4" fillId="2" borderId="5" xfId="0" applyNumberFormat="1" applyFont="1" applyFill="1" applyBorder="1" applyAlignment="1">
      <alignment horizontal="center" vertical="top"/>
    </xf>
    <xf numFmtId="165" fontId="4" fillId="2" borderId="3" xfId="0" applyNumberFormat="1" applyFont="1" applyFill="1" applyBorder="1" applyAlignment="1">
      <alignment horizontal="center" vertical="top"/>
    </xf>
    <xf numFmtId="9" fontId="4" fillId="6" borderId="17" xfId="0" applyNumberFormat="1" applyFont="1" applyFill="1" applyBorder="1" applyAlignment="1">
      <alignment horizontal="center" vertical="top"/>
    </xf>
    <xf numFmtId="165" fontId="4" fillId="2" borderId="13" xfId="0" applyNumberFormat="1" applyFont="1" applyFill="1" applyBorder="1" applyAlignment="1">
      <alignment horizontal="center" vertical="top"/>
    </xf>
    <xf numFmtId="165" fontId="4" fillId="2" borderId="0" xfId="0" applyNumberFormat="1" applyFont="1" applyFill="1" applyAlignment="1">
      <alignment horizontal="center" vertical="top"/>
    </xf>
    <xf numFmtId="9" fontId="4" fillId="6" borderId="12" xfId="0" applyNumberFormat="1" applyFont="1" applyFill="1" applyBorder="1" applyAlignment="1">
      <alignment horizontal="center" vertical="top"/>
    </xf>
    <xf numFmtId="165" fontId="4" fillId="2" borderId="21" xfId="0" applyNumberFormat="1" applyFont="1" applyFill="1" applyBorder="1" applyAlignment="1">
      <alignment horizontal="center" vertical="top"/>
    </xf>
    <xf numFmtId="165" fontId="4" fillId="2" borderId="11" xfId="0" applyNumberFormat="1" applyFont="1" applyFill="1" applyBorder="1" applyAlignment="1">
      <alignment horizontal="center" vertical="top"/>
    </xf>
    <xf numFmtId="165" fontId="4" fillId="2" borderId="33" xfId="0" applyNumberFormat="1" applyFont="1" applyFill="1" applyBorder="1" applyAlignment="1">
      <alignment horizontal="center" vertical="top"/>
    </xf>
    <xf numFmtId="165" fontId="5" fillId="6" borderId="21" xfId="0" applyNumberFormat="1" applyFont="1" applyFill="1" applyBorder="1" applyAlignment="1">
      <alignment horizontal="center" vertical="top"/>
    </xf>
    <xf numFmtId="165" fontId="5" fillId="6" borderId="11" xfId="0" applyNumberFormat="1" applyFont="1" applyFill="1" applyBorder="1" applyAlignment="1">
      <alignment horizontal="center" vertical="top"/>
    </xf>
    <xf numFmtId="170" fontId="4" fillId="2" borderId="17" xfId="9" applyNumberFormat="1" applyFont="1" applyFill="1" applyBorder="1" applyAlignment="1">
      <alignment horizontal="center" vertical="top"/>
    </xf>
    <xf numFmtId="9" fontId="16" fillId="8" borderId="12" xfId="19" applyNumberFormat="1" applyFont="1" applyFill="1" applyBorder="1" applyAlignment="1" applyProtection="1">
      <alignment horizontal="center" vertical="top"/>
    </xf>
    <xf numFmtId="170" fontId="4" fillId="2" borderId="17" xfId="0" applyNumberFormat="1" applyFont="1" applyFill="1" applyBorder="1" applyAlignment="1">
      <alignment horizontal="center" vertical="top"/>
    </xf>
    <xf numFmtId="170" fontId="4" fillId="2" borderId="12" xfId="9" applyNumberFormat="1" applyFont="1" applyFill="1" applyBorder="1" applyAlignment="1">
      <alignment horizontal="center" vertical="top"/>
    </xf>
    <xf numFmtId="170" fontId="4" fillId="2" borderId="12" xfId="0" applyNumberFormat="1" applyFont="1" applyFill="1" applyBorder="1" applyAlignment="1">
      <alignment horizontal="center" vertical="top"/>
    </xf>
    <xf numFmtId="170" fontId="5" fillId="6" borderId="1" xfId="9" applyNumberFormat="1" applyFont="1" applyFill="1" applyBorder="1" applyAlignment="1">
      <alignment horizontal="center" vertical="top"/>
    </xf>
    <xf numFmtId="170" fontId="5" fillId="6" borderId="14" xfId="0" applyNumberFormat="1" applyFont="1" applyFill="1" applyBorder="1" applyAlignment="1">
      <alignment horizontal="center" vertical="top"/>
    </xf>
    <xf numFmtId="170" fontId="5" fillId="6" borderId="9" xfId="14" applyNumberFormat="1" applyFont="1" applyFill="1" applyBorder="1" applyAlignment="1">
      <alignment horizontal="center" vertical="top"/>
    </xf>
    <xf numFmtId="170" fontId="5" fillId="6" borderId="1" xfId="14" applyNumberFormat="1" applyFont="1" applyFill="1" applyBorder="1" applyAlignment="1">
      <alignment horizontal="center" vertical="top"/>
    </xf>
    <xf numFmtId="9" fontId="16" fillId="6" borderId="12" xfId="9" applyNumberFormat="1" applyFont="1" applyFill="1" applyBorder="1" applyAlignment="1">
      <alignment horizontal="center" vertical="top"/>
    </xf>
    <xf numFmtId="9" fontId="4" fillId="6" borderId="13" xfId="14" applyNumberFormat="1" applyFont="1" applyFill="1" applyBorder="1" applyAlignment="1">
      <alignment horizontal="center" vertical="top"/>
    </xf>
    <xf numFmtId="9" fontId="5" fillId="6" borderId="14" xfId="14" applyNumberFormat="1" applyFont="1" applyFill="1" applyBorder="1" applyAlignment="1">
      <alignment horizontal="center" vertical="top"/>
    </xf>
    <xf numFmtId="9" fontId="16" fillId="8" borderId="17" xfId="19" applyNumberFormat="1" applyFont="1" applyFill="1" applyBorder="1" applyAlignment="1" applyProtection="1">
      <alignment horizontal="center" vertical="top"/>
    </xf>
    <xf numFmtId="170" fontId="4" fillId="2" borderId="4" xfId="0" applyNumberFormat="1" applyFont="1" applyFill="1" applyBorder="1" applyAlignment="1">
      <alignment horizontal="center" vertical="top"/>
    </xf>
    <xf numFmtId="170" fontId="4" fillId="2" borderId="6" xfId="0" applyNumberFormat="1" applyFont="1" applyFill="1" applyBorder="1" applyAlignment="1">
      <alignment horizontal="center" vertical="top"/>
    </xf>
    <xf numFmtId="170" fontId="5" fillId="6" borderId="2" xfId="0" applyNumberFormat="1" applyFont="1" applyFill="1" applyBorder="1" applyAlignment="1">
      <alignment horizontal="center" vertical="top"/>
    </xf>
    <xf numFmtId="9" fontId="16" fillId="8" borderId="1" xfId="19" applyNumberFormat="1" applyFont="1" applyFill="1" applyBorder="1" applyAlignment="1" applyProtection="1">
      <alignment horizontal="center" vertical="top"/>
    </xf>
    <xf numFmtId="9" fontId="16" fillId="6" borderId="1" xfId="9" applyNumberFormat="1" applyFont="1" applyFill="1" applyBorder="1" applyAlignment="1">
      <alignment horizontal="center" vertical="top"/>
    </xf>
    <xf numFmtId="0" fontId="4" fillId="2" borderId="0" xfId="2" applyFill="1" applyAlignment="1">
      <alignment horizontal="center"/>
    </xf>
    <xf numFmtId="0" fontId="4" fillId="0" borderId="0" xfId="2" applyAlignment="1">
      <alignment horizontal="center"/>
    </xf>
    <xf numFmtId="168" fontId="5" fillId="7" borderId="17" xfId="2" applyNumberFormat="1" applyFont="1" applyFill="1" applyBorder="1" applyAlignment="1">
      <alignment horizontal="center"/>
    </xf>
    <xf numFmtId="168" fontId="4" fillId="2" borderId="12" xfId="1" applyNumberFormat="1" applyFill="1" applyBorder="1" applyAlignment="1">
      <alignment horizontal="center" vertical="center"/>
    </xf>
    <xf numFmtId="168" fontId="4" fillId="2" borderId="12" xfId="6" applyNumberFormat="1" applyFont="1" applyFill="1" applyBorder="1" applyAlignment="1">
      <alignment horizontal="center" vertical="center"/>
    </xf>
    <xf numFmtId="168" fontId="4" fillId="2" borderId="0" xfId="0" applyNumberFormat="1" applyFont="1" applyFill="1" applyAlignment="1">
      <alignment horizontal="center"/>
    </xf>
    <xf numFmtId="168" fontId="4" fillId="2" borderId="0" xfId="0" applyNumberFormat="1" applyFont="1" applyFill="1" applyAlignment="1">
      <alignment horizontal="center" wrapText="1"/>
    </xf>
    <xf numFmtId="168" fontId="4" fillId="2" borderId="21" xfId="2" applyNumberFormat="1" applyFill="1" applyBorder="1" applyAlignment="1">
      <alignment horizontal="center"/>
    </xf>
    <xf numFmtId="168" fontId="5" fillId="7" borderId="17" xfId="0" applyNumberFormat="1" applyFont="1" applyFill="1" applyBorder="1" applyAlignment="1">
      <alignment horizontal="center"/>
    </xf>
    <xf numFmtId="168" fontId="5" fillId="7" borderId="17" xfId="1" applyNumberFormat="1" applyFont="1" applyFill="1" applyBorder="1" applyAlignment="1">
      <alignment horizontal="center" vertical="center"/>
    </xf>
    <xf numFmtId="168" fontId="4" fillId="2" borderId="21" xfId="6" applyNumberFormat="1" applyFont="1" applyFill="1" applyBorder="1" applyAlignment="1">
      <alignment horizontal="center" vertical="center"/>
    </xf>
    <xf numFmtId="168" fontId="5" fillId="7" borderId="1" xfId="0" applyNumberFormat="1" applyFont="1" applyFill="1" applyBorder="1" applyAlignment="1">
      <alignment horizontal="center"/>
    </xf>
    <xf numFmtId="0" fontId="5" fillId="7" borderId="3" xfId="2" applyFont="1" applyFill="1" applyBorder="1" applyAlignment="1">
      <alignment horizontal="center"/>
    </xf>
    <xf numFmtId="171" fontId="5" fillId="7" borderId="17" xfId="2" applyNumberFormat="1" applyFont="1" applyFill="1" applyBorder="1" applyAlignment="1">
      <alignment horizontal="center"/>
    </xf>
    <xf numFmtId="165" fontId="27" fillId="2" borderId="0" xfId="4" applyNumberFormat="1" applyFont="1" applyFill="1" applyBorder="1"/>
    <xf numFmtId="0" fontId="5" fillId="7" borderId="2" xfId="0" applyFont="1" applyFill="1" applyBorder="1" applyAlignment="1">
      <alignment horizontal="center"/>
    </xf>
    <xf numFmtId="0" fontId="5" fillId="7" borderId="1" xfId="0" applyFont="1" applyFill="1" applyBorder="1" applyAlignment="1">
      <alignment horizontal="center"/>
    </xf>
    <xf numFmtId="0" fontId="6" fillId="2" borderId="12" xfId="0" applyFont="1" applyFill="1" applyBorder="1"/>
    <xf numFmtId="168" fontId="4" fillId="2" borderId="11" xfId="2" applyNumberFormat="1" applyFill="1" applyBorder="1" applyAlignment="1">
      <alignment horizontal="center"/>
    </xf>
    <xf numFmtId="170" fontId="5" fillId="7" borderId="17" xfId="0" applyNumberFormat="1" applyFont="1" applyFill="1" applyBorder="1" applyAlignment="1">
      <alignment horizontal="center"/>
    </xf>
    <xf numFmtId="170" fontId="4" fillId="2" borderId="12" xfId="2" applyNumberFormat="1" applyFill="1" applyBorder="1" applyAlignment="1">
      <alignment horizontal="center"/>
    </xf>
    <xf numFmtId="170" fontId="5" fillId="7" borderId="1" xfId="0" applyNumberFormat="1" applyFont="1" applyFill="1" applyBorder="1" applyAlignment="1">
      <alignment horizontal="center"/>
    </xf>
    <xf numFmtId="0" fontId="4" fillId="2" borderId="0" xfId="0" applyFont="1" applyFill="1" applyAlignment="1">
      <alignment horizontal="center" wrapText="1"/>
    </xf>
    <xf numFmtId="165" fontId="9" fillId="2" borderId="0" xfId="0" applyNumberFormat="1" applyFont="1" applyFill="1" applyAlignment="1">
      <alignment horizontal="left"/>
    </xf>
    <xf numFmtId="3" fontId="9" fillId="2" borderId="0" xfId="0" applyNumberFormat="1" applyFont="1" applyFill="1" applyAlignment="1">
      <alignment horizontal="right"/>
    </xf>
    <xf numFmtId="0" fontId="9" fillId="2" borderId="0" xfId="0" applyFont="1" applyFill="1" applyAlignment="1">
      <alignment horizontal="right"/>
    </xf>
    <xf numFmtId="3" fontId="39" fillId="4" borderId="38" xfId="14" applyNumberFormat="1" applyFont="1" applyFill="1" applyBorder="1" applyAlignment="1">
      <alignment horizontal="center"/>
    </xf>
    <xf numFmtId="3" fontId="39" fillId="4" borderId="12" xfId="14" applyNumberFormat="1" applyFont="1" applyFill="1" applyBorder="1" applyAlignment="1">
      <alignment horizontal="center"/>
    </xf>
    <xf numFmtId="3" fontId="5" fillId="19" borderId="9" xfId="14" applyNumberFormat="1" applyFont="1" applyFill="1" applyBorder="1" applyAlignment="1">
      <alignment horizontal="center"/>
    </xf>
    <xf numFmtId="3" fontId="5" fillId="19" borderId="1" xfId="14" applyNumberFormat="1" applyFont="1" applyFill="1" applyBorder="1" applyAlignment="1">
      <alignment horizontal="center"/>
    </xf>
    <xf numFmtId="0" fontId="11" fillId="3" borderId="28" xfId="8" applyFont="1" applyFill="1" applyBorder="1" applyAlignment="1">
      <alignment horizontal="center" vertical="top"/>
    </xf>
    <xf numFmtId="0" fontId="11" fillId="3" borderId="29" xfId="8" applyFont="1" applyFill="1" applyBorder="1" applyAlignment="1">
      <alignment horizontal="center" vertical="top" wrapText="1"/>
    </xf>
    <xf numFmtId="0" fontId="11" fillId="3" borderId="30" xfId="8" applyFont="1" applyFill="1" applyBorder="1" applyAlignment="1">
      <alignment horizontal="center" vertical="top" wrapText="1"/>
    </xf>
    <xf numFmtId="170" fontId="4" fillId="2" borderId="5" xfId="9" applyNumberFormat="1" applyFont="1" applyFill="1" applyBorder="1" applyAlignment="1">
      <alignment horizontal="center" vertical="top"/>
    </xf>
    <xf numFmtId="170" fontId="4" fillId="2" borderId="13" xfId="9" applyNumberFormat="1" applyFont="1" applyFill="1" applyBorder="1" applyAlignment="1">
      <alignment horizontal="center" vertical="top"/>
    </xf>
    <xf numFmtId="170" fontId="5" fillId="6" borderId="14" xfId="9" applyNumberFormat="1" applyFont="1" applyFill="1" applyBorder="1" applyAlignment="1">
      <alignment horizontal="center" vertical="top"/>
    </xf>
    <xf numFmtId="170" fontId="4" fillId="2" borderId="12" xfId="9" applyNumberFormat="1" applyFont="1" applyFill="1" applyBorder="1" applyAlignment="1">
      <alignment horizontal="center"/>
    </xf>
    <xf numFmtId="170" fontId="4" fillId="2" borderId="21" xfId="9" applyNumberFormat="1" applyFont="1" applyFill="1" applyBorder="1" applyAlignment="1">
      <alignment horizontal="center"/>
    </xf>
    <xf numFmtId="170" fontId="5" fillId="6" borderId="1" xfId="9" applyNumberFormat="1" applyFont="1" applyFill="1" applyBorder="1" applyAlignment="1">
      <alignment horizontal="center"/>
    </xf>
    <xf numFmtId="9" fontId="4" fillId="6" borderId="12" xfId="0" applyNumberFormat="1" applyFont="1" applyFill="1" applyBorder="1" applyAlignment="1">
      <alignment horizontal="center"/>
    </xf>
    <xf numFmtId="9" fontId="5" fillId="6" borderId="1" xfId="0" applyNumberFormat="1" applyFont="1" applyFill="1" applyBorder="1" applyAlignment="1">
      <alignment horizontal="center"/>
    </xf>
    <xf numFmtId="170" fontId="5" fillId="6" borderId="17" xfId="9" applyNumberFormat="1" applyFont="1" applyFill="1" applyBorder="1" applyAlignment="1">
      <alignment horizontal="center"/>
    </xf>
    <xf numFmtId="170" fontId="5" fillId="6" borderId="5" xfId="0" applyNumberFormat="1" applyFont="1" applyFill="1" applyBorder="1" applyAlignment="1">
      <alignment horizontal="center"/>
    </xf>
    <xf numFmtId="9" fontId="5" fillId="6" borderId="17" xfId="0" applyNumberFormat="1" applyFont="1" applyFill="1" applyBorder="1" applyAlignment="1">
      <alignment horizontal="center"/>
    </xf>
    <xf numFmtId="170" fontId="5" fillId="6" borderId="12" xfId="9" applyNumberFormat="1" applyFont="1" applyFill="1" applyBorder="1" applyAlignment="1">
      <alignment horizontal="center"/>
    </xf>
    <xf numFmtId="9" fontId="4" fillId="6" borderId="13" xfId="14" applyNumberFormat="1" applyFont="1" applyFill="1" applyBorder="1" applyAlignment="1">
      <alignment horizontal="center"/>
    </xf>
    <xf numFmtId="9" fontId="5" fillId="6" borderId="1" xfId="31" applyFont="1" applyFill="1" applyBorder="1" applyAlignment="1">
      <alignment horizontal="center"/>
    </xf>
    <xf numFmtId="170" fontId="5" fillId="6" borderId="9" xfId="14" applyNumberFormat="1" applyFont="1" applyFill="1" applyBorder="1" applyAlignment="1">
      <alignment horizontal="center"/>
    </xf>
    <xf numFmtId="170" fontId="5" fillId="6" borderId="1" xfId="14" applyNumberFormat="1" applyFont="1" applyFill="1" applyBorder="1" applyAlignment="1">
      <alignment horizontal="center"/>
    </xf>
    <xf numFmtId="9" fontId="4" fillId="6" borderId="12" xfId="9" applyNumberFormat="1" applyFont="1" applyFill="1" applyBorder="1" applyAlignment="1">
      <alignment horizontal="center"/>
    </xf>
    <xf numFmtId="9" fontId="5" fillId="6" borderId="17" xfId="31" applyFont="1" applyFill="1" applyBorder="1" applyAlignment="1">
      <alignment horizontal="center"/>
    </xf>
    <xf numFmtId="9" fontId="5" fillId="8" borderId="17" xfId="19" applyNumberFormat="1" applyFont="1" applyFill="1" applyBorder="1" applyAlignment="1" applyProtection="1">
      <alignment horizontal="center"/>
    </xf>
    <xf numFmtId="9" fontId="4" fillId="8" borderId="12" xfId="19" applyNumberFormat="1" applyFont="1" applyFill="1" applyBorder="1" applyAlignment="1" applyProtection="1">
      <alignment horizontal="center"/>
    </xf>
    <xf numFmtId="9" fontId="5" fillId="8" borderId="1" xfId="19" applyNumberFormat="1" applyFont="1" applyFill="1" applyBorder="1" applyAlignment="1" applyProtection="1">
      <alignment horizontal="center"/>
    </xf>
    <xf numFmtId="0" fontId="6" fillId="2" borderId="21" xfId="0" applyFont="1" applyFill="1" applyBorder="1"/>
    <xf numFmtId="0" fontId="6" fillId="2" borderId="4" xfId="16" applyFont="1" applyFill="1" applyBorder="1" applyAlignment="1">
      <alignment horizontal="left" indent="1"/>
    </xf>
    <xf numFmtId="0" fontId="6" fillId="2" borderId="6" xfId="16" applyFont="1" applyFill="1" applyBorder="1" applyAlignment="1">
      <alignment horizontal="left" indent="1"/>
    </xf>
    <xf numFmtId="9" fontId="5" fillId="6" borderId="17" xfId="9" applyNumberFormat="1" applyFont="1" applyFill="1" applyBorder="1" applyAlignment="1">
      <alignment horizontal="center"/>
    </xf>
    <xf numFmtId="9" fontId="5" fillId="6" borderId="1" xfId="9" applyNumberFormat="1" applyFont="1" applyFill="1" applyBorder="1" applyAlignment="1">
      <alignment horizontal="center"/>
    </xf>
    <xf numFmtId="165" fontId="27" fillId="2" borderId="0" xfId="0" applyNumberFormat="1" applyFont="1" applyFill="1" applyAlignment="1">
      <alignment horizontal="left"/>
    </xf>
    <xf numFmtId="9" fontId="4" fillId="6" borderId="13" xfId="0" applyNumberFormat="1" applyFont="1" applyFill="1" applyBorder="1" applyAlignment="1">
      <alignment horizontal="center"/>
    </xf>
    <xf numFmtId="0" fontId="5" fillId="6" borderId="17" xfId="0" applyFont="1" applyFill="1" applyBorder="1"/>
    <xf numFmtId="0" fontId="4" fillId="2" borderId="12" xfId="0" applyFont="1" applyFill="1" applyBorder="1"/>
    <xf numFmtId="170" fontId="4" fillId="2" borderId="6" xfId="9" applyNumberFormat="1" applyFont="1" applyFill="1" applyBorder="1" applyAlignment="1">
      <alignment horizontal="center"/>
    </xf>
    <xf numFmtId="0" fontId="4" fillId="2" borderId="21" xfId="0" applyFont="1" applyFill="1" applyBorder="1"/>
    <xf numFmtId="0" fontId="5" fillId="6" borderId="1" xfId="14" applyFont="1" applyFill="1" applyBorder="1"/>
    <xf numFmtId="170" fontId="5" fillId="6" borderId="9" xfId="9" applyNumberFormat="1" applyFont="1" applyFill="1" applyBorder="1" applyAlignment="1">
      <alignment horizontal="center"/>
    </xf>
    <xf numFmtId="170" fontId="5" fillId="6" borderId="4" xfId="9" applyNumberFormat="1" applyFont="1" applyFill="1" applyBorder="1" applyAlignment="1">
      <alignment horizontal="center"/>
    </xf>
    <xf numFmtId="170" fontId="5" fillId="17" borderId="17" xfId="0" applyNumberFormat="1" applyFont="1" applyFill="1" applyBorder="1" applyAlignment="1">
      <alignment horizontal="center" vertical="center"/>
    </xf>
    <xf numFmtId="170" fontId="5" fillId="17" borderId="5" xfId="0" applyNumberFormat="1" applyFont="1" applyFill="1" applyBorder="1" applyAlignment="1">
      <alignment horizontal="center" vertical="center"/>
    </xf>
    <xf numFmtId="170" fontId="4" fillId="15" borderId="12" xfId="0" applyNumberFormat="1" applyFont="1" applyFill="1" applyBorder="1" applyAlignment="1">
      <alignment horizontal="center" vertical="center"/>
    </xf>
    <xf numFmtId="170" fontId="4" fillId="15" borderId="13" xfId="0" applyNumberFormat="1" applyFont="1" applyFill="1" applyBorder="1" applyAlignment="1">
      <alignment horizontal="center" vertical="center"/>
    </xf>
    <xf numFmtId="170" fontId="5" fillId="16" borderId="12" xfId="0" applyNumberFormat="1" applyFont="1" applyFill="1" applyBorder="1" applyAlignment="1">
      <alignment horizontal="center" vertical="center"/>
    </xf>
    <xf numFmtId="170" fontId="5" fillId="6" borderId="13" xfId="0" applyNumberFormat="1" applyFont="1" applyFill="1" applyBorder="1" applyAlignment="1">
      <alignment horizontal="center" vertical="center"/>
    </xf>
    <xf numFmtId="170" fontId="5" fillId="6" borderId="12" xfId="0" applyNumberFormat="1" applyFont="1" applyFill="1" applyBorder="1" applyAlignment="1">
      <alignment horizontal="center" vertical="center"/>
    </xf>
    <xf numFmtId="170" fontId="4" fillId="0" borderId="12" xfId="0" applyNumberFormat="1" applyFont="1" applyBorder="1" applyAlignment="1">
      <alignment horizontal="center" vertical="center"/>
    </xf>
    <xf numFmtId="170" fontId="5" fillId="7" borderId="1" xfId="0" applyNumberFormat="1" applyFont="1" applyFill="1" applyBorder="1" applyAlignment="1">
      <alignment horizontal="center" vertical="center"/>
    </xf>
    <xf numFmtId="0" fontId="5" fillId="2" borderId="21" xfId="0" applyFont="1" applyFill="1" applyBorder="1" applyAlignment="1">
      <alignment horizontal="left" vertical="center"/>
    </xf>
    <xf numFmtId="0" fontId="4" fillId="10" borderId="17" xfId="2" applyFill="1" applyBorder="1" applyAlignment="1">
      <alignment horizontal="center"/>
    </xf>
    <xf numFmtId="0" fontId="4" fillId="10" borderId="5" xfId="2" applyFill="1" applyBorder="1" applyAlignment="1">
      <alignment horizontal="center"/>
    </xf>
    <xf numFmtId="1" fontId="4" fillId="10" borderId="13" xfId="2" applyNumberFormat="1" applyFill="1" applyBorder="1" applyAlignment="1">
      <alignment horizontal="center"/>
    </xf>
    <xf numFmtId="1" fontId="4" fillId="10" borderId="5" xfId="2" applyNumberFormat="1" applyFill="1" applyBorder="1" applyAlignment="1">
      <alignment horizontal="center"/>
    </xf>
    <xf numFmtId="1" fontId="4" fillId="14" borderId="13" xfId="2" applyNumberFormat="1" applyFill="1" applyBorder="1" applyAlignment="1">
      <alignment horizontal="center"/>
    </xf>
    <xf numFmtId="170" fontId="4" fillId="10" borderId="13" xfId="2" applyNumberFormat="1" applyFill="1" applyBorder="1" applyAlignment="1">
      <alignment horizontal="center"/>
    </xf>
    <xf numFmtId="0" fontId="4" fillId="10" borderId="12" xfId="2" applyFill="1" applyBorder="1" applyAlignment="1">
      <alignment horizontal="center"/>
    </xf>
    <xf numFmtId="170" fontId="4" fillId="10" borderId="17" xfId="2" applyNumberFormat="1" applyFill="1" applyBorder="1" applyAlignment="1">
      <alignment horizontal="center"/>
    </xf>
    <xf numFmtId="170" fontId="4" fillId="10" borderId="12" xfId="2" applyNumberFormat="1" applyFill="1" applyBorder="1" applyAlignment="1">
      <alignment horizontal="center"/>
    </xf>
    <xf numFmtId="1" fontId="4" fillId="10" borderId="17" xfId="2" applyNumberFormat="1" applyFill="1" applyBorder="1" applyAlignment="1">
      <alignment horizontal="center"/>
    </xf>
    <xf numFmtId="0" fontId="4" fillId="14" borderId="12" xfId="2" applyFill="1" applyBorder="1" applyAlignment="1">
      <alignment horizontal="center"/>
    </xf>
    <xf numFmtId="0" fontId="4" fillId="10" borderId="13" xfId="2" applyFill="1" applyBorder="1" applyAlignment="1">
      <alignment horizontal="center"/>
    </xf>
    <xf numFmtId="1" fontId="4" fillId="10" borderId="12" xfId="2" applyNumberFormat="1" applyFill="1" applyBorder="1" applyAlignment="1">
      <alignment horizontal="center"/>
    </xf>
    <xf numFmtId="0" fontId="4" fillId="2" borderId="13" xfId="2" applyFill="1" applyBorder="1" applyAlignment="1">
      <alignment horizontal="center"/>
    </xf>
    <xf numFmtId="0" fontId="4" fillId="10" borderId="6" xfId="2" applyFill="1" applyBorder="1" applyAlignment="1">
      <alignment horizontal="center"/>
    </xf>
    <xf numFmtId="170" fontId="4" fillId="14" borderId="13" xfId="2" applyNumberFormat="1" applyFill="1" applyBorder="1" applyAlignment="1">
      <alignment horizontal="center"/>
    </xf>
    <xf numFmtId="1" fontId="4" fillId="10" borderId="0" xfId="2" applyNumberFormat="1" applyFill="1" applyAlignment="1">
      <alignment horizontal="center"/>
    </xf>
    <xf numFmtId="1" fontId="4" fillId="10" borderId="6" xfId="2" applyNumberFormat="1" applyFill="1" applyBorder="1" applyAlignment="1">
      <alignment horizontal="center"/>
    </xf>
    <xf numFmtId="0" fontId="4" fillId="2" borderId="21" xfId="2" applyFill="1" applyBorder="1" applyAlignment="1">
      <alignment horizontal="center"/>
    </xf>
    <xf numFmtId="0" fontId="5" fillId="6" borderId="21" xfId="0" applyFont="1" applyFill="1" applyBorder="1" applyAlignment="1">
      <alignment horizontal="center"/>
    </xf>
    <xf numFmtId="0" fontId="5" fillId="6" borderId="11" xfId="0" applyFont="1" applyFill="1" applyBorder="1" applyAlignment="1">
      <alignment horizontal="center"/>
    </xf>
    <xf numFmtId="0" fontId="5" fillId="6" borderId="14" xfId="0" applyFont="1" applyFill="1" applyBorder="1" applyAlignment="1">
      <alignment horizontal="center"/>
    </xf>
    <xf numFmtId="165" fontId="5" fillId="2" borderId="13" xfId="0" applyNumberFormat="1" applyFont="1" applyFill="1" applyBorder="1" applyAlignment="1">
      <alignment horizontal="left" vertical="center"/>
    </xf>
    <xf numFmtId="170" fontId="4" fillId="14" borderId="12" xfId="2" applyNumberFormat="1" applyFill="1" applyBorder="1" applyAlignment="1">
      <alignment horizontal="center"/>
    </xf>
    <xf numFmtId="0" fontId="4" fillId="10" borderId="0" xfId="2" applyFill="1" applyAlignment="1">
      <alignment horizontal="center"/>
    </xf>
    <xf numFmtId="0" fontId="4" fillId="14" borderId="13" xfId="2" applyFill="1" applyBorder="1" applyAlignment="1">
      <alignment horizontal="center"/>
    </xf>
    <xf numFmtId="0" fontId="4" fillId="14" borderId="0" xfId="2" applyFill="1" applyAlignment="1">
      <alignment horizontal="center"/>
    </xf>
    <xf numFmtId="1" fontId="4" fillId="14" borderId="12" xfId="2" applyNumberFormat="1" applyFill="1" applyBorder="1" applyAlignment="1">
      <alignment horizontal="center"/>
    </xf>
    <xf numFmtId="0" fontId="5" fillId="12" borderId="1" xfId="0" applyFont="1" applyFill="1" applyBorder="1" applyAlignment="1">
      <alignment horizontal="center"/>
    </xf>
    <xf numFmtId="0" fontId="4" fillId="6" borderId="1" xfId="7" applyFill="1" applyBorder="1" applyAlignment="1">
      <alignment horizontal="center"/>
    </xf>
    <xf numFmtId="170" fontId="4" fillId="2" borderId="5" xfId="7" applyNumberFormat="1" applyFill="1" applyBorder="1" applyAlignment="1">
      <alignment horizontal="center"/>
    </xf>
    <xf numFmtId="170" fontId="5" fillId="2" borderId="5" xfId="7" applyNumberFormat="1" applyFont="1" applyFill="1" applyBorder="1" applyAlignment="1">
      <alignment horizontal="center"/>
    </xf>
    <xf numFmtId="170" fontId="4" fillId="2" borderId="13" xfId="7" applyNumberFormat="1" applyFill="1" applyBorder="1" applyAlignment="1">
      <alignment horizontal="center"/>
    </xf>
    <xf numFmtId="170" fontId="5" fillId="2" borderId="13" xfId="7" applyNumberFormat="1" applyFont="1" applyFill="1" applyBorder="1" applyAlignment="1">
      <alignment horizontal="center"/>
    </xf>
    <xf numFmtId="170" fontId="4" fillId="2" borderId="11" xfId="7" applyNumberFormat="1" applyFill="1" applyBorder="1" applyAlignment="1">
      <alignment horizontal="center"/>
    </xf>
    <xf numFmtId="170" fontId="5" fillId="2" borderId="11" xfId="7" applyNumberFormat="1" applyFont="1" applyFill="1" applyBorder="1" applyAlignment="1">
      <alignment horizontal="center"/>
    </xf>
    <xf numFmtId="170" fontId="5" fillId="6" borderId="21" xfId="7" applyNumberFormat="1" applyFont="1" applyFill="1" applyBorder="1" applyAlignment="1">
      <alignment horizontal="center"/>
    </xf>
    <xf numFmtId="168" fontId="4" fillId="2" borderId="13" xfId="2" applyNumberFormat="1" applyFill="1" applyBorder="1" applyAlignment="1">
      <alignment horizontal="center"/>
    </xf>
    <xf numFmtId="168" fontId="5" fillId="7" borderId="4" xfId="2" applyNumberFormat="1" applyFont="1" applyFill="1" applyBorder="1" applyAlignment="1">
      <alignment horizontal="center"/>
    </xf>
    <xf numFmtId="168" fontId="4" fillId="7" borderId="17" xfId="2" applyNumberFormat="1" applyFill="1" applyBorder="1" applyAlignment="1">
      <alignment horizontal="center"/>
    </xf>
    <xf numFmtId="0" fontId="20" fillId="0" borderId="10" xfId="2" applyFont="1" applyBorder="1"/>
    <xf numFmtId="0" fontId="20" fillId="0" borderId="0" xfId="2" applyFont="1"/>
    <xf numFmtId="0" fontId="48" fillId="2" borderId="0" xfId="0" applyFont="1" applyFill="1"/>
    <xf numFmtId="0" fontId="7" fillId="4" borderId="0" xfId="14" applyFont="1" applyFill="1" applyAlignment="1">
      <alignment horizontal="left" vertical="top" wrapText="1"/>
    </xf>
    <xf numFmtId="0" fontId="0" fillId="0" borderId="0" xfId="0" applyAlignment="1">
      <alignment vertical="center"/>
    </xf>
    <xf numFmtId="0" fontId="0" fillId="0" borderId="21" xfId="0" applyBorder="1" applyAlignment="1">
      <alignment vertical="center" wrapText="1"/>
    </xf>
    <xf numFmtId="0" fontId="0" fillId="0" borderId="21" xfId="0" applyBorder="1" applyAlignment="1">
      <alignment vertical="center"/>
    </xf>
    <xf numFmtId="0" fontId="0" fillId="0" borderId="0" xfId="0" applyAlignment="1">
      <alignment vertical="center" wrapText="1"/>
    </xf>
    <xf numFmtId="0" fontId="3" fillId="22" borderId="41" xfId="0" applyFont="1" applyFill="1" applyBorder="1" applyAlignment="1">
      <alignment vertical="center"/>
    </xf>
    <xf numFmtId="0" fontId="0" fillId="0" borderId="1" xfId="0" applyBorder="1" applyAlignment="1">
      <alignment vertical="center"/>
    </xf>
    <xf numFmtId="0" fontId="3" fillId="0" borderId="1" xfId="0" applyFont="1" applyBorder="1" applyAlignment="1">
      <alignment vertical="center"/>
    </xf>
    <xf numFmtId="0" fontId="3" fillId="0" borderId="0" xfId="0" applyFont="1" applyAlignment="1">
      <alignment vertical="center"/>
    </xf>
    <xf numFmtId="0" fontId="3" fillId="22" borderId="43" xfId="0" applyFont="1" applyFill="1" applyBorder="1" applyAlignment="1">
      <alignment vertical="center"/>
    </xf>
    <xf numFmtId="0" fontId="0" fillId="0" borderId="1" xfId="0" applyBorder="1" applyAlignment="1">
      <alignment vertical="center" wrapText="1"/>
    </xf>
    <xf numFmtId="0" fontId="3" fillId="22" borderId="44" xfId="0" applyFont="1" applyFill="1" applyBorder="1" applyAlignment="1">
      <alignment vertical="center"/>
    </xf>
    <xf numFmtId="0" fontId="3" fillId="22" borderId="21" xfId="0" applyFont="1" applyFill="1" applyBorder="1" applyAlignment="1">
      <alignment vertical="center"/>
    </xf>
    <xf numFmtId="0" fontId="0" fillId="0" borderId="7" xfId="0" applyBorder="1" applyAlignment="1">
      <alignment vertical="center"/>
    </xf>
    <xf numFmtId="0" fontId="0" fillId="0" borderId="9" xfId="0" applyBorder="1" applyAlignment="1">
      <alignment vertical="center"/>
    </xf>
    <xf numFmtId="0" fontId="0" fillId="0" borderId="13" xfId="0" applyBorder="1" applyAlignment="1">
      <alignment vertical="center" wrapText="1"/>
    </xf>
    <xf numFmtId="0" fontId="0" fillId="0" borderId="6" xfId="0" applyBorder="1" applyAlignment="1">
      <alignment vertical="center"/>
    </xf>
    <xf numFmtId="0" fontId="58" fillId="0" borderId="0" xfId="0" applyFont="1" applyAlignment="1">
      <alignment vertical="center"/>
    </xf>
    <xf numFmtId="0" fontId="5" fillId="0" borderId="0" xfId="0" applyFont="1"/>
    <xf numFmtId="0" fontId="4" fillId="0" borderId="0" xfId="0" applyFont="1"/>
    <xf numFmtId="0" fontId="3" fillId="0" borderId="0" xfId="0" applyFont="1"/>
    <xf numFmtId="0" fontId="0" fillId="0" borderId="21" xfId="0" applyBorder="1" applyAlignment="1">
      <alignment wrapText="1"/>
    </xf>
    <xf numFmtId="0" fontId="0" fillId="0" borderId="21" xfId="0" applyBorder="1"/>
    <xf numFmtId="0" fontId="0" fillId="0" borderId="0" xfId="0" applyAlignment="1">
      <alignment wrapText="1"/>
    </xf>
    <xf numFmtId="0" fontId="3" fillId="21" borderId="43" xfId="0" applyFont="1" applyFill="1" applyBorder="1"/>
    <xf numFmtId="0" fontId="0" fillId="0" borderId="1" xfId="0" applyBorder="1"/>
    <xf numFmtId="0" fontId="0" fillId="0" borderId="1" xfId="0" applyBorder="1" applyAlignment="1">
      <alignment wrapText="1"/>
    </xf>
    <xf numFmtId="0" fontId="58" fillId="0" borderId="0" xfId="0" applyFont="1"/>
    <xf numFmtId="0" fontId="3" fillId="2" borderId="0" xfId="0" applyFont="1" applyFill="1"/>
    <xf numFmtId="0" fontId="60" fillId="0" borderId="21" xfId="0" applyFont="1" applyBorder="1" applyAlignment="1">
      <alignment wrapText="1"/>
    </xf>
    <xf numFmtId="0" fontId="60" fillId="0" borderId="21" xfId="0" applyFont="1" applyBorder="1"/>
    <xf numFmtId="0" fontId="60" fillId="0" borderId="1" xfId="0" applyFont="1" applyBorder="1" applyAlignment="1">
      <alignment wrapText="1"/>
    </xf>
    <xf numFmtId="0" fontId="60" fillId="0" borderId="1" xfId="0" applyFont="1" applyBorder="1"/>
    <xf numFmtId="0" fontId="58" fillId="0" borderId="0" xfId="0" applyFont="1" applyAlignment="1">
      <alignment horizontal="left"/>
    </xf>
    <xf numFmtId="0" fontId="0" fillId="0" borderId="0" xfId="0" applyAlignment="1">
      <alignment horizontal="left"/>
    </xf>
    <xf numFmtId="0" fontId="3" fillId="0" borderId="0" xfId="0" applyFont="1" applyAlignment="1">
      <alignment horizontal="left"/>
    </xf>
    <xf numFmtId="0" fontId="63" fillId="23" borderId="1" xfId="0" applyFont="1" applyFill="1" applyBorder="1" applyAlignment="1">
      <alignment vertical="top" wrapText="1"/>
    </xf>
    <xf numFmtId="0" fontId="64" fillId="23" borderId="1" xfId="0" applyFont="1" applyFill="1" applyBorder="1" applyAlignment="1">
      <alignment vertical="top" wrapText="1"/>
    </xf>
    <xf numFmtId="0" fontId="61" fillId="23" borderId="1" xfId="0" applyFont="1" applyFill="1" applyBorder="1"/>
    <xf numFmtId="0" fontId="62" fillId="0" borderId="43" xfId="35" applyBorder="1" applyAlignment="1">
      <alignment vertical="center" wrapText="1"/>
    </xf>
    <xf numFmtId="0" fontId="18" fillId="0" borderId="49" xfId="0" applyFont="1" applyBorder="1" applyAlignment="1">
      <alignment vertical="center" wrapText="1"/>
    </xf>
    <xf numFmtId="0" fontId="65" fillId="0" borderId="49" xfId="0" applyFont="1" applyBorder="1" applyAlignment="1">
      <alignment vertical="center" wrapText="1"/>
    </xf>
    <xf numFmtId="0" fontId="0" fillId="24" borderId="1" xfId="0" applyFill="1" applyBorder="1" applyAlignment="1">
      <alignment vertical="center"/>
    </xf>
    <xf numFmtId="0" fontId="18" fillId="0" borderId="41" xfId="0" applyFont="1" applyBorder="1" applyAlignment="1">
      <alignment vertical="center" wrapText="1"/>
    </xf>
    <xf numFmtId="0" fontId="18" fillId="0" borderId="50" xfId="0" quotePrefix="1" applyFont="1" applyBorder="1" applyAlignment="1">
      <alignment vertical="center" wrapText="1"/>
    </xf>
    <xf numFmtId="0" fontId="0" fillId="24" borderId="1" xfId="0" applyFill="1" applyBorder="1" applyAlignment="1">
      <alignment vertical="center" wrapText="1"/>
    </xf>
    <xf numFmtId="0" fontId="18" fillId="0" borderId="50" xfId="0" applyFont="1" applyBorder="1" applyAlignment="1">
      <alignment vertical="center" wrapText="1"/>
    </xf>
    <xf numFmtId="0" fontId="62" fillId="0" borderId="52" xfId="35" applyBorder="1" applyAlignment="1">
      <alignment vertical="center" wrapText="1"/>
    </xf>
    <xf numFmtId="0" fontId="18" fillId="0" borderId="52" xfId="0" applyFont="1" applyBorder="1" applyAlignment="1">
      <alignment vertical="center" wrapText="1"/>
    </xf>
    <xf numFmtId="0" fontId="0" fillId="7" borderId="1" xfId="0" applyFill="1" applyBorder="1" applyAlignment="1">
      <alignment vertical="center"/>
    </xf>
    <xf numFmtId="0" fontId="0" fillId="7" borderId="1" xfId="0" applyFill="1" applyBorder="1" applyAlignment="1">
      <alignment vertical="center" wrapText="1"/>
    </xf>
    <xf numFmtId="0" fontId="61" fillId="23" borderId="1" xfId="0" applyFont="1" applyFill="1" applyBorder="1" applyAlignment="1">
      <alignment vertical="center"/>
    </xf>
    <xf numFmtId="0" fontId="18" fillId="0" borderId="49" xfId="0" quotePrefix="1" applyFont="1" applyBorder="1" applyAlignment="1">
      <alignment vertical="center" wrapText="1"/>
    </xf>
    <xf numFmtId="0" fontId="18" fillId="0" borderId="0" xfId="0" applyFont="1" applyAlignment="1">
      <alignment vertical="center" wrapText="1"/>
    </xf>
    <xf numFmtId="0" fontId="66" fillId="0" borderId="0" xfId="0" applyFont="1" applyAlignment="1">
      <alignment vertical="center"/>
    </xf>
    <xf numFmtId="0" fontId="62" fillId="0" borderId="0" xfId="35"/>
    <xf numFmtId="0" fontId="39" fillId="24" borderId="1" xfId="0" applyFont="1" applyFill="1" applyBorder="1" applyAlignment="1">
      <alignment vertical="center" wrapText="1"/>
    </xf>
    <xf numFmtId="0" fontId="39" fillId="24" borderId="1" xfId="0" applyFont="1" applyFill="1" applyBorder="1" applyAlignment="1">
      <alignment vertical="center"/>
    </xf>
    <xf numFmtId="0" fontId="0" fillId="24" borderId="56" xfId="0" applyFill="1" applyBorder="1" applyAlignment="1">
      <alignment vertical="center" wrapText="1"/>
    </xf>
    <xf numFmtId="0" fontId="0" fillId="24" borderId="21" xfId="0" applyFill="1" applyBorder="1" applyAlignment="1">
      <alignment vertical="center" wrapText="1"/>
    </xf>
    <xf numFmtId="0" fontId="0" fillId="24" borderId="0" xfId="0" applyFill="1" applyAlignment="1">
      <alignment vertical="center"/>
    </xf>
    <xf numFmtId="0" fontId="18" fillId="0" borderId="6" xfId="0" applyFont="1" applyBorder="1" applyAlignment="1">
      <alignment vertical="center" wrapText="1"/>
    </xf>
    <xf numFmtId="0" fontId="0" fillId="0" borderId="6" xfId="0" applyBorder="1"/>
    <xf numFmtId="0" fontId="0" fillId="7" borderId="9" xfId="0" applyFill="1" applyBorder="1" applyAlignment="1">
      <alignment vertical="center" wrapText="1"/>
    </xf>
    <xf numFmtId="0" fontId="0" fillId="24" borderId="9" xfId="0" applyFill="1" applyBorder="1" applyAlignment="1">
      <alignment vertical="center" wrapText="1"/>
    </xf>
    <xf numFmtId="0" fontId="0" fillId="24" borderId="17" xfId="0" applyFill="1" applyBorder="1" applyAlignment="1">
      <alignment vertical="center"/>
    </xf>
    <xf numFmtId="0" fontId="10" fillId="0" borderId="50" xfId="0" applyFont="1" applyBorder="1" applyAlignment="1">
      <alignment vertical="center" wrapText="1"/>
    </xf>
    <xf numFmtId="0" fontId="10" fillId="0" borderId="49" xfId="0" applyFont="1" applyBorder="1" applyAlignment="1">
      <alignment vertical="center" wrapText="1"/>
    </xf>
    <xf numFmtId="0" fontId="61" fillId="23" borderId="0" xfId="0" applyFont="1" applyFill="1"/>
    <xf numFmtId="0" fontId="18" fillId="24" borderId="49" xfId="0" applyFont="1" applyFill="1" applyBorder="1" applyAlignment="1">
      <alignment vertical="center" wrapText="1"/>
    </xf>
    <xf numFmtId="0" fontId="18" fillId="0" borderId="61" xfId="0" quotePrefix="1" applyFont="1" applyBorder="1" applyAlignment="1">
      <alignment vertical="center" wrapText="1"/>
    </xf>
    <xf numFmtId="0" fontId="18" fillId="24" borderId="61" xfId="0" quotePrefix="1" applyFont="1" applyFill="1" applyBorder="1" applyAlignment="1">
      <alignment vertical="center" wrapText="1"/>
    </xf>
    <xf numFmtId="0" fontId="18" fillId="24" borderId="50" xfId="0" applyFont="1" applyFill="1" applyBorder="1" applyAlignment="1">
      <alignment vertical="center" wrapText="1"/>
    </xf>
    <xf numFmtId="0" fontId="18" fillId="24" borderId="50" xfId="0" quotePrefix="1" applyFont="1" applyFill="1" applyBorder="1" applyAlignment="1">
      <alignment vertical="center" wrapText="1"/>
    </xf>
    <xf numFmtId="0" fontId="18" fillId="24" borderId="49" xfId="0" quotePrefix="1" applyFont="1" applyFill="1" applyBorder="1" applyAlignment="1">
      <alignment vertical="center" wrapText="1"/>
    </xf>
    <xf numFmtId="0" fontId="39" fillId="0" borderId="52" xfId="35" applyFont="1" applyBorder="1" applyAlignment="1">
      <alignment vertical="center" wrapText="1"/>
    </xf>
    <xf numFmtId="0" fontId="67" fillId="0" borderId="0" xfId="0" applyFont="1"/>
    <xf numFmtId="0" fontId="62" fillId="4" borderId="0" xfId="35" applyFill="1" applyAlignment="1">
      <alignment horizontal="right"/>
    </xf>
    <xf numFmtId="0" fontId="41" fillId="0" borderId="50" xfId="0" applyFont="1" applyBorder="1" applyAlignment="1">
      <alignment vertical="center" wrapText="1"/>
    </xf>
    <xf numFmtId="0" fontId="68" fillId="0" borderId="42" xfId="0" applyFont="1" applyBorder="1" applyAlignment="1">
      <alignment horizontal="center" vertical="center" wrapText="1"/>
    </xf>
    <xf numFmtId="0" fontId="68" fillId="0" borderId="40" xfId="0" applyFont="1" applyBorder="1" applyAlignment="1">
      <alignment horizontal="center" vertical="center" wrapText="1"/>
    </xf>
    <xf numFmtId="0" fontId="0" fillId="0" borderId="43" xfId="0" applyBorder="1" applyAlignment="1">
      <alignment vertical="center" wrapText="1"/>
    </xf>
    <xf numFmtId="0" fontId="68" fillId="0" borderId="62" xfId="0" applyFont="1" applyBorder="1" applyAlignment="1">
      <alignment horizontal="center" vertical="center" wrapText="1"/>
    </xf>
    <xf numFmtId="0" fontId="68" fillId="0" borderId="49" xfId="0" applyFont="1" applyBorder="1" applyAlignment="1">
      <alignment horizontal="center" vertical="center" wrapText="1"/>
    </xf>
    <xf numFmtId="0" fontId="69" fillId="0" borderId="51" xfId="0" applyFont="1" applyBorder="1" applyAlignment="1">
      <alignment vertical="center"/>
    </xf>
    <xf numFmtId="3" fontId="69" fillId="24" borderId="0" xfId="0" applyNumberFormat="1" applyFont="1" applyFill="1" applyAlignment="1">
      <alignment horizontal="center" vertical="center"/>
    </xf>
    <xf numFmtId="3" fontId="68" fillId="24" borderId="50" xfId="0" applyNumberFormat="1" applyFont="1" applyFill="1" applyBorder="1" applyAlignment="1">
      <alignment horizontal="center" vertical="center"/>
    </xf>
    <xf numFmtId="3" fontId="69" fillId="0" borderId="0" xfId="0" applyNumberFormat="1" applyFont="1" applyAlignment="1">
      <alignment horizontal="center" vertical="center"/>
    </xf>
    <xf numFmtId="3" fontId="68" fillId="0" borderId="50" xfId="0" applyNumberFormat="1" applyFont="1" applyBorder="1" applyAlignment="1">
      <alignment horizontal="center" vertical="center"/>
    </xf>
    <xf numFmtId="3" fontId="69" fillId="0" borderId="0" xfId="0" applyNumberFormat="1" applyFont="1" applyAlignment="1">
      <alignment horizontal="center" vertical="center" wrapText="1"/>
    </xf>
    <xf numFmtId="3" fontId="68" fillId="0" borderId="50" xfId="0" applyNumberFormat="1" applyFont="1" applyBorder="1" applyAlignment="1">
      <alignment horizontal="center" vertical="center" wrapText="1"/>
    </xf>
    <xf numFmtId="3" fontId="68" fillId="0" borderId="0" xfId="0" applyNumberFormat="1" applyFont="1" applyAlignment="1">
      <alignment horizontal="center" vertical="center"/>
    </xf>
    <xf numFmtId="3" fontId="69" fillId="0" borderId="47" xfId="0" applyNumberFormat="1" applyFont="1" applyBorder="1" applyAlignment="1">
      <alignment horizontal="center" vertical="center"/>
    </xf>
    <xf numFmtId="3" fontId="69" fillId="0" borderId="63" xfId="0" applyNumberFormat="1" applyFont="1" applyBorder="1" applyAlignment="1">
      <alignment horizontal="center" vertical="center"/>
    </xf>
    <xf numFmtId="3" fontId="68" fillId="0" borderId="48" xfId="0" applyNumberFormat="1" applyFont="1" applyBorder="1" applyAlignment="1">
      <alignment horizontal="center" vertical="center"/>
    </xf>
    <xf numFmtId="3" fontId="69" fillId="0" borderId="64" xfId="0" applyNumberFormat="1" applyFont="1" applyBorder="1" applyAlignment="1">
      <alignment horizontal="center" vertical="center"/>
    </xf>
    <xf numFmtId="0" fontId="69" fillId="0" borderId="52" xfId="0" applyFont="1" applyBorder="1" applyAlignment="1">
      <alignment vertical="center"/>
    </xf>
    <xf numFmtId="3" fontId="69" fillId="0" borderId="62" xfId="0" applyNumberFormat="1" applyFont="1" applyBorder="1" applyAlignment="1">
      <alignment horizontal="center" vertical="center"/>
    </xf>
    <xf numFmtId="3" fontId="68" fillId="0" borderId="49" xfId="0" applyNumberFormat="1" applyFont="1" applyBorder="1" applyAlignment="1">
      <alignment horizontal="center" vertical="center"/>
    </xf>
    <xf numFmtId="3" fontId="69" fillId="0" borderId="44" xfId="0" applyNumberFormat="1" applyFont="1" applyBorder="1" applyAlignment="1">
      <alignment horizontal="center" vertical="center"/>
    </xf>
    <xf numFmtId="0" fontId="68" fillId="0" borderId="52" xfId="0" applyFont="1" applyBorder="1" applyAlignment="1">
      <alignment vertical="center" wrapText="1"/>
    </xf>
    <xf numFmtId="3" fontId="68" fillId="24" borderId="39" xfId="0" applyNumberFormat="1" applyFont="1" applyFill="1" applyBorder="1" applyAlignment="1">
      <alignment horizontal="center" vertical="center"/>
    </xf>
    <xf numFmtId="3" fontId="68" fillId="24" borderId="42" xfId="0" applyNumberFormat="1" applyFont="1" applyFill="1" applyBorder="1" applyAlignment="1">
      <alignment horizontal="center" vertical="center"/>
    </xf>
    <xf numFmtId="3" fontId="68" fillId="24" borderId="40" xfId="0" applyNumberFormat="1" applyFont="1" applyFill="1" applyBorder="1" applyAlignment="1">
      <alignment horizontal="center" vertical="center"/>
    </xf>
    <xf numFmtId="3" fontId="68" fillId="0" borderId="39" xfId="0" applyNumberFormat="1" applyFont="1" applyBorder="1" applyAlignment="1">
      <alignment horizontal="center" vertical="center"/>
    </xf>
    <xf numFmtId="3" fontId="68" fillId="0" borderId="42" xfId="0" applyNumberFormat="1" applyFont="1" applyBorder="1" applyAlignment="1">
      <alignment horizontal="center" vertical="center"/>
    </xf>
    <xf numFmtId="3" fontId="68" fillId="0" borderId="40" xfId="0" applyNumberFormat="1" applyFont="1" applyBorder="1" applyAlignment="1">
      <alignment horizontal="center" vertical="center"/>
    </xf>
    <xf numFmtId="3" fontId="68" fillId="0" borderId="39" xfId="0" applyNumberFormat="1" applyFont="1" applyBorder="1" applyAlignment="1">
      <alignment horizontal="center" vertical="center" wrapText="1"/>
    </xf>
    <xf numFmtId="3" fontId="68" fillId="0" borderId="42" xfId="0" applyNumberFormat="1" applyFont="1" applyBorder="1" applyAlignment="1">
      <alignment horizontal="center" vertical="center" wrapText="1"/>
    </xf>
    <xf numFmtId="3" fontId="68" fillId="0" borderId="40" xfId="0" applyNumberFormat="1" applyFont="1" applyBorder="1" applyAlignment="1">
      <alignment horizontal="center" vertical="center" wrapText="1"/>
    </xf>
    <xf numFmtId="3" fontId="68" fillId="0" borderId="62" xfId="0" applyNumberFormat="1" applyFont="1" applyBorder="1" applyAlignment="1">
      <alignment horizontal="center" vertical="center"/>
    </xf>
    <xf numFmtId="3" fontId="22" fillId="0" borderId="39" xfId="0" applyNumberFormat="1" applyFont="1" applyBorder="1" applyAlignment="1">
      <alignment horizontal="center" vertical="center"/>
    </xf>
    <xf numFmtId="3" fontId="22" fillId="0" borderId="42" xfId="0" applyNumberFormat="1" applyFont="1" applyBorder="1" applyAlignment="1">
      <alignment horizontal="center" vertical="center"/>
    </xf>
    <xf numFmtId="3" fontId="22" fillId="0" borderId="40" xfId="0" applyNumberFormat="1" applyFont="1" applyBorder="1" applyAlignment="1">
      <alignment horizontal="center" vertical="center"/>
    </xf>
    <xf numFmtId="0" fontId="70" fillId="0" borderId="0" xfId="0" applyFont="1"/>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0" fillId="0" borderId="1" xfId="0" applyBorder="1" applyAlignment="1">
      <alignment horizontal="center"/>
    </xf>
    <xf numFmtId="0" fontId="3" fillId="0" borderId="1" xfId="0" applyFont="1" applyBorder="1" applyAlignment="1">
      <alignment horizontal="center" vertical="center"/>
    </xf>
    <xf numFmtId="0" fontId="72" fillId="0" borderId="0" xfId="0" applyFont="1"/>
    <xf numFmtId="0" fontId="3" fillId="0" borderId="43" xfId="0" applyFont="1" applyBorder="1" applyAlignment="1">
      <alignment vertical="center" wrapText="1"/>
    </xf>
    <xf numFmtId="0" fontId="3" fillId="0" borderId="40"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52" xfId="0" applyFont="1" applyBorder="1" applyAlignment="1">
      <alignment vertical="center" wrapText="1"/>
    </xf>
    <xf numFmtId="3" fontId="0" fillId="0" borderId="49" xfId="0" applyNumberFormat="1" applyBorder="1" applyAlignment="1">
      <alignment horizontal="center" vertical="center" wrapText="1"/>
    </xf>
    <xf numFmtId="3" fontId="3" fillId="0" borderId="49" xfId="0" applyNumberFormat="1" applyFont="1" applyBorder="1" applyAlignment="1">
      <alignment horizontal="center" vertical="center" wrapText="1"/>
    </xf>
    <xf numFmtId="172" fontId="0" fillId="0" borderId="41" xfId="0" applyNumberFormat="1" applyBorder="1" applyAlignment="1">
      <alignment horizontal="center" vertical="center"/>
    </xf>
    <xf numFmtId="172" fontId="0" fillId="0" borderId="43" xfId="0" applyNumberFormat="1" applyBorder="1" applyAlignment="1">
      <alignment horizontal="center" vertical="center"/>
    </xf>
    <xf numFmtId="0" fontId="3" fillId="0" borderId="51" xfId="0" applyFont="1" applyBorder="1" applyAlignment="1">
      <alignment vertical="center" wrapText="1"/>
    </xf>
    <xf numFmtId="3" fontId="0" fillId="0" borderId="50" xfId="0" applyNumberFormat="1" applyBorder="1" applyAlignment="1">
      <alignment horizontal="center" vertical="center" wrapText="1"/>
    </xf>
    <xf numFmtId="172" fontId="0" fillId="0" borderId="51" xfId="0" applyNumberFormat="1" applyBorder="1" applyAlignment="1">
      <alignment horizontal="center" vertical="center"/>
    </xf>
    <xf numFmtId="0" fontId="3" fillId="0" borderId="39" xfId="0" applyFont="1" applyBorder="1" applyAlignment="1">
      <alignment vertical="center" wrapText="1"/>
    </xf>
    <xf numFmtId="3" fontId="3" fillId="0" borderId="43" xfId="0" applyNumberFormat="1" applyFont="1" applyBorder="1" applyAlignment="1">
      <alignment horizontal="center" vertical="center" wrapText="1"/>
    </xf>
    <xf numFmtId="0" fontId="0" fillId="0" borderId="43" xfId="0" applyBorder="1"/>
    <xf numFmtId="0" fontId="26" fillId="4" borderId="0" xfId="0" applyFont="1" applyFill="1" applyAlignment="1">
      <alignment horizontal="left" vertical="top"/>
    </xf>
    <xf numFmtId="0" fontId="18" fillId="0" borderId="0" xfId="0" applyFont="1"/>
    <xf numFmtId="0" fontId="22" fillId="0" borderId="0" xfId="0" applyFont="1" applyAlignment="1">
      <alignment vertical="center"/>
    </xf>
    <xf numFmtId="0" fontId="73" fillId="0" borderId="43" xfId="0" applyFont="1" applyBorder="1" applyAlignment="1">
      <alignment vertical="center" wrapText="1"/>
    </xf>
    <xf numFmtId="0" fontId="22" fillId="0" borderId="40" xfId="0" applyFont="1" applyBorder="1" applyAlignment="1">
      <alignment horizontal="center" vertical="center" wrapText="1"/>
    </xf>
    <xf numFmtId="0" fontId="73" fillId="0" borderId="52" xfId="0" applyFont="1" applyBorder="1" applyAlignment="1">
      <alignment vertical="center" wrapText="1"/>
    </xf>
    <xf numFmtId="0" fontId="73" fillId="0" borderId="49" xfId="0" applyFont="1" applyBorder="1" applyAlignment="1">
      <alignment horizontal="center" vertical="center" wrapText="1"/>
    </xf>
    <xf numFmtId="0" fontId="73" fillId="0" borderId="0" xfId="0" applyFont="1" applyAlignment="1">
      <alignment vertical="center" wrapText="1"/>
    </xf>
    <xf numFmtId="0" fontId="73" fillId="0" borderId="0" xfId="0" applyFont="1" applyAlignment="1">
      <alignment horizontal="center" vertical="center" wrapText="1"/>
    </xf>
    <xf numFmtId="0" fontId="43" fillId="0" borderId="0" xfId="0" applyFont="1" applyAlignment="1">
      <alignment horizontal="left" vertical="center" wrapText="1" indent="1"/>
    </xf>
    <xf numFmtId="0" fontId="74" fillId="0" borderId="0" xfId="0" applyFont="1" applyAlignment="1">
      <alignment vertical="center"/>
    </xf>
    <xf numFmtId="0" fontId="73" fillId="24" borderId="49" xfId="0" applyFont="1" applyFill="1" applyBorder="1" applyAlignment="1">
      <alignment horizontal="center" vertical="center" wrapText="1"/>
    </xf>
    <xf numFmtId="0" fontId="76" fillId="0" borderId="0" xfId="0" applyFont="1"/>
    <xf numFmtId="0" fontId="6" fillId="0" borderId="0" xfId="0" applyFont="1"/>
    <xf numFmtId="3" fontId="77" fillId="0" borderId="0" xfId="0" applyNumberFormat="1" applyFont="1" applyAlignment="1">
      <alignment horizontal="left"/>
    </xf>
    <xf numFmtId="3" fontId="5" fillId="0" borderId="17" xfId="0" applyNumberFormat="1" applyFont="1" applyBorder="1" applyAlignment="1">
      <alignment horizontal="right"/>
    </xf>
    <xf numFmtId="3" fontId="5" fillId="0" borderId="4" xfId="0" applyNumberFormat="1" applyFont="1" applyBorder="1" applyAlignment="1">
      <alignment horizontal="right"/>
    </xf>
    <xf numFmtId="0" fontId="5" fillId="0" borderId="5" xfId="0" applyFont="1" applyBorder="1" applyAlignment="1">
      <alignment horizontal="right"/>
    </xf>
    <xf numFmtId="3" fontId="5" fillId="0" borderId="0" xfId="0" applyNumberFormat="1" applyFont="1"/>
    <xf numFmtId="3" fontId="5" fillId="0" borderId="12" xfId="0" applyNumberFormat="1" applyFont="1" applyBorder="1" applyAlignment="1">
      <alignment horizontal="right"/>
    </xf>
    <xf numFmtId="3" fontId="5" fillId="0" borderId="6" xfId="0" applyNumberFormat="1" applyFont="1" applyBorder="1" applyAlignment="1">
      <alignment horizontal="right"/>
    </xf>
    <xf numFmtId="0" fontId="5" fillId="0" borderId="13" xfId="0" applyFont="1" applyBorder="1" applyAlignment="1">
      <alignment horizontal="right"/>
    </xf>
    <xf numFmtId="3" fontId="5" fillId="0" borderId="33" xfId="0" applyNumberFormat="1" applyFont="1" applyBorder="1"/>
    <xf numFmtId="3" fontId="5" fillId="0" borderId="21" xfId="0" applyNumberFormat="1" applyFont="1" applyBorder="1" applyAlignment="1">
      <alignment horizontal="right"/>
    </xf>
    <xf numFmtId="3" fontId="5" fillId="0" borderId="7" xfId="0" applyNumberFormat="1" applyFont="1" applyBorder="1" applyAlignment="1">
      <alignment horizontal="right"/>
    </xf>
    <xf numFmtId="0" fontId="5" fillId="0" borderId="11" xfId="0" applyFont="1" applyBorder="1" applyAlignment="1">
      <alignment horizontal="right"/>
    </xf>
    <xf numFmtId="3" fontId="4" fillId="0" borderId="3" xfId="0" applyNumberFormat="1" applyFont="1" applyBorder="1" applyAlignment="1">
      <alignment vertical="center" wrapText="1"/>
    </xf>
    <xf numFmtId="3" fontId="6" fillId="25" borderId="4" xfId="0" applyNumberFormat="1" applyFont="1" applyFill="1" applyBorder="1" applyAlignment="1">
      <alignment horizontal="right"/>
    </xf>
    <xf numFmtId="173" fontId="6" fillId="26" borderId="17" xfId="0" applyNumberFormat="1" applyFont="1" applyFill="1" applyBorder="1" applyAlignment="1">
      <alignment horizontal="right"/>
    </xf>
    <xf numFmtId="3" fontId="6" fillId="27" borderId="4" xfId="0" applyNumberFormat="1" applyFont="1" applyFill="1" applyBorder="1" applyAlignment="1">
      <alignment horizontal="right"/>
    </xf>
    <xf numFmtId="3" fontId="4" fillId="0" borderId="0" xfId="0" applyNumberFormat="1" applyFont="1" applyAlignment="1">
      <alignment vertical="center" wrapText="1"/>
    </xf>
    <xf numFmtId="3" fontId="6" fillId="28" borderId="6" xfId="0" applyNumberFormat="1" applyFont="1" applyFill="1" applyBorder="1" applyAlignment="1">
      <alignment horizontal="right"/>
    </xf>
    <xf numFmtId="3" fontId="6" fillId="0" borderId="6" xfId="0" applyNumberFormat="1" applyFont="1" applyBorder="1" applyAlignment="1">
      <alignment horizontal="right"/>
    </xf>
    <xf numFmtId="173" fontId="6" fillId="26" borderId="12" xfId="0" applyNumberFormat="1" applyFont="1" applyFill="1" applyBorder="1" applyAlignment="1">
      <alignment horizontal="right"/>
    </xf>
    <xf numFmtId="3" fontId="78" fillId="29" borderId="9" xfId="14" applyNumberFormat="1" applyFont="1" applyFill="1" applyBorder="1"/>
    <xf numFmtId="3" fontId="78" fillId="29" borderId="2" xfId="14" applyNumberFormat="1" applyFont="1" applyFill="1" applyBorder="1"/>
    <xf numFmtId="3" fontId="78" fillId="29" borderId="14" xfId="14" applyNumberFormat="1" applyFont="1" applyFill="1" applyBorder="1"/>
    <xf numFmtId="3" fontId="4" fillId="0" borderId="33" xfId="0" applyNumberFormat="1" applyFont="1" applyBorder="1" applyAlignment="1">
      <alignment horizontal="left" vertical="center" wrapText="1"/>
    </xf>
    <xf numFmtId="3" fontId="6" fillId="28" borderId="7" xfId="0" applyNumberFormat="1" applyFont="1" applyFill="1" applyBorder="1" applyAlignment="1">
      <alignment horizontal="right"/>
    </xf>
    <xf numFmtId="173" fontId="6" fillId="26" borderId="21" xfId="0" applyNumberFormat="1" applyFont="1" applyFill="1" applyBorder="1" applyAlignment="1">
      <alignment horizontal="right"/>
    </xf>
    <xf numFmtId="3" fontId="78" fillId="27" borderId="9" xfId="14" applyNumberFormat="1" applyFont="1" applyFill="1" applyBorder="1"/>
    <xf numFmtId="3" fontId="78" fillId="27" borderId="2" xfId="14" applyNumberFormat="1" applyFont="1" applyFill="1" applyBorder="1"/>
    <xf numFmtId="3" fontId="78" fillId="27" borderId="14" xfId="14" applyNumberFormat="1" applyFont="1" applyFill="1" applyBorder="1"/>
    <xf numFmtId="0" fontId="2" fillId="2" borderId="0" xfId="14" applyFill="1" applyAlignment="1">
      <alignment horizontal="left" vertical="center"/>
    </xf>
    <xf numFmtId="3" fontId="11" fillId="4" borderId="65" xfId="0" applyNumberFormat="1" applyFont="1" applyFill="1" applyBorder="1" applyAlignment="1">
      <alignment wrapText="1"/>
    </xf>
    <xf numFmtId="3" fontId="7" fillId="4" borderId="65" xfId="0" applyNumberFormat="1" applyFont="1" applyFill="1" applyBorder="1" applyAlignment="1">
      <alignment horizontal="right" wrapText="1"/>
    </xf>
    <xf numFmtId="0" fontId="7" fillId="4" borderId="65" xfId="0" applyFont="1" applyFill="1" applyBorder="1" applyAlignment="1">
      <alignment horizontal="right" wrapText="1"/>
    </xf>
    <xf numFmtId="0" fontId="7" fillId="4" borderId="0" xfId="0" applyFont="1" applyFill="1" applyAlignment="1">
      <alignment horizontal="left" wrapText="1"/>
    </xf>
    <xf numFmtId="174" fontId="7" fillId="4" borderId="66" xfId="0" applyNumberFormat="1" applyFont="1" applyFill="1" applyBorder="1" applyAlignment="1">
      <alignment horizontal="right" wrapText="1"/>
    </xf>
    <xf numFmtId="3" fontId="11" fillId="4" borderId="0" xfId="0" applyNumberFormat="1" applyFont="1" applyFill="1" applyAlignment="1">
      <alignment horizontal="right"/>
    </xf>
    <xf numFmtId="174" fontId="0" fillId="0" borderId="0" xfId="0" applyNumberFormat="1"/>
    <xf numFmtId="174" fontId="7" fillId="4" borderId="0" xfId="0" applyNumberFormat="1" applyFont="1" applyFill="1" applyAlignment="1">
      <alignment horizontal="right" wrapText="1"/>
    </xf>
    <xf numFmtId="3" fontId="11" fillId="4" borderId="0" xfId="0" applyNumberFormat="1" applyFont="1" applyFill="1" applyAlignment="1">
      <alignment horizontal="right" wrapText="1"/>
    </xf>
    <xf numFmtId="0" fontId="7" fillId="4" borderId="67" xfId="0" applyFont="1" applyFill="1" applyBorder="1" applyAlignment="1">
      <alignment horizontal="left" wrapText="1"/>
    </xf>
    <xf numFmtId="174" fontId="7" fillId="4" borderId="67" xfId="0" applyNumberFormat="1" applyFont="1" applyFill="1" applyBorder="1" applyAlignment="1">
      <alignment horizontal="right" wrapText="1"/>
    </xf>
    <xf numFmtId="3" fontId="11" fillId="4" borderId="67" xfId="0" applyNumberFormat="1" applyFont="1" applyFill="1" applyBorder="1" applyAlignment="1">
      <alignment horizontal="right" wrapText="1"/>
    </xf>
    <xf numFmtId="0" fontId="81" fillId="4" borderId="0" xfId="0" applyFont="1" applyFill="1"/>
    <xf numFmtId="0" fontId="22" fillId="0" borderId="0" xfId="0" applyFont="1"/>
    <xf numFmtId="0" fontId="15" fillId="0" borderId="45" xfId="0" applyFont="1" applyBorder="1" applyAlignment="1">
      <alignment horizontal="center" vertical="center"/>
    </xf>
    <xf numFmtId="0" fontId="15" fillId="0" borderId="68" xfId="0" applyFont="1" applyBorder="1" applyAlignment="1">
      <alignment horizontal="center" vertical="center" wrapText="1"/>
    </xf>
    <xf numFmtId="0" fontId="22" fillId="0" borderId="46" xfId="0" applyFont="1" applyBorder="1" applyAlignment="1">
      <alignment horizontal="center" vertical="center"/>
    </xf>
    <xf numFmtId="0" fontId="6" fillId="0" borderId="21" xfId="0" applyFont="1" applyBorder="1" applyAlignment="1">
      <alignment horizontal="center" vertical="center"/>
    </xf>
    <xf numFmtId="3" fontId="6" fillId="0" borderId="21" xfId="0" applyNumberFormat="1" applyFont="1" applyBorder="1" applyAlignment="1">
      <alignment horizontal="center" vertical="center" wrapText="1"/>
    </xf>
    <xf numFmtId="3" fontId="15" fillId="0" borderId="21" xfId="0" applyNumberFormat="1" applyFont="1" applyBorder="1" applyAlignment="1">
      <alignment horizontal="center" vertical="center"/>
    </xf>
    <xf numFmtId="0" fontId="6" fillId="0" borderId="1" xfId="0" applyFont="1" applyBorder="1" applyAlignment="1">
      <alignment horizontal="center" vertical="center"/>
    </xf>
    <xf numFmtId="3" fontId="6" fillId="0" borderId="1" xfId="0" applyNumberFormat="1" applyFont="1" applyBorder="1" applyAlignment="1">
      <alignment horizontal="center" vertical="center" wrapText="1"/>
    </xf>
    <xf numFmtId="3" fontId="6" fillId="0" borderId="1" xfId="0" applyNumberFormat="1" applyFont="1" applyBorder="1" applyAlignment="1">
      <alignment horizontal="center" vertical="center"/>
    </xf>
    <xf numFmtId="3" fontId="15" fillId="0" borderId="1" xfId="0" applyNumberFormat="1" applyFont="1" applyBorder="1" applyAlignment="1">
      <alignment horizontal="center" vertical="center"/>
    </xf>
    <xf numFmtId="0" fontId="6" fillId="0" borderId="0" xfId="0" applyFont="1" applyAlignment="1">
      <alignment horizontal="left" vertical="center"/>
    </xf>
    <xf numFmtId="0" fontId="16" fillId="2" borderId="18" xfId="7" applyFont="1" applyFill="1" applyBorder="1"/>
    <xf numFmtId="0" fontId="30" fillId="0" borderId="0" xfId="0" applyFont="1" applyAlignment="1">
      <alignment horizontal="left" vertical="center"/>
    </xf>
    <xf numFmtId="0" fontId="11" fillId="4" borderId="0" xfId="37" applyFont="1" applyFill="1"/>
    <xf numFmtId="0" fontId="0" fillId="4" borderId="0" xfId="37" applyFont="1" applyFill="1"/>
    <xf numFmtId="0" fontId="84" fillId="4" borderId="0" xfId="37" applyFont="1" applyFill="1"/>
    <xf numFmtId="0" fontId="0" fillId="4" borderId="0" xfId="37" applyFont="1" applyFill="1" applyAlignment="1">
      <alignment wrapText="1"/>
    </xf>
    <xf numFmtId="0" fontId="7" fillId="4" borderId="0" xfId="37" applyFont="1" applyFill="1"/>
    <xf numFmtId="0" fontId="0" fillId="4" borderId="0" xfId="0" applyFill="1"/>
    <xf numFmtId="0" fontId="85" fillId="4" borderId="0" xfId="38" applyFill="1" applyAlignment="1">
      <alignment horizontal="left" vertical="top" wrapText="1"/>
    </xf>
    <xf numFmtId="0" fontId="0" fillId="4" borderId="67" xfId="37" applyFont="1" applyFill="1" applyBorder="1"/>
    <xf numFmtId="0" fontId="11" fillId="4" borderId="66" xfId="37" applyFont="1" applyFill="1" applyBorder="1" applyAlignment="1">
      <alignment wrapText="1"/>
    </xf>
    <xf numFmtId="0" fontId="11" fillId="4" borderId="66" xfId="37" applyFont="1" applyFill="1" applyBorder="1" applyAlignment="1">
      <alignment horizontal="center" wrapText="1"/>
    </xf>
    <xf numFmtId="0" fontId="11" fillId="4" borderId="65" xfId="37" applyFont="1" applyFill="1" applyBorder="1" applyAlignment="1">
      <alignment horizontal="right" wrapText="1"/>
    </xf>
    <xf numFmtId="0" fontId="11" fillId="4" borderId="67" xfId="37" applyFont="1" applyFill="1" applyBorder="1" applyAlignment="1">
      <alignment wrapText="1"/>
    </xf>
    <xf numFmtId="0" fontId="11" fillId="4" borderId="67" xfId="37" applyFont="1" applyFill="1" applyBorder="1" applyAlignment="1">
      <alignment horizontal="right" wrapText="1"/>
    </xf>
    <xf numFmtId="170" fontId="25" fillId="4" borderId="66" xfId="37" applyNumberFormat="1" applyFont="1" applyFill="1" applyBorder="1"/>
    <xf numFmtId="170" fontId="25" fillId="4" borderId="66" xfId="37" applyNumberFormat="1" applyFont="1" applyFill="1" applyBorder="1" applyAlignment="1">
      <alignment horizontal="right"/>
    </xf>
    <xf numFmtId="170" fontId="25" fillId="4" borderId="0" xfId="37" applyNumberFormat="1" applyFont="1" applyFill="1" applyAlignment="1">
      <alignment horizontal="right"/>
    </xf>
    <xf numFmtId="170" fontId="26" fillId="4" borderId="0" xfId="37" applyNumberFormat="1" applyFont="1" applyFill="1"/>
    <xf numFmtId="170" fontId="26" fillId="4" borderId="0" xfId="37" applyNumberFormat="1" applyFont="1" applyFill="1" applyAlignment="1">
      <alignment horizontal="right"/>
    </xf>
    <xf numFmtId="170" fontId="25" fillId="4" borderId="0" xfId="37" applyNumberFormat="1" applyFont="1" applyFill="1"/>
    <xf numFmtId="170" fontId="25" fillId="4" borderId="0" xfId="39" applyNumberFormat="1" applyFont="1" applyFill="1"/>
    <xf numFmtId="170" fontId="26" fillId="4" borderId="0" xfId="39" applyNumberFormat="1" applyFont="1" applyFill="1"/>
    <xf numFmtId="0" fontId="38" fillId="4" borderId="0" xfId="37" applyFont="1" applyFill="1"/>
    <xf numFmtId="175" fontId="26" fillId="4" borderId="0" xfId="40" applyNumberFormat="1" applyFont="1" applyFill="1" applyAlignment="1"/>
    <xf numFmtId="0" fontId="7" fillId="4" borderId="67" xfId="37" applyFont="1" applyFill="1" applyBorder="1"/>
    <xf numFmtId="170" fontId="26" fillId="4" borderId="67" xfId="37" applyNumberFormat="1" applyFont="1" applyFill="1" applyBorder="1"/>
    <xf numFmtId="170" fontId="26" fillId="4" borderId="67" xfId="37" applyNumberFormat="1" applyFont="1" applyFill="1" applyBorder="1" applyAlignment="1">
      <alignment horizontal="right"/>
    </xf>
    <xf numFmtId="175" fontId="26" fillId="4" borderId="67" xfId="40" applyNumberFormat="1" applyFont="1" applyFill="1" applyBorder="1" applyAlignment="1"/>
    <xf numFmtId="0" fontId="0" fillId="4" borderId="0" xfId="37" applyFont="1" applyFill="1" applyBorder="1"/>
    <xf numFmtId="0" fontId="7" fillId="4" borderId="0" xfId="37" applyFont="1" applyFill="1" applyBorder="1"/>
    <xf numFmtId="170" fontId="26" fillId="4" borderId="0" xfId="37" applyNumberFormat="1" applyFont="1" applyFill="1" applyBorder="1"/>
    <xf numFmtId="170" fontId="26" fillId="4" borderId="0" xfId="37" applyNumberFormat="1" applyFont="1" applyFill="1" applyBorder="1" applyAlignment="1">
      <alignment horizontal="right"/>
    </xf>
    <xf numFmtId="175" fontId="26" fillId="4" borderId="0" xfId="40" applyNumberFormat="1" applyFont="1" applyFill="1" applyBorder="1" applyAlignment="1"/>
    <xf numFmtId="0" fontId="87" fillId="2" borderId="0" xfId="0" applyFont="1" applyFill="1"/>
    <xf numFmtId="0" fontId="88" fillId="4" borderId="0" xfId="37" applyFont="1" applyFill="1" applyAlignment="1">
      <alignment horizontal="left"/>
    </xf>
    <xf numFmtId="0" fontId="83" fillId="4" borderId="0" xfId="37" applyFont="1" applyFill="1" applyAlignment="1">
      <alignment horizontal="left"/>
    </xf>
    <xf numFmtId="9" fontId="7" fillId="4" borderId="0" xfId="40" applyFont="1" applyFill="1"/>
    <xf numFmtId="0" fontId="83" fillId="4" borderId="0" xfId="37" applyFont="1" applyFill="1"/>
    <xf numFmtId="0" fontId="83" fillId="4" borderId="0" xfId="37" applyFont="1" applyFill="1" applyAlignment="1">
      <alignment vertical="top" wrapText="1"/>
    </xf>
    <xf numFmtId="0" fontId="26" fillId="4" borderId="0" xfId="37" applyFont="1" applyFill="1"/>
    <xf numFmtId="0" fontId="26" fillId="4" borderId="0" xfId="37" applyFont="1" applyFill="1" applyAlignment="1">
      <alignment wrapText="1"/>
    </xf>
    <xf numFmtId="0" fontId="83" fillId="4" borderId="0" xfId="37" applyFont="1" applyFill="1" applyAlignment="1">
      <alignment vertical="top"/>
    </xf>
    <xf numFmtId="0" fontId="7" fillId="4" borderId="0" xfId="37" applyFont="1" applyFill="1" applyAlignment="1">
      <alignment vertical="top"/>
    </xf>
    <xf numFmtId="0" fontId="83" fillId="4" borderId="0" xfId="37" applyFont="1" applyFill="1" applyAlignment="1">
      <alignment vertical="center"/>
    </xf>
    <xf numFmtId="0" fontId="83" fillId="4" borderId="0" xfId="36" applyFont="1" applyFill="1"/>
    <xf numFmtId="0" fontId="83" fillId="4" borderId="0" xfId="36" applyFont="1" applyFill="1" applyAlignment="1">
      <alignment horizontal="left"/>
    </xf>
    <xf numFmtId="0" fontId="39" fillId="0" borderId="0" xfId="0" applyFont="1" applyAlignment="1">
      <alignment vertical="top"/>
    </xf>
    <xf numFmtId="176" fontId="5" fillId="11" borderId="14" xfId="2" applyNumberFormat="1" applyFont="1" applyFill="1" applyBorder="1" applyAlignment="1">
      <alignment horizontal="center"/>
    </xf>
    <xf numFmtId="0" fontId="5" fillId="2" borderId="1" xfId="2" applyFont="1" applyFill="1" applyBorder="1" applyAlignment="1">
      <alignment horizontal="center" vertical="center" wrapText="1"/>
    </xf>
    <xf numFmtId="0" fontId="47" fillId="2" borderId="1" xfId="0" applyFont="1" applyFill="1" applyBorder="1" applyAlignment="1">
      <alignment horizontal="center" vertical="center" wrapText="1"/>
    </xf>
    <xf numFmtId="0" fontId="62" fillId="4" borderId="0" xfId="35" applyFill="1" applyAlignment="1">
      <alignment horizontal="right" vertical="center"/>
    </xf>
    <xf numFmtId="0" fontId="89" fillId="0" borderId="39" xfId="0" applyFont="1" applyBorder="1"/>
    <xf numFmtId="0" fontId="89" fillId="0" borderId="40" xfId="0" applyFont="1" applyBorder="1"/>
    <xf numFmtId="0" fontId="18" fillId="0" borderId="6" xfId="0" applyFont="1" applyBorder="1" applyAlignment="1">
      <alignment vertical="center" wrapText="1"/>
    </xf>
    <xf numFmtId="0" fontId="0" fillId="0" borderId="6" xfId="0" applyBorder="1" applyAlignment="1">
      <alignment vertical="center" wrapText="1"/>
    </xf>
    <xf numFmtId="0" fontId="10" fillId="0" borderId="41" xfId="0" applyFont="1" applyBorder="1" applyAlignment="1">
      <alignment vertical="center" wrapText="1"/>
    </xf>
    <xf numFmtId="0" fontId="10" fillId="0" borderId="52" xfId="0" applyFont="1" applyBorder="1" applyAlignment="1">
      <alignment vertical="center" wrapText="1"/>
    </xf>
    <xf numFmtId="0" fontId="0" fillId="24" borderId="17" xfId="0" applyFill="1" applyBorder="1" applyAlignment="1">
      <alignment vertical="center" wrapText="1"/>
    </xf>
    <xf numFmtId="0" fontId="0" fillId="24" borderId="21" xfId="0" applyFill="1" applyBorder="1" applyAlignment="1">
      <alignment vertical="center" wrapText="1"/>
    </xf>
    <xf numFmtId="0" fontId="18" fillId="0" borderId="41" xfId="0" applyFont="1" applyBorder="1" applyAlignment="1">
      <alignment vertical="center" wrapText="1"/>
    </xf>
    <xf numFmtId="0" fontId="18" fillId="0" borderId="52" xfId="0" applyFont="1" applyBorder="1" applyAlignment="1">
      <alignment vertical="center" wrapText="1"/>
    </xf>
    <xf numFmtId="0" fontId="0" fillId="7" borderId="53" xfId="0" applyFill="1" applyBorder="1" applyAlignment="1">
      <alignment vertical="center"/>
    </xf>
    <xf numFmtId="0" fontId="0" fillId="0" borderId="55" xfId="0" applyBorder="1" applyAlignment="1">
      <alignment vertical="center"/>
    </xf>
    <xf numFmtId="0" fontId="0" fillId="7" borderId="58" xfId="0" applyFill="1" applyBorder="1" applyAlignment="1">
      <alignment vertical="center"/>
    </xf>
    <xf numFmtId="0" fontId="0" fillId="0" borderId="60" xfId="0" applyBorder="1" applyAlignment="1">
      <alignment vertical="center"/>
    </xf>
    <xf numFmtId="0" fontId="62" fillId="0" borderId="41" xfId="35" applyBorder="1" applyAlignment="1">
      <alignment vertical="center" wrapText="1"/>
    </xf>
    <xf numFmtId="0" fontId="62" fillId="0" borderId="52" xfId="35" applyBorder="1" applyAlignment="1">
      <alignment vertical="center" wrapText="1"/>
    </xf>
    <xf numFmtId="0" fontId="0" fillId="24" borderId="17" xfId="0" applyFill="1" applyBorder="1" applyAlignment="1">
      <alignment vertical="center"/>
    </xf>
    <xf numFmtId="0" fontId="0" fillId="24" borderId="21" xfId="0" applyFill="1" applyBorder="1" applyAlignment="1">
      <alignment vertical="center"/>
    </xf>
    <xf numFmtId="0" fontId="0" fillId="24" borderId="57" xfId="0" applyFill="1" applyBorder="1" applyAlignment="1">
      <alignment vertical="center"/>
    </xf>
    <xf numFmtId="0" fontId="0" fillId="0" borderId="59" xfId="0" applyBorder="1" applyAlignment="1">
      <alignment vertical="center"/>
    </xf>
    <xf numFmtId="0" fontId="0" fillId="24" borderId="58" xfId="0" applyFill="1" applyBorder="1" applyAlignment="1">
      <alignment vertical="center"/>
    </xf>
    <xf numFmtId="0" fontId="0" fillId="7" borderId="53" xfId="0" applyFill="1" applyBorder="1" applyAlignment="1">
      <alignment vertical="center" wrapText="1"/>
    </xf>
    <xf numFmtId="0" fontId="0" fillId="0" borderId="55" xfId="0" applyBorder="1" applyAlignment="1">
      <alignment vertical="center" wrapText="1"/>
    </xf>
    <xf numFmtId="0" fontId="18" fillId="0" borderId="0" xfId="0" applyFont="1" applyAlignment="1">
      <alignment vertical="center" wrapText="1"/>
    </xf>
    <xf numFmtId="0" fontId="65" fillId="0" borderId="39" xfId="0" applyFont="1" applyBorder="1" applyAlignment="1">
      <alignment vertical="center" wrapText="1"/>
    </xf>
    <xf numFmtId="0" fontId="65" fillId="0" borderId="42" xfId="0" applyFont="1" applyBorder="1" applyAlignment="1">
      <alignment vertical="center" wrapText="1"/>
    </xf>
    <xf numFmtId="0" fontId="65" fillId="0" borderId="40" xfId="0" applyFont="1" applyBorder="1" applyAlignment="1">
      <alignment vertical="center" wrapText="1"/>
    </xf>
    <xf numFmtId="0" fontId="62" fillId="0" borderId="51" xfId="35" applyBorder="1" applyAlignment="1">
      <alignment vertical="center" wrapText="1"/>
    </xf>
    <xf numFmtId="0" fontId="18" fillId="0" borderId="51" xfId="0" applyFont="1" applyBorder="1" applyAlignment="1">
      <alignment vertical="center" wrapText="1"/>
    </xf>
    <xf numFmtId="0" fontId="0" fillId="0" borderId="12" xfId="0" applyBorder="1" applyAlignment="1">
      <alignment vertical="center" wrapText="1"/>
    </xf>
    <xf numFmtId="0" fontId="0" fillId="0" borderId="21" xfId="0" applyBorder="1" applyAlignment="1">
      <alignment vertical="center" wrapText="1"/>
    </xf>
    <xf numFmtId="0" fontId="0" fillId="24" borderId="53" xfId="0" applyFill="1" applyBorder="1" applyAlignment="1">
      <alignment vertical="center" wrapText="1"/>
    </xf>
    <xf numFmtId="0" fontId="0" fillId="0" borderId="54" xfId="0" applyBorder="1" applyAlignment="1">
      <alignment vertical="center" wrapText="1"/>
    </xf>
    <xf numFmtId="0" fontId="64" fillId="23" borderId="1" xfId="0" applyFont="1" applyFill="1" applyBorder="1" applyAlignment="1">
      <alignment vertical="top" wrapText="1"/>
    </xf>
    <xf numFmtId="0" fontId="39" fillId="0" borderId="0" xfId="0" applyFont="1" applyAlignment="1">
      <alignment horizontal="left" vertical="top" wrapText="1"/>
    </xf>
    <xf numFmtId="0" fontId="0" fillId="0" borderId="0" xfId="0" applyAlignment="1">
      <alignment horizontal="left" vertical="top" wrapText="1"/>
    </xf>
    <xf numFmtId="0" fontId="39" fillId="0" borderId="0" xfId="0" applyFont="1" applyAlignment="1">
      <alignment vertical="top" wrapText="1"/>
    </xf>
    <xf numFmtId="0" fontId="15" fillId="2" borderId="9" xfId="0" applyFont="1" applyFill="1" applyBorder="1" applyAlignment="1">
      <alignment horizontal="center"/>
    </xf>
    <xf numFmtId="0" fontId="15" fillId="2" borderId="2" xfId="0" applyFont="1" applyFill="1" applyBorder="1" applyAlignment="1">
      <alignment horizontal="center"/>
    </xf>
    <xf numFmtId="0" fontId="15" fillId="2" borderId="14" xfId="0" applyFont="1" applyFill="1" applyBorder="1" applyAlignment="1">
      <alignment horizontal="center"/>
    </xf>
    <xf numFmtId="0" fontId="5" fillId="2" borderId="17"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69" xfId="2" applyFont="1" applyFill="1" applyBorder="1" applyAlignment="1">
      <alignment vertical="center" wrapText="1"/>
    </xf>
    <xf numFmtId="0" fontId="0" fillId="0" borderId="0" xfId="0" applyAlignment="1">
      <alignment vertical="center" wrapText="1"/>
    </xf>
    <xf numFmtId="0" fontId="11" fillId="3" borderId="22" xfId="8" applyFont="1" applyFill="1" applyBorder="1" applyAlignment="1">
      <alignment horizontal="center" vertical="center"/>
    </xf>
    <xf numFmtId="0" fontId="11" fillId="3" borderId="23" xfId="8" applyFont="1" applyFill="1" applyBorder="1" applyAlignment="1">
      <alignment horizontal="center" vertical="top" wrapText="1"/>
    </xf>
    <xf numFmtId="0" fontId="11" fillId="3" borderId="27" xfId="8" applyFont="1" applyFill="1" applyBorder="1" applyAlignment="1">
      <alignment horizontal="center" vertical="top" wrapText="1"/>
    </xf>
    <xf numFmtId="0" fontId="11" fillId="3" borderId="24" xfId="8" applyFont="1" applyFill="1" applyBorder="1" applyAlignment="1">
      <alignment horizontal="center" vertical="top"/>
    </xf>
    <xf numFmtId="0" fontId="11" fillId="3" borderId="25" xfId="8" applyFont="1" applyFill="1" applyBorder="1" applyAlignment="1">
      <alignment horizontal="center" vertical="top"/>
    </xf>
    <xf numFmtId="0" fontId="15" fillId="2" borderId="17"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21" xfId="0" applyFont="1" applyFill="1" applyBorder="1" applyAlignment="1">
      <alignment horizontal="center" vertical="center"/>
    </xf>
    <xf numFmtId="0" fontId="15" fillId="2" borderId="4" xfId="0" applyFont="1" applyFill="1" applyBorder="1" applyAlignment="1">
      <alignment horizontal="left" vertical="top"/>
    </xf>
    <xf numFmtId="0" fontId="15" fillId="2" borderId="3" xfId="0" applyFont="1" applyFill="1" applyBorder="1" applyAlignment="1">
      <alignment horizontal="left" vertical="top"/>
    </xf>
    <xf numFmtId="0" fontId="15" fillId="2" borderId="5" xfId="0" applyFont="1" applyFill="1" applyBorder="1" applyAlignment="1">
      <alignment horizontal="left" vertical="top"/>
    </xf>
    <xf numFmtId="0" fontId="15" fillId="2" borderId="7" xfId="0" applyFont="1" applyFill="1" applyBorder="1" applyAlignment="1">
      <alignment horizontal="left" vertical="top"/>
    </xf>
    <xf numFmtId="0" fontId="15" fillId="2" borderId="8" xfId="0" applyFont="1" applyFill="1" applyBorder="1" applyAlignment="1">
      <alignment horizontal="left" vertical="top"/>
    </xf>
    <xf numFmtId="0" fontId="15" fillId="2" borderId="11" xfId="0" applyFont="1" applyFill="1" applyBorder="1" applyAlignment="1">
      <alignment horizontal="left" vertical="top"/>
    </xf>
    <xf numFmtId="0" fontId="15" fillId="2" borderId="17" xfId="0" applyFont="1" applyFill="1" applyBorder="1" applyAlignment="1">
      <alignment horizontal="left" vertical="top"/>
    </xf>
    <xf numFmtId="0" fontId="15" fillId="2" borderId="12" xfId="0" applyFont="1" applyFill="1" applyBorder="1" applyAlignment="1">
      <alignment horizontal="left" vertical="top"/>
    </xf>
    <xf numFmtId="0" fontId="15" fillId="2" borderId="17" xfId="0" applyFont="1" applyFill="1" applyBorder="1" applyAlignment="1">
      <alignment horizontal="left" vertical="top" wrapText="1"/>
    </xf>
    <xf numFmtId="0" fontId="15" fillId="2" borderId="21" xfId="0" applyFont="1" applyFill="1" applyBorder="1" applyAlignment="1">
      <alignment horizontal="left" vertical="top" wrapText="1"/>
    </xf>
    <xf numFmtId="0" fontId="15" fillId="2" borderId="21" xfId="0" applyFont="1" applyFill="1" applyBorder="1" applyAlignment="1">
      <alignment horizontal="left" vertical="top"/>
    </xf>
    <xf numFmtId="0" fontId="11" fillId="4" borderId="9" xfId="14" applyFont="1" applyFill="1" applyBorder="1" applyAlignment="1">
      <alignment horizontal="left" vertical="top"/>
    </xf>
    <xf numFmtId="0" fontId="11" fillId="4" borderId="2" xfId="14" applyFont="1" applyFill="1" applyBorder="1" applyAlignment="1">
      <alignment horizontal="left" vertical="top"/>
    </xf>
    <xf numFmtId="0" fontId="11" fillId="4" borderId="14" xfId="14" applyFont="1" applyFill="1" applyBorder="1" applyAlignment="1">
      <alignment horizontal="left" vertical="top"/>
    </xf>
    <xf numFmtId="0" fontId="15" fillId="2" borderId="4" xfId="0" applyFont="1" applyFill="1" applyBorder="1" applyAlignment="1">
      <alignment horizontal="center" vertical="center"/>
    </xf>
    <xf numFmtId="0" fontId="15" fillId="2" borderId="7" xfId="0" applyFont="1" applyFill="1" applyBorder="1" applyAlignment="1">
      <alignment horizontal="center" vertical="center"/>
    </xf>
    <xf numFmtId="0" fontId="11" fillId="4" borderId="1" xfId="14" applyFont="1" applyFill="1" applyBorder="1" applyAlignment="1">
      <alignment horizontal="center" vertical="center"/>
    </xf>
    <xf numFmtId="0" fontId="15" fillId="2" borderId="17"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1" fillId="4" borderId="9" xfId="14" applyFont="1" applyFill="1" applyBorder="1" applyAlignment="1">
      <alignment horizontal="center"/>
    </xf>
    <xf numFmtId="0" fontId="11" fillId="4" borderId="2" xfId="14" applyFont="1" applyFill="1" applyBorder="1" applyAlignment="1">
      <alignment horizontal="center"/>
    </xf>
    <xf numFmtId="9" fontId="3" fillId="18" borderId="17" xfId="21" applyFont="1" applyFill="1" applyBorder="1" applyAlignment="1">
      <alignment horizontal="center" vertical="center" wrapText="1"/>
    </xf>
    <xf numFmtId="9" fontId="3" fillId="18" borderId="11" xfId="21" applyFont="1" applyFill="1" applyBorder="1" applyAlignment="1">
      <alignment horizontal="center" vertical="center" wrapText="1"/>
    </xf>
    <xf numFmtId="0" fontId="11" fillId="4" borderId="9" xfId="14" applyFont="1" applyFill="1" applyBorder="1" applyAlignment="1">
      <alignment horizontal="center" vertical="top"/>
    </xf>
    <xf numFmtId="0" fontId="11" fillId="4" borderId="2" xfId="14" applyFont="1" applyFill="1" applyBorder="1" applyAlignment="1">
      <alignment horizontal="center" vertical="top"/>
    </xf>
    <xf numFmtId="0" fontId="11" fillId="4" borderId="14" xfId="14" applyFont="1" applyFill="1" applyBorder="1" applyAlignment="1">
      <alignment horizontal="center" vertical="top"/>
    </xf>
    <xf numFmtId="9" fontId="3" fillId="18" borderId="5" xfId="21" applyFont="1" applyFill="1" applyBorder="1" applyAlignment="1">
      <alignment horizontal="center" vertical="center" wrapText="1"/>
    </xf>
    <xf numFmtId="0" fontId="5" fillId="2" borderId="9" xfId="0" applyFont="1" applyFill="1" applyBorder="1" applyAlignment="1">
      <alignment horizontal="center" vertical="top"/>
    </xf>
    <xf numFmtId="0" fontId="5" fillId="2" borderId="2" xfId="0" applyFont="1" applyFill="1" applyBorder="1" applyAlignment="1">
      <alignment horizontal="center" vertical="top"/>
    </xf>
    <xf numFmtId="0" fontId="5" fillId="2" borderId="14" xfId="0" applyFont="1" applyFill="1" applyBorder="1" applyAlignment="1">
      <alignment horizontal="center" vertical="top"/>
    </xf>
    <xf numFmtId="0" fontId="15" fillId="2" borderId="3"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11" xfId="0" applyFont="1" applyFill="1" applyBorder="1" applyAlignment="1">
      <alignment horizontal="center" vertical="center"/>
    </xf>
    <xf numFmtId="9" fontId="3" fillId="18" borderId="13" xfId="21"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9"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14" xfId="0" applyFont="1" applyFill="1" applyBorder="1" applyAlignment="1">
      <alignment horizontal="center" vertical="center"/>
    </xf>
    <xf numFmtId="0" fontId="11" fillId="0" borderId="39"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40" xfId="0" applyFont="1" applyBorder="1" applyAlignment="1">
      <alignment horizontal="center" vertical="center" wrapText="1"/>
    </xf>
    <xf numFmtId="0" fontId="68" fillId="0" borderId="39" xfId="0" applyFont="1" applyBorder="1" applyAlignment="1">
      <alignment horizontal="center" vertical="center" wrapText="1"/>
    </xf>
    <xf numFmtId="0" fontId="68" fillId="0" borderId="42" xfId="0" applyFont="1" applyBorder="1" applyAlignment="1">
      <alignment horizontal="center" vertical="center" wrapText="1"/>
    </xf>
    <xf numFmtId="0" fontId="68" fillId="0" borderId="40" xfId="0" applyFont="1" applyBorder="1" applyAlignment="1">
      <alignment horizontal="center" vertical="center" wrapText="1"/>
    </xf>
    <xf numFmtId="0" fontId="58" fillId="0" borderId="0" xfId="0" applyFont="1" applyAlignment="1">
      <alignment vertical="top" wrapText="1"/>
    </xf>
    <xf numFmtId="0" fontId="0" fillId="0" borderId="0" xfId="0" applyAlignment="1">
      <alignment vertical="top" wrapText="1"/>
    </xf>
    <xf numFmtId="0" fontId="0" fillId="0" borderId="0" xfId="0" applyAlignment="1">
      <alignment wrapText="1"/>
    </xf>
    <xf numFmtId="3" fontId="78" fillId="0" borderId="9" xfId="14" applyNumberFormat="1" applyFont="1" applyBorder="1" applyAlignment="1">
      <alignment wrapText="1"/>
    </xf>
    <xf numFmtId="0" fontId="0" fillId="0" borderId="2" xfId="0" applyBorder="1" applyAlignment="1">
      <alignment wrapText="1"/>
    </xf>
    <xf numFmtId="0" fontId="0" fillId="0" borderId="14" xfId="0" applyBorder="1" applyAlignment="1">
      <alignment wrapText="1"/>
    </xf>
    <xf numFmtId="0" fontId="2" fillId="2" borderId="0" xfId="14" applyFill="1" applyAlignment="1">
      <alignment horizontal="left" vertical="center" wrapText="1"/>
    </xf>
    <xf numFmtId="0" fontId="0" fillId="0" borderId="0" xfId="0" applyAlignment="1">
      <alignment horizontal="left" vertical="center"/>
    </xf>
    <xf numFmtId="0" fontId="39" fillId="2" borderId="0" xfId="14" applyFont="1" applyFill="1" applyAlignment="1">
      <alignment horizontal="left" vertical="center" wrapText="1"/>
    </xf>
    <xf numFmtId="0" fontId="0" fillId="0" borderId="0" xfId="0" applyAlignment="1">
      <alignment horizontal="left" vertical="center" wrapText="1"/>
    </xf>
    <xf numFmtId="0" fontId="39" fillId="2" borderId="0" xfId="0" applyFont="1" applyFill="1" applyAlignment="1">
      <alignment horizontal="left" vertical="center" wrapText="1"/>
    </xf>
    <xf numFmtId="0" fontId="3" fillId="20" borderId="39" xfId="0" applyFont="1" applyFill="1" applyBorder="1" applyAlignment="1">
      <alignment horizontal="center" vertical="center"/>
    </xf>
    <xf numFmtId="0" fontId="3" fillId="20" borderId="40" xfId="0" applyFont="1" applyFill="1" applyBorder="1" applyAlignment="1">
      <alignment horizontal="center" vertical="center"/>
    </xf>
    <xf numFmtId="0" fontId="3" fillId="21" borderId="39" xfId="0" applyFont="1" applyFill="1" applyBorder="1" applyAlignment="1">
      <alignment horizontal="center" vertical="center"/>
    </xf>
    <xf numFmtId="0" fontId="3" fillId="21" borderId="40" xfId="0" applyFont="1" applyFill="1" applyBorder="1" applyAlignment="1">
      <alignment horizontal="center" vertical="center"/>
    </xf>
    <xf numFmtId="0" fontId="3" fillId="20" borderId="45" xfId="0" applyFont="1" applyFill="1" applyBorder="1" applyAlignment="1">
      <alignment horizontal="center" vertical="center"/>
    </xf>
    <xf numFmtId="0" fontId="3" fillId="20" borderId="46" xfId="0" applyFont="1" applyFill="1" applyBorder="1" applyAlignment="1">
      <alignment horizontal="center" vertical="center"/>
    </xf>
    <xf numFmtId="0" fontId="3" fillId="21" borderId="42" xfId="0" applyFont="1" applyFill="1" applyBorder="1" applyAlignment="1">
      <alignment horizontal="center" vertical="center"/>
    </xf>
    <xf numFmtId="0" fontId="3" fillId="20" borderId="39" xfId="0" applyFont="1" applyFill="1" applyBorder="1" applyAlignment="1">
      <alignment horizontal="center" wrapText="1"/>
    </xf>
    <xf numFmtId="0" fontId="3" fillId="20" borderId="40" xfId="0" applyFont="1" applyFill="1" applyBorder="1" applyAlignment="1">
      <alignment horizontal="center" wrapText="1"/>
    </xf>
    <xf numFmtId="0" fontId="3" fillId="20" borderId="39" xfId="0" applyFont="1" applyFill="1" applyBorder="1" applyAlignment="1">
      <alignment horizontal="center"/>
    </xf>
    <xf numFmtId="0" fontId="3" fillId="20" borderId="40" xfId="0" applyFont="1" applyFill="1" applyBorder="1" applyAlignment="1">
      <alignment horizontal="center"/>
    </xf>
    <xf numFmtId="0" fontId="3" fillId="20" borderId="47" xfId="0" applyFont="1" applyFill="1" applyBorder="1" applyAlignment="1">
      <alignment horizontal="center" wrapText="1"/>
    </xf>
    <xf numFmtId="0" fontId="3" fillId="20" borderId="48" xfId="0" applyFont="1" applyFill="1" applyBorder="1" applyAlignment="1">
      <alignment horizontal="center" wrapText="1"/>
    </xf>
    <xf numFmtId="0" fontId="5" fillId="2" borderId="9" xfId="0" applyFont="1" applyFill="1" applyBorder="1" applyAlignment="1">
      <alignment horizontal="left" vertical="center"/>
    </xf>
    <xf numFmtId="0" fontId="5" fillId="2" borderId="2" xfId="0" applyFont="1" applyFill="1" applyBorder="1" applyAlignment="1">
      <alignment horizontal="left" vertical="center"/>
    </xf>
    <xf numFmtId="0" fontId="5" fillId="2" borderId="14" xfId="0" applyFont="1" applyFill="1" applyBorder="1" applyAlignment="1">
      <alignment horizontal="left" vertical="center"/>
    </xf>
    <xf numFmtId="0" fontId="5" fillId="2" borderId="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7" xfId="2" applyFont="1" applyFill="1" applyBorder="1" applyAlignment="1">
      <alignment horizontal="center"/>
    </xf>
    <xf numFmtId="0" fontId="5" fillId="2" borderId="8" xfId="2" applyFont="1" applyFill="1" applyBorder="1" applyAlignment="1">
      <alignment horizontal="center"/>
    </xf>
    <xf numFmtId="0" fontId="5" fillId="2" borderId="33" xfId="2" applyFont="1" applyFill="1" applyBorder="1" applyAlignment="1">
      <alignment horizontal="center"/>
    </xf>
    <xf numFmtId="0" fontId="5" fillId="2" borderId="35" xfId="2" applyFont="1" applyFill="1" applyBorder="1" applyAlignment="1">
      <alignment horizontal="center"/>
    </xf>
    <xf numFmtId="0" fontId="5" fillId="2" borderId="4" xfId="7" applyFont="1" applyFill="1" applyBorder="1" applyAlignment="1">
      <alignment horizontal="center" vertical="center"/>
    </xf>
    <xf numFmtId="0" fontId="5" fillId="2" borderId="6" xfId="7" applyFont="1" applyFill="1" applyBorder="1" applyAlignment="1">
      <alignment horizontal="center" vertical="center"/>
    </xf>
    <xf numFmtId="0" fontId="5" fillId="2" borderId="7" xfId="7" applyFont="1" applyFill="1" applyBorder="1" applyAlignment="1">
      <alignment horizontal="center" vertical="center"/>
    </xf>
    <xf numFmtId="0" fontId="5" fillId="2" borderId="9" xfId="7" applyFont="1" applyFill="1" applyBorder="1" applyAlignment="1">
      <alignment horizontal="center"/>
    </xf>
    <xf numFmtId="0" fontId="5" fillId="2" borderId="2" xfId="7" applyFont="1" applyFill="1" applyBorder="1" applyAlignment="1">
      <alignment horizontal="center"/>
    </xf>
    <xf numFmtId="0" fontId="5" fillId="2" borderId="14" xfId="7" applyFont="1" applyFill="1" applyBorder="1" applyAlignment="1">
      <alignment horizontal="center"/>
    </xf>
    <xf numFmtId="0" fontId="4" fillId="2" borderId="16" xfId="7" applyFill="1" applyBorder="1" applyAlignment="1">
      <alignment vertical="top" wrapText="1"/>
    </xf>
    <xf numFmtId="0" fontId="4" fillId="2" borderId="15" xfId="7" applyFill="1" applyBorder="1" applyAlignment="1">
      <alignment vertical="top" wrapText="1"/>
    </xf>
    <xf numFmtId="0" fontId="4" fillId="2" borderId="16" xfId="7" applyFill="1" applyBorder="1" applyAlignment="1">
      <alignment horizontal="left" vertical="top" wrapText="1"/>
    </xf>
    <xf numFmtId="0" fontId="4" fillId="2" borderId="15" xfId="7" applyFill="1" applyBorder="1" applyAlignment="1">
      <alignment horizontal="left" vertical="top" wrapText="1"/>
    </xf>
    <xf numFmtId="0" fontId="83" fillId="4" borderId="0" xfId="36" applyFont="1" applyFill="1" applyAlignment="1">
      <alignment horizontal="left" vertical="top" wrapText="1"/>
    </xf>
    <xf numFmtId="0" fontId="22" fillId="0" borderId="0" xfId="0" applyFont="1" applyAlignment="1">
      <alignment horizontal="left" vertical="center" wrapText="1"/>
    </xf>
    <xf numFmtId="0" fontId="3" fillId="0" borderId="0" xfId="0" applyFont="1" applyAlignment="1">
      <alignment wrapText="1"/>
    </xf>
    <xf numFmtId="0" fontId="26" fillId="4" borderId="0" xfId="0" applyFont="1" applyFill="1" applyAlignment="1">
      <alignment horizontal="left" vertical="top" wrapText="1"/>
    </xf>
    <xf numFmtId="0" fontId="4" fillId="2" borderId="0" xfId="0" applyFont="1" applyFill="1" applyAlignment="1">
      <alignment horizontal="left" vertical="top" wrapText="1"/>
    </xf>
    <xf numFmtId="0" fontId="6" fillId="2" borderId="0" xfId="0" applyFont="1" applyFill="1" applyAlignment="1">
      <alignment horizontal="left" vertical="top" wrapText="1"/>
    </xf>
    <xf numFmtId="0" fontId="83" fillId="4" borderId="0" xfId="37" applyFont="1" applyFill="1" applyAlignment="1">
      <alignment vertical="center" wrapText="1"/>
    </xf>
    <xf numFmtId="0" fontId="11" fillId="4" borderId="65" xfId="37" applyFont="1" applyFill="1" applyBorder="1" applyAlignment="1">
      <alignment wrapText="1"/>
    </xf>
    <xf numFmtId="0" fontId="11" fillId="4" borderId="65" xfId="37" applyFont="1" applyFill="1" applyBorder="1" applyAlignment="1">
      <alignment horizontal="right" wrapText="1"/>
    </xf>
    <xf numFmtId="0" fontId="11" fillId="4" borderId="66" xfId="37" applyFont="1" applyFill="1" applyBorder="1" applyAlignment="1">
      <alignment horizontal="center" wrapText="1"/>
    </xf>
    <xf numFmtId="0" fontId="83" fillId="4" borderId="0" xfId="37" applyFont="1" applyFill="1" applyAlignment="1">
      <alignment horizontal="left" vertical="center" wrapText="1"/>
    </xf>
    <xf numFmtId="0" fontId="0" fillId="0" borderId="0" xfId="0" applyAlignment="1"/>
    <xf numFmtId="0" fontId="15" fillId="2" borderId="33" xfId="0" applyFont="1" applyFill="1" applyBorder="1" applyAlignment="1">
      <alignment horizontal="center" vertical="center"/>
    </xf>
    <xf numFmtId="0" fontId="81" fillId="4" borderId="0" xfId="0" applyFont="1" applyFill="1" applyAlignment="1"/>
  </cellXfs>
  <cellStyles count="41">
    <cellStyle name="_x000a_JournalTemplate=C:\COMFO\CTALK\JOURSTD.TPL_x000a_LbStateAddress=3 3 0 251 1 89 2 311_x000a_LbStateJou 2" xfId="39" xr:uid="{DC999E3E-97D3-426D-8C85-96890FD2D55B}"/>
    <cellStyle name="20% - Accent1 2" xfId="28" xr:uid="{F784F228-CCAB-45D0-9863-48239BDE5F30}"/>
    <cellStyle name="Comma [0] 2" xfId="27" xr:uid="{ED590211-0062-40A6-8885-FEF60F635C64}"/>
    <cellStyle name="Comma 2" xfId="9" xr:uid="{E7BDAA31-DB47-4CB5-B3E9-F887ECE008EC}"/>
    <cellStyle name="Comma 3" xfId="26" xr:uid="{FC03C302-22FF-43DD-8BAA-7D2FB0DE5669}"/>
    <cellStyle name="Currency [0] 2" xfId="25" xr:uid="{E02BEF97-DD58-4E01-8189-83FB5E28A177}"/>
    <cellStyle name="Currency 2" xfId="24" xr:uid="{5DDF9A20-809D-4A4B-A972-DA7F8574FDCC}"/>
    <cellStyle name="Good 2" xfId="12" xr:uid="{0AB13BD8-E3E8-4690-A95B-ADE292221619}"/>
    <cellStyle name="Hyperlink" xfId="35" builtinId="8"/>
    <cellStyle name="Hyperlink 2" xfId="20" xr:uid="{4977F5B5-DCD1-4725-8947-3970B91C80B3}"/>
    <cellStyle name="Hyperlink_Q2 Tables to Publish_TR 2" xfId="38" xr:uid="{02423827-4979-4193-8738-EBC2F348BE9F}"/>
    <cellStyle name="Normal" xfId="0" builtinId="0"/>
    <cellStyle name="Normal 10" xfId="33" xr:uid="{E8A8A671-0040-46FF-B715-EA820F68D2F1}"/>
    <cellStyle name="Normal 11" xfId="34" xr:uid="{434DFADB-E95D-425D-AB1C-9AE93CD07329}"/>
    <cellStyle name="Normal 12" xfId="16" xr:uid="{5150B355-7A2B-48FA-AB40-A5C9B957F15C}"/>
    <cellStyle name="Normal 12 2" xfId="22" xr:uid="{CE874A84-2D80-41A4-A6FB-458930A3FD1A}"/>
    <cellStyle name="Normal 2" xfId="5" xr:uid="{7D140627-43B8-421D-8284-7B58B493749E}"/>
    <cellStyle name="Normal 2 2" xfId="14" xr:uid="{2171B0BC-6982-484E-B8AB-1B4764458722}"/>
    <cellStyle name="Normal 2 2 2" xfId="2" xr:uid="{9B8D42C8-BF5C-4028-B9DB-E4EF4CC52DD6}"/>
    <cellStyle name="Normal 2 2 3" xfId="36" xr:uid="{DF6B5D89-3589-47E8-BBBB-F340BDF53FD1}"/>
    <cellStyle name="Normal 2 3" xfId="10" xr:uid="{186290F2-2767-4357-9E60-B080666C28CD}"/>
    <cellStyle name="Normal 2 4" xfId="1" xr:uid="{7580D706-2725-456B-8E9F-53CED4CE299D}"/>
    <cellStyle name="Normal 2 5" xfId="19" xr:uid="{6135654D-E3C5-49DD-9BDA-6854136A4E52}"/>
    <cellStyle name="Normal 3" xfId="17" xr:uid="{96512860-A46C-43BD-90B4-8EEB16EC17DF}"/>
    <cellStyle name="Normal 3 2" xfId="3" xr:uid="{E95B3E63-C69E-412A-A093-19F8EF5F3EC9}"/>
    <cellStyle name="Normal 4" xfId="6" xr:uid="{F317FF29-B92A-413D-8BE2-6158FC4790C5}"/>
    <cellStyle name="Normal 4 2" xfId="7" xr:uid="{D238E51C-0DB2-46C7-94A1-DEF2AB901626}"/>
    <cellStyle name="Normal 5" xfId="29" xr:uid="{6811E606-C7A4-4C76-AC64-8DD1BB4DA5E3}"/>
    <cellStyle name="Normal 6" xfId="11" xr:uid="{D783DAF8-06A1-494F-B59B-EEE206CC52B8}"/>
    <cellStyle name="Normal 6 2" xfId="23" xr:uid="{07BF5DD1-E048-45E6-89CC-8E7F6BC357A1}"/>
    <cellStyle name="Normal 7" xfId="30" xr:uid="{198396F3-A64F-4F67-A63E-31338437D46F}"/>
    <cellStyle name="Normal 7 2" xfId="37" xr:uid="{ADAACD3F-ABF6-4AD8-AE2B-86351B66B8C3}"/>
    <cellStyle name="Normal 8" xfId="8" xr:uid="{48D093AF-B6C0-4206-AE76-6AAE8E1C311D}"/>
    <cellStyle name="Normal 8 2" xfId="18" xr:uid="{52305AA1-F4D8-4959-99AC-B944CE41A522}"/>
    <cellStyle name="Normal 9" xfId="32" xr:uid="{BB18C8C8-04E5-445F-88E0-B275970966E3}"/>
    <cellStyle name="Per cent" xfId="31" builtinId="5"/>
    <cellStyle name="Percent 2" xfId="15" xr:uid="{B0A32D2C-63DC-4E08-B999-692BE53F075C}"/>
    <cellStyle name="Percent 2 2" xfId="21" xr:uid="{E9DE4ED3-B696-40F7-8CA0-793F56ACDE24}"/>
    <cellStyle name="Percent 2 2 3" xfId="40" xr:uid="{AEED16EB-642C-4E51-A23B-3D92CD9E5414}"/>
    <cellStyle name="Percent 4 2" xfId="13" xr:uid="{4889394A-2E62-408E-89E5-352CF39AC293}"/>
    <cellStyle name="Percent 6" xfId="4" xr:uid="{9E0B61AE-F4D0-490C-9A32-7C33A04BF966}"/>
  </cellStyles>
  <dxfs count="58">
    <dxf>
      <font>
        <color rgb="FF9C0006"/>
      </font>
      <fill>
        <patternFill>
          <bgColor rgb="FFFFC7CE"/>
        </patternFill>
      </fill>
    </dxf>
    <dxf>
      <font>
        <color rgb="FF9C0006"/>
      </font>
      <fill>
        <patternFill>
          <bgColor rgb="FFFFC7CE"/>
        </patternFill>
      </fill>
    </dxf>
    <dxf>
      <font>
        <color rgb="FF9C0006"/>
        <family val="2"/>
      </font>
      <fill>
        <patternFill patternType="solid">
          <fgColor rgb="FFFFC7CE"/>
          <bgColor rgb="FFFFC7CE"/>
        </patternFill>
      </fill>
    </dxf>
    <dxf>
      <font>
        <color rgb="FF9C0006"/>
        <family val="2"/>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color theme="1"/>
      </font>
      <border>
        <bottom style="thin">
          <color theme="4"/>
        </bottom>
      </border>
    </dxf>
    <dxf>
      <font>
        <color theme="1"/>
      </font>
      <border>
        <left style="thin">
          <color theme="4"/>
        </left>
        <right style="thin">
          <color theme="4"/>
        </right>
        <top style="thin">
          <color theme="4"/>
        </top>
        <bottom style="thin">
          <color theme="4"/>
        </bottom>
      </border>
    </dxf>
    <dxf>
      <fill>
        <patternFill patternType="solid">
          <fgColor rgb="FFEAEAEA"/>
          <bgColor rgb="FFEAEAEA"/>
        </patternFill>
      </fill>
    </dxf>
    <dxf>
      <fill>
        <patternFill patternType="solid">
          <fgColor rgb="FFEAEAEA"/>
          <bgColor rgb="FFEAEAEA"/>
        </patternFill>
      </fill>
    </dxf>
    <dxf>
      <font>
        <b val="0"/>
        <i val="0"/>
        <color theme="1"/>
      </font>
    </dxf>
    <dxf>
      <font>
        <b/>
        <color theme="1"/>
      </font>
      <fill>
        <patternFill patternType="solid">
          <fgColor rgb="FFEAEAEA"/>
          <bgColor rgb="FFEAEAEA"/>
        </patternFill>
      </fill>
      <border>
        <left style="thick">
          <color rgb="FFEAEAEA"/>
        </left>
        <right/>
        <top/>
        <bottom style="thick">
          <color rgb="FFEAEAEA"/>
        </bottom>
        <vertical style="thick">
          <color rgb="FFEAEAEA"/>
        </vertical>
        <horizontal style="thick">
          <color rgb="FFEAEAEA"/>
        </horizontal>
      </border>
    </dxf>
    <dxf>
      <font>
        <b val="0"/>
        <i val="0"/>
        <color theme="1"/>
      </font>
    </dxf>
    <dxf>
      <font>
        <b/>
        <color theme="1"/>
      </font>
      <fill>
        <patternFill patternType="solid">
          <fgColor rgb="FFEAEAEA"/>
          <bgColor rgb="FFEAEAEA"/>
        </patternFill>
      </fill>
    </dxf>
    <dxf>
      <font>
        <b/>
        <color theme="1"/>
      </font>
      <border>
        <left style="medium">
          <color theme="5" tint="0.59974974822229687"/>
        </left>
        <right style="medium">
          <color theme="5" tint="0.59974974822229687"/>
        </right>
        <top style="medium">
          <color theme="5" tint="0.59974974822229687"/>
        </top>
        <bottom style="medium">
          <color theme="5" tint="0.59974974822229687"/>
        </bottom>
      </border>
    </dxf>
    <dxf>
      <border>
        <left style="thin">
          <color theme="5" tint="0.39997558519241921"/>
        </left>
        <right style="thin">
          <color theme="5" tint="0.39997558519241921"/>
        </right>
      </border>
    </dxf>
    <dxf>
      <border>
        <top style="thin">
          <color theme="5" tint="0.39997558519241921"/>
        </top>
        <bottom style="thin">
          <color theme="5" tint="0.39997558519241921"/>
        </bottom>
        <horizontal style="thin">
          <color theme="5" tint="0.39997558519241921"/>
        </horizontal>
      </border>
    </dxf>
    <dxf>
      <font>
        <b/>
        <i val="0"/>
        <color theme="0"/>
      </font>
      <fill>
        <patternFill>
          <bgColor theme="5"/>
        </patternFill>
      </fill>
      <border>
        <top style="thin">
          <color theme="5" tint="-0.24817651905880916"/>
        </top>
        <bottom style="medium">
          <color theme="5" tint="-0.24817651905880916"/>
        </bottom>
      </border>
    </dxf>
    <dxf>
      <font>
        <b/>
        <color theme="0"/>
      </font>
      <fill>
        <patternFill patternType="solid">
          <fgColor theme="5"/>
          <bgColor theme="5"/>
        </patternFill>
      </fill>
      <border>
        <top style="medium">
          <color theme="5" tint="-0.24817651905880916"/>
        </top>
      </border>
    </dxf>
    <dxf>
      <font>
        <color theme="1"/>
      </font>
    </dxf>
    <dxf>
      <fill>
        <patternFill patternType="solid">
          <fgColor rgb="FFD9E1F2"/>
          <bgColor rgb="FFD9E1F2"/>
        </patternFill>
      </fill>
    </dxf>
    <dxf>
      <fill>
        <patternFill patternType="solid">
          <fgColor rgb="FFD9E1F2"/>
          <bgColor rgb="FFD9E1F2"/>
        </patternFill>
      </fill>
    </dxf>
    <dxf>
      <font>
        <b/>
        <color rgb="FF000000"/>
      </font>
    </dxf>
    <dxf>
      <font>
        <b/>
        <color rgb="FF000000"/>
      </font>
    </dxf>
    <dxf>
      <font>
        <b/>
        <color rgb="FF000000"/>
      </font>
      <border>
        <top style="double">
          <color rgb="FF4472C4"/>
        </top>
      </border>
    </dxf>
    <dxf>
      <font>
        <b/>
        <color rgb="FFFFFFFF"/>
      </font>
      <fill>
        <patternFill patternType="solid">
          <fgColor rgb="FF4472C4"/>
          <bgColor rgb="FF4472C4"/>
        </patternFill>
      </fill>
    </dxf>
    <dxf>
      <font>
        <color rgb="FF000000"/>
      </font>
      <border>
        <left style="thin">
          <color rgb="FF8EA9DB"/>
        </left>
        <right style="thin">
          <color rgb="FF8EA9DB"/>
        </right>
        <top style="thin">
          <color rgb="FF8EA9DB"/>
        </top>
        <bottom style="thin">
          <color rgb="FF8EA9DB"/>
        </bottom>
        <horizontal style="thin">
          <color rgb="FF8EA9DB"/>
        </horizontal>
      </border>
    </dxf>
    <dxf>
      <fill>
        <patternFill>
          <bgColor rgb="FFEAEAEA"/>
        </patternFill>
      </fill>
      <border>
        <left style="thin">
          <color rgb="FFD9D9D9"/>
        </left>
        <right style="thin">
          <color rgb="FFD9D9D9"/>
        </right>
        <top style="thin">
          <color rgb="FFD9D9D9"/>
        </top>
        <bottom style="thin">
          <color rgb="FFD9D9D9"/>
        </bottom>
        <vertical style="thin">
          <color rgb="FFD9D9D9"/>
        </vertical>
        <horizontal style="thin">
          <color rgb="FFD9D9D9"/>
        </horizontal>
      </border>
    </dxf>
    <dxf>
      <border>
        <left style="thin">
          <color rgb="FFD9D9D9"/>
        </left>
        <right style="thin">
          <color rgb="FFD9D9D9"/>
        </right>
        <top style="thin">
          <color rgb="FFD9D9D9"/>
        </top>
        <bottom style="thin">
          <color rgb="FFD9D9D9"/>
        </bottom>
        <vertical style="thin">
          <color rgb="FFD9D9D9"/>
        </vertical>
        <horizontal style="thin">
          <color rgb="FFD9D9D9"/>
        </horizontal>
      </border>
    </dxf>
    <dxf>
      <font>
        <b/>
        <i val="0"/>
        <color rgb="FFFFFFFF"/>
      </font>
      <fill>
        <patternFill>
          <bgColor rgb="FF2993D1"/>
        </patternFill>
      </fill>
      <border>
        <left style="thin">
          <color rgb="FF1077B2"/>
        </left>
        <right style="thin">
          <color rgb="FF1077B2"/>
        </right>
        <top style="thin">
          <color rgb="FF1077B2"/>
        </top>
        <bottom style="thin">
          <color rgb="FF1077B2"/>
        </bottom>
      </border>
    </dxf>
    <dxf>
      <fill>
        <patternFill>
          <bgColor rgb="FFEAEAEA"/>
        </patternFill>
      </fill>
      <border>
        <left style="thin">
          <color rgb="FFD9D9D9"/>
        </left>
        <right style="thin">
          <color rgb="FFD9D9D9"/>
        </right>
        <top style="thin">
          <color rgb="FFD9D9D9"/>
        </top>
        <bottom style="thin">
          <color rgb="FFD9D9D9"/>
        </bottom>
        <vertical style="thin">
          <color rgb="FFD9D9D9"/>
        </vertical>
        <horizontal style="thin">
          <color rgb="FFD9D9D9"/>
        </horizontal>
      </border>
    </dxf>
    <dxf>
      <border>
        <left style="thin">
          <color rgb="FFD9D9D9"/>
        </left>
        <right style="thin">
          <color rgb="FFD9D9D9"/>
        </right>
        <top style="thin">
          <color rgb="FFD9D9D9"/>
        </top>
        <bottom style="thin">
          <color rgb="FFD9D9D9"/>
        </bottom>
        <vertical style="thin">
          <color rgb="FFD9D9D9"/>
        </vertical>
        <horizontal style="thin">
          <color rgb="FFD9D9D9"/>
        </horizontal>
      </border>
    </dxf>
    <dxf>
      <font>
        <b/>
        <i val="0"/>
        <color rgb="FFFFFFFF"/>
      </font>
      <fill>
        <patternFill>
          <bgColor rgb="FF2993D1"/>
        </patternFill>
      </fill>
      <border>
        <left style="thin">
          <color rgb="FF1077B2"/>
        </left>
        <right style="thin">
          <color rgb="FF1077B2"/>
        </right>
        <top style="thin">
          <color rgb="FF1077B2"/>
        </top>
        <bottom style="thin">
          <color rgb="FF1077B2"/>
        </bottom>
      </border>
    </dxf>
    <dxf>
      <fill>
        <patternFill>
          <bgColor rgb="FFEAEAEA"/>
        </patternFill>
      </fill>
      <border>
        <left style="thin">
          <color rgb="FFD9D9D9"/>
        </left>
        <right style="thin">
          <color rgb="FFD9D9D9"/>
        </right>
        <top style="thin">
          <color rgb="FFD9D9D9"/>
        </top>
        <bottom style="thin">
          <color rgb="FFD9D9D9"/>
        </bottom>
        <vertical style="thin">
          <color rgb="FFD9D9D9"/>
        </vertical>
        <horizontal style="thin">
          <color rgb="FFD9D9D9"/>
        </horizontal>
      </border>
    </dxf>
    <dxf>
      <border>
        <left style="thin">
          <color rgb="FFD9D9D9"/>
        </left>
        <right style="thin">
          <color rgb="FFD9D9D9"/>
        </right>
        <top style="thin">
          <color rgb="FFD9D9D9"/>
        </top>
        <bottom style="thin">
          <color rgb="FFD9D9D9"/>
        </bottom>
        <vertical style="thin">
          <color rgb="FFD9D9D9"/>
        </vertical>
        <horizontal style="thin">
          <color rgb="FFD9D9D9"/>
        </horizontal>
      </border>
    </dxf>
    <dxf>
      <font>
        <b/>
        <i val="0"/>
        <color theme="0"/>
      </font>
      <fill>
        <patternFill>
          <bgColor theme="5"/>
        </patternFill>
      </fill>
      <border>
        <left style="thin">
          <color rgb="FF1077B2"/>
        </left>
        <right style="thin">
          <color rgb="FF1077B2"/>
        </right>
        <top style="thin">
          <color rgb="FF1077B2"/>
        </top>
        <bottom style="thin">
          <color rgb="FF1077B2"/>
        </bottom>
      </border>
    </dxf>
    <dxf>
      <fill>
        <patternFill>
          <bgColor rgb="FFEAEAEA"/>
        </patternFill>
      </fill>
      <border>
        <left style="thin">
          <color rgb="FFD9D9D9"/>
        </left>
        <right style="thin">
          <color rgb="FFD9D9D9"/>
        </right>
        <top style="thin">
          <color rgb="FFD9D9D9"/>
        </top>
        <bottom style="thin">
          <color rgb="FFD9D9D9"/>
        </bottom>
        <vertical style="thin">
          <color rgb="FFD9D9D9"/>
        </vertical>
        <horizontal style="thin">
          <color rgb="FFD9D9D9"/>
        </horizontal>
      </border>
    </dxf>
    <dxf>
      <border>
        <left style="thin">
          <color rgb="FFD9D9D9"/>
        </left>
        <right style="thin">
          <color rgb="FFD9D9D9"/>
        </right>
        <top style="thin">
          <color rgb="FFD9D9D9"/>
        </top>
        <bottom style="thin">
          <color rgb="FFD9D9D9"/>
        </bottom>
        <vertical style="thin">
          <color rgb="FFD9D9D9"/>
        </vertical>
        <horizontal style="thin">
          <color rgb="FFD9D9D9"/>
        </horizontal>
      </border>
    </dxf>
    <dxf>
      <font>
        <b/>
        <i val="0"/>
        <color rgb="FFFFFFFF"/>
      </font>
      <fill>
        <patternFill>
          <bgColor rgb="FF2993D1"/>
        </patternFill>
      </fill>
      <border>
        <left style="thin">
          <color rgb="FF1077B2"/>
        </left>
        <right style="thin">
          <color rgb="FF1077B2"/>
        </right>
        <top style="thin">
          <color rgb="FF1077B2"/>
        </top>
        <bottom style="thin">
          <color rgb="FF1077B2"/>
        </bottom>
      </border>
    </dxf>
    <dxf>
      <fill>
        <patternFill>
          <bgColor rgb="FFEAEAEA"/>
        </patternFill>
      </fill>
      <border>
        <left style="thin">
          <color rgb="FFD9D9D9"/>
        </left>
        <right style="thin">
          <color rgb="FFD9D9D9"/>
        </right>
        <top style="thin">
          <color rgb="FFD9D9D9"/>
        </top>
        <bottom style="thin">
          <color rgb="FFD9D9D9"/>
        </bottom>
        <vertical style="thin">
          <color rgb="FFD9D9D9"/>
        </vertical>
        <horizontal style="thin">
          <color rgb="FFD9D9D9"/>
        </horizontal>
      </border>
    </dxf>
    <dxf>
      <border>
        <left style="thin">
          <color rgb="FFD9D9D9"/>
        </left>
        <right style="thin">
          <color rgb="FFD9D9D9"/>
        </right>
        <top style="thin">
          <color rgb="FFD9D9D9"/>
        </top>
        <bottom style="thin">
          <color rgb="FFD9D9D9"/>
        </bottom>
        <vertical style="thin">
          <color rgb="FFD9D9D9"/>
        </vertical>
        <horizontal style="thin">
          <color rgb="FFD9D9D9"/>
        </horizontal>
      </border>
    </dxf>
    <dxf>
      <font>
        <b/>
        <i val="0"/>
        <color rgb="FFFFFFFF"/>
      </font>
      <fill>
        <patternFill>
          <bgColor rgb="FF2993D1"/>
        </patternFill>
      </fill>
      <border>
        <left style="thin">
          <color rgb="FF1077B2"/>
        </left>
        <right style="thin">
          <color rgb="FF1077B2"/>
        </right>
        <top style="thin">
          <color rgb="FF1077B2"/>
        </top>
        <bottom style="thin">
          <color rgb="FF1077B2"/>
        </bottom>
      </border>
    </dxf>
    <dxf>
      <fill>
        <patternFill>
          <bgColor rgb="FFEAEAEA"/>
        </patternFill>
      </fill>
      <border>
        <left style="thin">
          <color rgb="FFD9D9D9"/>
        </left>
        <right style="thin">
          <color rgb="FFD9D9D9"/>
        </right>
        <top style="thin">
          <color rgb="FFD9D9D9"/>
        </top>
        <bottom style="thin">
          <color rgb="FFD9D9D9"/>
        </bottom>
        <vertical style="thin">
          <color rgb="FFD9D9D9"/>
        </vertical>
        <horizontal style="thin">
          <color rgb="FFD9D9D9"/>
        </horizontal>
      </border>
    </dxf>
    <dxf>
      <border>
        <left style="thin">
          <color rgb="FFD9D9D9"/>
        </left>
        <right style="thin">
          <color rgb="FFD9D9D9"/>
        </right>
        <top style="thin">
          <color rgb="FFD9D9D9"/>
        </top>
        <bottom style="thin">
          <color rgb="FFD9D9D9"/>
        </bottom>
        <vertical style="thin">
          <color rgb="FFD9D9D9"/>
        </vertical>
        <horizontal style="thin">
          <color rgb="FFD9D9D9"/>
        </horizontal>
      </border>
    </dxf>
    <dxf>
      <font>
        <b/>
        <i val="0"/>
        <color theme="0"/>
      </font>
      <fill>
        <patternFill>
          <bgColor theme="5"/>
        </patternFill>
      </fill>
      <border>
        <left style="thin">
          <color rgb="FF1077B2"/>
        </left>
        <right style="thin">
          <color rgb="FF1077B2"/>
        </right>
        <top style="thin">
          <color rgb="FF1077B2"/>
        </top>
        <bottom style="thin">
          <color rgb="FF1077B2"/>
        </bottom>
      </border>
    </dxf>
  </dxfs>
  <tableStyles count="9" defaultTableStyle="TableStyleMedium2" defaultPivotStyle="PivotStyleLight16">
    <tableStyle name="CIPHR Table" pivot="0" count="3" xr9:uid="{6CD854BC-2212-4EB4-AC02-F678F6A8E6B7}">
      <tableStyleElement type="headerRow" dxfId="57"/>
      <tableStyleElement type="firstRowStripe" dxfId="56"/>
      <tableStyleElement type="secondRowStripe" dxfId="55"/>
    </tableStyle>
    <tableStyle name="CIPHR Table 2" pivot="0" count="3" xr9:uid="{81EB61C5-8A8A-42D5-89D3-C570B768B36F}">
      <tableStyleElement type="headerRow" dxfId="54"/>
      <tableStyleElement type="firstRowStripe" dxfId="53"/>
      <tableStyleElement type="secondRowStripe" dxfId="52"/>
    </tableStyle>
    <tableStyle name="CIPHR Table 3" pivot="0" count="3" xr9:uid="{61F7B40C-5930-4A5C-9243-EBB5CB220627}">
      <tableStyleElement type="headerRow" dxfId="51"/>
      <tableStyleElement type="firstRowStripe" dxfId="50"/>
      <tableStyleElement type="secondRowStripe" dxfId="49"/>
    </tableStyle>
    <tableStyle name="CIPHR Table 4" pivot="0" count="3" xr9:uid="{DEE3BBD6-6545-43BB-8DE1-55627936ABCF}">
      <tableStyleElement type="headerRow" dxfId="48"/>
      <tableStyleElement type="firstRowStripe" dxfId="47"/>
      <tableStyleElement type="secondRowStripe" dxfId="46"/>
    </tableStyle>
    <tableStyle name="CIPHR Table 5" pivot="0" count="3" xr9:uid="{CAE2122B-0CB3-44B5-AF9D-C8D61F328D55}">
      <tableStyleElement type="headerRow" dxfId="45"/>
      <tableStyleElement type="firstRowStripe" dxfId="44"/>
      <tableStyleElement type="secondRowStripe" dxfId="43"/>
    </tableStyle>
    <tableStyle name="CIPHR Table 6" pivot="0" count="3" xr9:uid="{1A85F40C-5AE5-4BB1-805E-F37C0447DF0E}">
      <tableStyleElement type="headerRow" dxfId="42"/>
      <tableStyleElement type="firstRowStripe" dxfId="41"/>
      <tableStyleElement type="secondRowStripe" dxfId="40"/>
    </tableStyle>
    <tableStyle name="TableStyleMedium2 2" pivot="0" count="7" xr9:uid="{1A5732FE-2543-4A95-9401-32B15B8D0C43}">
      <tableStyleElement type="wholeTable" dxfId="39"/>
      <tableStyleElement type="headerRow" dxfId="38"/>
      <tableStyleElement type="totalRow" dxfId="37"/>
      <tableStyleElement type="firstColumn" dxfId="36"/>
      <tableStyleElement type="lastColumn" dxfId="35"/>
      <tableStyleElement type="firstRowStripe" dxfId="34"/>
      <tableStyleElement type="firstColumnStripe" dxfId="33"/>
    </tableStyle>
    <tableStyle name="CIPHR Pivot" table="0" count="12" xr9:uid="{0533F809-7C6C-4996-ACD4-C6174CCA9F5F}">
      <tableStyleElement type="wholeTable" dxfId="32"/>
      <tableStyleElement type="headerRow" dxfId="31"/>
      <tableStyleElement type="totalRow" dxfId="30"/>
      <tableStyleElement type="firstRowStripe" dxfId="29"/>
      <tableStyleElement type="firstColumnStripe" dxfId="28"/>
      <tableStyleElement type="firstSubtotalColumn" dxfId="27"/>
      <tableStyleElement type="firstSubtotalRow" dxfId="26"/>
      <tableStyleElement type="secondSubtotalRow" dxfId="25"/>
      <tableStyleElement type="firstRowSubheading" dxfId="24"/>
      <tableStyleElement type="secondRowSubheading" dxfId="23"/>
      <tableStyleElement type="pageFieldLabels" dxfId="22"/>
      <tableStyleElement type="pageFieldValues" dxfId="21"/>
    </tableStyle>
    <tableStyle name="CIPHR Slicer" pivot="0" table="0" count="2" xr9:uid="{334FE9F3-46A1-4FD0-9F46-8DE0FF4E38E8}">
      <tableStyleElement type="wholeTable" dxfId="20"/>
      <tableStyleElement type="headerRow" dxfId="19"/>
    </tableStyle>
  </tableStyles>
  <colors>
    <mruColors>
      <color rgb="FF9966FF"/>
      <color rgb="FFCC99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assets.publishing.service.gov.uk/media/6a4f74d02467584757371b31/HMCTS1136_Annual_Report_2026_v11_RGB.pdf"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ons.gov.uk/employmentandlabourmarket/peopleinwork/earningsandworkinghours/datasets/occupation4digitsoc2010ashetable14"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hyperlink" Target="https://www.gov.uk/government/statistics/civil-justice-statistics-quarterly-january-to-march-2026"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s://www.gov.uk/government/publications/hm-courts-tribunals-service-annual-report-and-accounts-2025-to-2026"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hyperlink" Target="https://www.gov.uk/government/statistics/tribunals-statistics-quarterly-january-to-march-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9D090-FD10-45B7-98CB-5F6A2C9EEDF7}">
  <dimension ref="A1:O16"/>
  <sheetViews>
    <sheetView workbookViewId="0"/>
  </sheetViews>
  <sheetFormatPr defaultRowHeight="14.45"/>
  <sheetData>
    <row r="1" spans="1:15" ht="15.6">
      <c r="A1" s="610" t="s">
        <v>0</v>
      </c>
    </row>
    <row r="2" spans="1:15">
      <c r="A2" s="611"/>
    </row>
    <row r="3" spans="1:15">
      <c r="A3" s="611" t="s">
        <v>1</v>
      </c>
    </row>
    <row r="4" spans="1:15">
      <c r="A4" s="611"/>
    </row>
    <row r="5" spans="1:15">
      <c r="A5" s="612" t="s">
        <v>2</v>
      </c>
    </row>
    <row r="6" spans="1:15">
      <c r="A6" s="611" t="s">
        <v>3</v>
      </c>
    </row>
    <row r="8" spans="1:15">
      <c r="A8" s="597" t="s">
        <v>4</v>
      </c>
    </row>
    <row r="10" spans="1:15" ht="50.1" customHeight="1">
      <c r="A10" s="866" t="s">
        <v>5</v>
      </c>
      <c r="B10" s="867"/>
      <c r="C10" s="867"/>
      <c r="D10" s="867"/>
      <c r="E10" s="867"/>
      <c r="F10" s="867"/>
      <c r="G10" s="867"/>
      <c r="H10" s="867"/>
      <c r="I10" s="867"/>
      <c r="J10" s="867"/>
      <c r="K10" s="867"/>
      <c r="L10" s="867"/>
      <c r="M10" s="867"/>
      <c r="N10" s="867"/>
      <c r="O10" s="867"/>
    </row>
    <row r="11" spans="1:15" ht="20.100000000000001" customHeight="1">
      <c r="A11" s="827" t="s">
        <v>6</v>
      </c>
      <c r="B11" s="827"/>
      <c r="C11" s="827"/>
      <c r="D11" s="827"/>
      <c r="E11" s="827"/>
      <c r="F11" s="827"/>
      <c r="G11" s="827"/>
      <c r="H11" s="827"/>
      <c r="I11" s="827"/>
      <c r="J11" s="827"/>
      <c r="K11" s="827"/>
      <c r="L11" s="827"/>
      <c r="M11" s="827"/>
      <c r="N11" s="827"/>
      <c r="O11" s="827"/>
    </row>
    <row r="12" spans="1:15" ht="34.5" customHeight="1">
      <c r="A12" s="868" t="s">
        <v>7</v>
      </c>
      <c r="B12" s="868"/>
      <c r="C12" s="868"/>
      <c r="D12" s="868"/>
      <c r="E12" s="868"/>
      <c r="F12" s="868"/>
      <c r="G12" s="868"/>
      <c r="H12" s="868"/>
      <c r="I12" s="868"/>
      <c r="J12" s="868"/>
      <c r="K12" s="868"/>
      <c r="L12" s="868"/>
      <c r="M12" s="868"/>
      <c r="N12" s="868"/>
      <c r="O12" s="868"/>
    </row>
    <row r="14" spans="1:15">
      <c r="A14" t="s">
        <v>8</v>
      </c>
    </row>
    <row r="15" spans="1:15">
      <c r="A15" t="s">
        <v>9</v>
      </c>
    </row>
    <row r="16" spans="1:15">
      <c r="A16" t="s">
        <v>10</v>
      </c>
    </row>
  </sheetData>
  <mergeCells count="2">
    <mergeCell ref="A10:O10"/>
    <mergeCell ref="A12:O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C52D9-60AD-49D3-9F3E-CD7714FCB77B}">
  <dimension ref="A1:H78"/>
  <sheetViews>
    <sheetView tabSelected="1" workbookViewId="0">
      <pane ySplit="4" topLeftCell="A5" activePane="bottomLeft" state="frozen"/>
      <selection pane="bottomLeft" activeCell="C62" sqref="C62"/>
      <selection activeCell="N7" sqref="N7"/>
    </sheetView>
  </sheetViews>
  <sheetFormatPr defaultRowHeight="14.45"/>
  <cols>
    <col min="2" max="2" width="28.140625" customWidth="1"/>
    <col min="3" max="3" width="70.140625" customWidth="1"/>
    <col min="4" max="4" width="23.5703125" customWidth="1"/>
    <col min="5" max="5" width="29.42578125" customWidth="1"/>
  </cols>
  <sheetData>
    <row r="1" spans="1:5" ht="15.6">
      <c r="A1" s="604" t="s">
        <v>11</v>
      </c>
    </row>
    <row r="3" spans="1:5" ht="29.1">
      <c r="A3" s="613" t="s">
        <v>12</v>
      </c>
      <c r="B3" s="613" t="s">
        <v>13</v>
      </c>
      <c r="C3" s="613" t="s">
        <v>14</v>
      </c>
      <c r="D3" s="613" t="s">
        <v>15</v>
      </c>
      <c r="E3" s="613" t="s">
        <v>16</v>
      </c>
    </row>
    <row r="4" spans="1:5" ht="15" thickBot="1">
      <c r="A4" s="865" t="s">
        <v>17</v>
      </c>
      <c r="B4" s="865"/>
      <c r="C4" s="614"/>
      <c r="D4" s="615"/>
      <c r="E4" s="615"/>
    </row>
    <row r="5" spans="1:5" ht="15" thickBot="1">
      <c r="A5" s="616" t="s">
        <v>18</v>
      </c>
      <c r="B5" s="617" t="s">
        <v>19</v>
      </c>
      <c r="C5" s="618" t="s">
        <v>20</v>
      </c>
      <c r="D5" s="619" t="s">
        <v>21</v>
      </c>
      <c r="E5" s="619"/>
    </row>
    <row r="6" spans="1:5" ht="72.599999999999994">
      <c r="A6" s="846" t="s">
        <v>22</v>
      </c>
      <c r="B6" s="840" t="s">
        <v>23</v>
      </c>
      <c r="C6" s="621" t="s">
        <v>24</v>
      </c>
      <c r="D6" s="619" t="s">
        <v>25</v>
      </c>
      <c r="E6" s="622" t="s">
        <v>26</v>
      </c>
    </row>
    <row r="7" spans="1:5">
      <c r="A7" s="859"/>
      <c r="B7" s="860"/>
      <c r="C7" s="623" t="s">
        <v>27</v>
      </c>
      <c r="D7" s="619" t="s">
        <v>21</v>
      </c>
      <c r="E7" s="619"/>
    </row>
    <row r="8" spans="1:5" ht="29.45" thickBot="1">
      <c r="A8" s="847"/>
      <c r="B8" s="841"/>
      <c r="C8" s="617" t="s">
        <v>28</v>
      </c>
      <c r="D8" s="619" t="s">
        <v>21</v>
      </c>
      <c r="E8" s="619"/>
    </row>
    <row r="9" spans="1:5">
      <c r="A9" s="846" t="s">
        <v>29</v>
      </c>
      <c r="B9" s="840" t="s">
        <v>30</v>
      </c>
      <c r="C9" s="623" t="s">
        <v>31</v>
      </c>
      <c r="D9" s="619"/>
      <c r="E9" s="619"/>
    </row>
    <row r="10" spans="1:5">
      <c r="A10" s="859"/>
      <c r="B10" s="860"/>
      <c r="C10" s="623" t="s">
        <v>32</v>
      </c>
      <c r="D10" s="619" t="s">
        <v>21</v>
      </c>
      <c r="E10" s="619"/>
    </row>
    <row r="11" spans="1:5">
      <c r="A11" s="859"/>
      <c r="B11" s="860"/>
      <c r="C11" s="623" t="s">
        <v>33</v>
      </c>
      <c r="D11" s="619" t="s">
        <v>21</v>
      </c>
      <c r="E11" s="619"/>
    </row>
    <row r="12" spans="1:5">
      <c r="A12" s="859"/>
      <c r="B12" s="860"/>
      <c r="C12" s="623" t="s">
        <v>34</v>
      </c>
      <c r="D12" s="619" t="s">
        <v>21</v>
      </c>
      <c r="E12" s="619"/>
    </row>
    <row r="13" spans="1:5">
      <c r="A13" s="859"/>
      <c r="B13" s="860"/>
      <c r="C13" s="623" t="s">
        <v>35</v>
      </c>
      <c r="D13" s="619" t="s">
        <v>21</v>
      </c>
      <c r="E13" s="619"/>
    </row>
    <row r="14" spans="1:5" ht="29.45" thickBot="1">
      <c r="A14" s="847"/>
      <c r="B14" s="841"/>
      <c r="C14" s="617" t="s">
        <v>36</v>
      </c>
      <c r="D14" s="626" t="s">
        <v>37</v>
      </c>
      <c r="E14" s="627" t="s">
        <v>38</v>
      </c>
    </row>
    <row r="15" spans="1:5" ht="29.45" thickBot="1">
      <c r="A15" s="624" t="s">
        <v>39</v>
      </c>
      <c r="B15" s="617" t="s">
        <v>40</v>
      </c>
      <c r="C15" s="617" t="s">
        <v>41</v>
      </c>
      <c r="D15" s="619" t="s">
        <v>21</v>
      </c>
      <c r="E15" s="619"/>
    </row>
    <row r="16" spans="1:5" ht="15" thickBot="1">
      <c r="A16" s="856" t="s">
        <v>42</v>
      </c>
      <c r="B16" s="857"/>
      <c r="C16" s="858"/>
      <c r="D16" s="628"/>
      <c r="E16" s="628"/>
    </row>
    <row r="17" spans="1:8" ht="29.45" thickBot="1">
      <c r="A17" s="624" t="s">
        <v>43</v>
      </c>
      <c r="B17" s="617" t="s">
        <v>44</v>
      </c>
      <c r="C17" s="629" t="s">
        <v>45</v>
      </c>
      <c r="D17" s="619" t="s">
        <v>21</v>
      </c>
      <c r="E17" s="622"/>
      <c r="F17" s="630"/>
    </row>
    <row r="18" spans="1:8" ht="29.1">
      <c r="A18" s="846" t="s">
        <v>46</v>
      </c>
      <c r="B18" s="840" t="s">
        <v>47</v>
      </c>
      <c r="C18" s="621" t="s">
        <v>48</v>
      </c>
      <c r="D18" s="626" t="s">
        <v>37</v>
      </c>
      <c r="E18" s="627" t="s">
        <v>49</v>
      </c>
    </row>
    <row r="19" spans="1:8" ht="29.45" thickBot="1">
      <c r="A19" s="847"/>
      <c r="B19" s="841"/>
      <c r="C19" s="629" t="s">
        <v>50</v>
      </c>
      <c r="D19" s="619" t="s">
        <v>21</v>
      </c>
      <c r="E19" s="622" t="s">
        <v>51</v>
      </c>
      <c r="G19" s="631"/>
      <c r="H19" s="631"/>
    </row>
    <row r="20" spans="1:8" ht="29.1">
      <c r="A20" s="846" t="s">
        <v>52</v>
      </c>
      <c r="B20" s="840" t="s">
        <v>53</v>
      </c>
      <c r="C20" s="623" t="s">
        <v>54</v>
      </c>
      <c r="D20" s="619"/>
      <c r="E20" s="619"/>
    </row>
    <row r="21" spans="1:8">
      <c r="A21" s="859"/>
      <c r="B21" s="860"/>
      <c r="C21" s="623" t="s">
        <v>55</v>
      </c>
      <c r="D21" s="619" t="s">
        <v>21</v>
      </c>
      <c r="E21" s="619"/>
      <c r="F21" s="630"/>
    </row>
    <row r="22" spans="1:8">
      <c r="A22" s="859"/>
      <c r="B22" s="860"/>
      <c r="C22" s="623" t="s">
        <v>56</v>
      </c>
      <c r="D22" s="619" t="s">
        <v>21</v>
      </c>
      <c r="E22" s="619"/>
      <c r="F22" s="630"/>
    </row>
    <row r="23" spans="1:8">
      <c r="A23" s="859"/>
      <c r="B23" s="860"/>
      <c r="C23" s="623" t="s">
        <v>57</v>
      </c>
      <c r="D23" s="619" t="s">
        <v>21</v>
      </c>
      <c r="E23" s="619"/>
      <c r="F23" s="630"/>
    </row>
    <row r="24" spans="1:8" ht="15" thickBot="1">
      <c r="A24" s="847"/>
      <c r="B24" s="841"/>
      <c r="C24" s="617" t="s">
        <v>58</v>
      </c>
      <c r="D24" s="619" t="s">
        <v>21</v>
      </c>
      <c r="E24" s="619"/>
      <c r="F24" s="630"/>
    </row>
    <row r="25" spans="1:8" ht="29.1">
      <c r="A25" s="846" t="s">
        <v>59</v>
      </c>
      <c r="B25" s="840" t="s">
        <v>60</v>
      </c>
      <c r="C25" s="623" t="s">
        <v>61</v>
      </c>
      <c r="D25" s="619" t="s">
        <v>21</v>
      </c>
      <c r="E25" s="633" t="s">
        <v>62</v>
      </c>
      <c r="F25" s="630"/>
    </row>
    <row r="26" spans="1:8">
      <c r="A26" s="859"/>
      <c r="B26" s="860"/>
      <c r="C26" s="623" t="s">
        <v>63</v>
      </c>
      <c r="D26" s="619" t="s">
        <v>21</v>
      </c>
      <c r="E26" s="634"/>
      <c r="F26" s="630"/>
    </row>
    <row r="27" spans="1:8" ht="15" thickBot="1">
      <c r="A27" s="847"/>
      <c r="B27" s="841"/>
      <c r="C27" s="617" t="s">
        <v>64</v>
      </c>
      <c r="D27" s="619" t="s">
        <v>21</v>
      </c>
      <c r="E27" s="634"/>
      <c r="F27" s="630"/>
    </row>
    <row r="28" spans="1:8" ht="50.1" customHeight="1" thickBot="1">
      <c r="A28" s="624" t="s">
        <v>65</v>
      </c>
      <c r="B28" s="617" t="s">
        <v>66</v>
      </c>
      <c r="C28" s="617" t="s">
        <v>20</v>
      </c>
      <c r="D28" s="619" t="s">
        <v>21</v>
      </c>
      <c r="E28" s="633" t="s">
        <v>67</v>
      </c>
      <c r="F28" s="630"/>
    </row>
    <row r="29" spans="1:8" ht="15" thickBot="1">
      <c r="A29" s="856" t="s">
        <v>68</v>
      </c>
      <c r="B29" s="857"/>
      <c r="C29" s="858"/>
      <c r="D29" s="628"/>
      <c r="E29" s="628"/>
    </row>
    <row r="30" spans="1:8" ht="15" thickBot="1">
      <c r="A30" s="856" t="s">
        <v>69</v>
      </c>
      <c r="B30" s="857"/>
      <c r="C30" s="858"/>
      <c r="D30" s="863" t="s">
        <v>70</v>
      </c>
      <c r="E30" s="838"/>
    </row>
    <row r="31" spans="1:8" ht="15" thickBot="1">
      <c r="A31" s="625" t="s">
        <v>71</v>
      </c>
      <c r="B31" s="617" t="s">
        <v>72</v>
      </c>
      <c r="C31" s="617" t="s">
        <v>20</v>
      </c>
      <c r="D31" s="864"/>
      <c r="E31" s="861"/>
    </row>
    <row r="32" spans="1:8" ht="15" thickBot="1">
      <c r="A32" s="625" t="s">
        <v>73</v>
      </c>
      <c r="B32" s="617" t="s">
        <v>74</v>
      </c>
      <c r="C32" s="617" t="s">
        <v>20</v>
      </c>
      <c r="D32" s="864"/>
      <c r="E32" s="861"/>
    </row>
    <row r="33" spans="1:6" ht="29.45" thickBot="1">
      <c r="A33" s="625" t="s">
        <v>75</v>
      </c>
      <c r="B33" s="617" t="s">
        <v>76</v>
      </c>
      <c r="C33" s="617" t="s">
        <v>77</v>
      </c>
      <c r="D33" s="864"/>
      <c r="E33" s="861"/>
    </row>
    <row r="34" spans="1:6">
      <c r="A34" s="840" t="s">
        <v>78</v>
      </c>
      <c r="B34" s="840" t="s">
        <v>79</v>
      </c>
      <c r="C34" s="623" t="s">
        <v>80</v>
      </c>
      <c r="D34" s="864"/>
      <c r="E34" s="861"/>
    </row>
    <row r="35" spans="1:6" ht="29.45" thickBot="1">
      <c r="A35" s="841"/>
      <c r="B35" s="841"/>
      <c r="C35" s="617" t="s">
        <v>81</v>
      </c>
      <c r="D35" s="864"/>
      <c r="E35" s="861"/>
    </row>
    <row r="36" spans="1:6" ht="15" thickBot="1">
      <c r="A36" s="625" t="s">
        <v>82</v>
      </c>
      <c r="B36" s="617" t="s">
        <v>30</v>
      </c>
      <c r="C36" s="617" t="s">
        <v>20</v>
      </c>
      <c r="D36" s="864"/>
      <c r="E36" s="861"/>
    </row>
    <row r="37" spans="1:6" ht="15" thickBot="1">
      <c r="A37" s="625" t="s">
        <v>83</v>
      </c>
      <c r="B37" s="617" t="s">
        <v>84</v>
      </c>
      <c r="C37" s="617" t="s">
        <v>85</v>
      </c>
      <c r="D37" s="864"/>
      <c r="E37" s="861"/>
    </row>
    <row r="38" spans="1:6" ht="15" thickBot="1">
      <c r="A38" s="625" t="s">
        <v>86</v>
      </c>
      <c r="B38" s="617" t="s">
        <v>87</v>
      </c>
      <c r="C38" s="617" t="s">
        <v>20</v>
      </c>
      <c r="D38" s="854"/>
      <c r="E38" s="862"/>
    </row>
    <row r="39" spans="1:6" ht="29.45" thickBot="1">
      <c r="A39" s="624" t="s">
        <v>88</v>
      </c>
      <c r="B39" s="617" t="s">
        <v>89</v>
      </c>
      <c r="C39" s="617" t="s">
        <v>20</v>
      </c>
      <c r="D39" s="635" t="s">
        <v>21</v>
      </c>
      <c r="E39" s="622"/>
      <c r="F39" s="855"/>
    </row>
    <row r="40" spans="1:6" ht="15" thickBot="1">
      <c r="A40" s="624" t="s">
        <v>90</v>
      </c>
      <c r="B40" s="617" t="s">
        <v>91</v>
      </c>
      <c r="C40" s="617" t="s">
        <v>92</v>
      </c>
      <c r="D40" s="636" t="s">
        <v>21</v>
      </c>
      <c r="E40" s="636"/>
      <c r="F40" s="987"/>
    </row>
    <row r="41" spans="1:6" ht="15" thickBot="1">
      <c r="A41" s="856" t="s">
        <v>93</v>
      </c>
      <c r="B41" s="857"/>
      <c r="C41" s="858"/>
      <c r="D41" s="628"/>
      <c r="E41" s="628"/>
    </row>
    <row r="42" spans="1:6">
      <c r="A42" s="846" t="s">
        <v>94</v>
      </c>
      <c r="B42" s="840" t="s">
        <v>95</v>
      </c>
      <c r="C42" s="623" t="s">
        <v>96</v>
      </c>
      <c r="D42" s="637"/>
      <c r="E42" s="838" t="s">
        <v>26</v>
      </c>
    </row>
    <row r="43" spans="1:6">
      <c r="A43" s="859"/>
      <c r="B43" s="860"/>
      <c r="C43" s="623" t="s">
        <v>97</v>
      </c>
      <c r="D43" s="619" t="s">
        <v>21</v>
      </c>
      <c r="E43" s="861"/>
    </row>
    <row r="44" spans="1:6">
      <c r="A44" s="859"/>
      <c r="B44" s="860"/>
      <c r="C44" s="623" t="s">
        <v>98</v>
      </c>
      <c r="D44" s="619" t="s">
        <v>21</v>
      </c>
      <c r="E44" s="861"/>
    </row>
    <row r="45" spans="1:6">
      <c r="A45" s="859"/>
      <c r="B45" s="860"/>
      <c r="C45" s="623" t="s">
        <v>99</v>
      </c>
      <c r="D45" s="619" t="s">
        <v>21</v>
      </c>
      <c r="E45" s="861"/>
    </row>
    <row r="46" spans="1:6" ht="29.45" thickBot="1">
      <c r="A46" s="847"/>
      <c r="B46" s="841"/>
      <c r="C46" s="617" t="s">
        <v>100</v>
      </c>
      <c r="D46" s="619" t="s">
        <v>21</v>
      </c>
      <c r="E46" s="862"/>
    </row>
    <row r="47" spans="1:6" ht="29.45" thickBot="1">
      <c r="A47" s="624" t="s">
        <v>101</v>
      </c>
      <c r="B47" s="617" t="s">
        <v>102</v>
      </c>
      <c r="C47" s="617" t="s">
        <v>103</v>
      </c>
      <c r="D47" s="619" t="s">
        <v>21</v>
      </c>
      <c r="E47" s="619"/>
    </row>
    <row r="48" spans="1:6" ht="29.45" thickBot="1">
      <c r="A48" s="625" t="s">
        <v>104</v>
      </c>
      <c r="B48" s="617" t="s">
        <v>105</v>
      </c>
      <c r="C48" s="617" t="s">
        <v>20</v>
      </c>
      <c r="D48" s="622" t="s">
        <v>106</v>
      </c>
      <c r="E48" s="619"/>
      <c r="F48" s="630"/>
    </row>
    <row r="49" spans="1:6" ht="29.45" thickBot="1">
      <c r="A49" s="625" t="s">
        <v>107</v>
      </c>
      <c r="B49" s="617" t="s">
        <v>108</v>
      </c>
      <c r="C49" s="617"/>
      <c r="D49" s="622" t="s">
        <v>109</v>
      </c>
      <c r="E49" s="619"/>
    </row>
    <row r="50" spans="1:6" ht="15" thickBot="1">
      <c r="A50" s="856" t="s">
        <v>110</v>
      </c>
      <c r="B50" s="858"/>
      <c r="C50" s="618" t="s">
        <v>20</v>
      </c>
      <c r="D50" s="628"/>
      <c r="E50" s="628"/>
    </row>
    <row r="51" spans="1:6">
      <c r="A51" s="846" t="s">
        <v>111</v>
      </c>
      <c r="B51" s="840" t="s">
        <v>112</v>
      </c>
      <c r="C51" s="621" t="s">
        <v>113</v>
      </c>
      <c r="D51" s="850" t="s">
        <v>21</v>
      </c>
      <c r="E51" s="852" t="s">
        <v>114</v>
      </c>
      <c r="F51" s="638"/>
    </row>
    <row r="52" spans="1:6" ht="15" thickBot="1">
      <c r="A52" s="847"/>
      <c r="B52" s="841"/>
      <c r="C52" s="617" t="s">
        <v>115</v>
      </c>
      <c r="D52" s="851"/>
      <c r="E52" s="845"/>
      <c r="F52" s="638"/>
    </row>
    <row r="53" spans="1:6" ht="15" customHeight="1">
      <c r="A53" s="840" t="s">
        <v>116</v>
      </c>
      <c r="B53" s="840" t="s">
        <v>117</v>
      </c>
      <c r="C53" s="623" t="s">
        <v>118</v>
      </c>
      <c r="D53" s="842" t="s">
        <v>37</v>
      </c>
      <c r="E53" s="853" t="s">
        <v>119</v>
      </c>
      <c r="F53" s="639"/>
    </row>
    <row r="54" spans="1:6" ht="15" customHeight="1" thickBot="1">
      <c r="A54" s="841"/>
      <c r="B54" s="841"/>
      <c r="C54" s="617" t="s">
        <v>120</v>
      </c>
      <c r="D54" s="843"/>
      <c r="E54" s="854"/>
      <c r="F54" s="639"/>
    </row>
    <row r="55" spans="1:6">
      <c r="A55" s="840" t="s">
        <v>121</v>
      </c>
      <c r="B55" s="840" t="s">
        <v>122</v>
      </c>
      <c r="C55" s="621" t="s">
        <v>113</v>
      </c>
      <c r="D55" s="842" t="s">
        <v>37</v>
      </c>
      <c r="E55" s="844" t="s">
        <v>123</v>
      </c>
      <c r="F55" s="639"/>
    </row>
    <row r="56" spans="1:6" ht="15" thickBot="1">
      <c r="A56" s="841"/>
      <c r="B56" s="841"/>
      <c r="C56" s="617" t="s">
        <v>20</v>
      </c>
      <c r="D56" s="843"/>
      <c r="E56" s="845"/>
      <c r="F56" s="639"/>
    </row>
    <row r="57" spans="1:6" ht="30" customHeight="1" thickBot="1">
      <c r="A57" s="625" t="s">
        <v>124</v>
      </c>
      <c r="B57" s="617" t="s">
        <v>125</v>
      </c>
      <c r="C57" s="629" t="s">
        <v>113</v>
      </c>
      <c r="D57" s="626" t="s">
        <v>37</v>
      </c>
      <c r="E57" s="640" t="s">
        <v>126</v>
      </c>
      <c r="F57" s="639"/>
    </row>
    <row r="58" spans="1:6" ht="15" customHeight="1" thickBot="1">
      <c r="A58" s="624" t="s">
        <v>127</v>
      </c>
      <c r="B58" s="617" t="s">
        <v>128</v>
      </c>
      <c r="C58" s="629" t="s">
        <v>113</v>
      </c>
      <c r="D58" s="619" t="s">
        <v>21</v>
      </c>
      <c r="E58" s="641" t="s">
        <v>129</v>
      </c>
      <c r="F58" s="638"/>
    </row>
    <row r="59" spans="1:6" ht="29.45" thickBot="1">
      <c r="A59" s="625" t="s">
        <v>130</v>
      </c>
      <c r="B59" s="617" t="s">
        <v>131</v>
      </c>
      <c r="C59" s="617" t="s">
        <v>132</v>
      </c>
      <c r="D59" s="622" t="s">
        <v>106</v>
      </c>
      <c r="E59" s="619"/>
      <c r="F59" s="630"/>
    </row>
    <row r="60" spans="1:6" ht="29.45" thickBot="1">
      <c r="A60" s="625" t="s">
        <v>133</v>
      </c>
      <c r="B60" s="617" t="s">
        <v>134</v>
      </c>
      <c r="C60" s="617" t="s">
        <v>135</v>
      </c>
      <c r="D60" s="626" t="s">
        <v>37</v>
      </c>
      <c r="E60" s="627" t="s">
        <v>136</v>
      </c>
      <c r="F60" s="630"/>
    </row>
    <row r="61" spans="1:6" ht="48.95" customHeight="1" thickBot="1">
      <c r="A61" s="624" t="s">
        <v>137</v>
      </c>
      <c r="B61" s="617" t="s">
        <v>138</v>
      </c>
      <c r="C61" s="629" t="s">
        <v>139</v>
      </c>
      <c r="D61" s="619" t="s">
        <v>21</v>
      </c>
      <c r="E61" s="622" t="s">
        <v>140</v>
      </c>
      <c r="F61" s="630"/>
    </row>
    <row r="62" spans="1:6" ht="44.1" thickBot="1">
      <c r="A62" s="625" t="s">
        <v>141</v>
      </c>
      <c r="B62" s="617" t="s">
        <v>142</v>
      </c>
      <c r="C62" s="617" t="s">
        <v>20</v>
      </c>
      <c r="D62" s="622" t="s">
        <v>143</v>
      </c>
      <c r="E62" s="622" t="s">
        <v>144</v>
      </c>
      <c r="F62" s="630"/>
    </row>
    <row r="63" spans="1:6">
      <c r="A63" s="846" t="s">
        <v>145</v>
      </c>
      <c r="B63" s="840" t="s">
        <v>146</v>
      </c>
      <c r="C63" s="840" t="s">
        <v>147</v>
      </c>
      <c r="D63" s="848" t="s">
        <v>21</v>
      </c>
      <c r="E63" s="848" t="s">
        <v>148</v>
      </c>
      <c r="F63" s="834"/>
    </row>
    <row r="64" spans="1:6" ht="15" thickBot="1">
      <c r="A64" s="847"/>
      <c r="B64" s="841"/>
      <c r="C64" s="841"/>
      <c r="D64" s="849"/>
      <c r="E64" s="849"/>
      <c r="F64" s="835"/>
    </row>
    <row r="65" spans="1:6" ht="29.45" thickBot="1">
      <c r="A65" s="625" t="s">
        <v>149</v>
      </c>
      <c r="B65" s="617" t="s">
        <v>150</v>
      </c>
      <c r="C65" s="617"/>
      <c r="D65" s="622" t="s">
        <v>106</v>
      </c>
      <c r="E65" s="619"/>
      <c r="F65" s="630"/>
    </row>
    <row r="66" spans="1:6" ht="29.45" thickBot="1">
      <c r="A66" s="625" t="s">
        <v>151</v>
      </c>
      <c r="B66" s="617" t="s">
        <v>152</v>
      </c>
      <c r="C66" s="617" t="s">
        <v>153</v>
      </c>
      <c r="D66" s="622" t="s">
        <v>106</v>
      </c>
      <c r="E66" s="619"/>
      <c r="F66" s="630"/>
    </row>
    <row r="67" spans="1:6">
      <c r="A67" s="836" t="s">
        <v>154</v>
      </c>
      <c r="B67" s="836" t="s">
        <v>155</v>
      </c>
      <c r="C67" s="643" t="s">
        <v>156</v>
      </c>
      <c r="D67" s="838" t="s">
        <v>106</v>
      </c>
      <c r="E67" s="642"/>
      <c r="F67" s="630"/>
    </row>
    <row r="68" spans="1:6" ht="29.45" thickBot="1">
      <c r="A68" s="837"/>
      <c r="B68" s="837"/>
      <c r="C68" s="644" t="s">
        <v>157</v>
      </c>
      <c r="D68" s="839"/>
      <c r="E68" s="636"/>
      <c r="F68" s="630"/>
    </row>
    <row r="71" spans="1:6">
      <c r="E71" s="581"/>
    </row>
    <row r="76" spans="1:6">
      <c r="E76" s="600"/>
    </row>
    <row r="77" spans="1:6">
      <c r="E77" s="600"/>
    </row>
    <row r="78" spans="1:6">
      <c r="E78" s="600"/>
    </row>
  </sheetData>
  <mergeCells count="45">
    <mergeCell ref="A16:C16"/>
    <mergeCell ref="A4:B4"/>
    <mergeCell ref="A6:A8"/>
    <mergeCell ref="B6:B8"/>
    <mergeCell ref="A9:A14"/>
    <mergeCell ref="B9:B14"/>
    <mergeCell ref="A18:A19"/>
    <mergeCell ref="B18:B19"/>
    <mergeCell ref="A20:A24"/>
    <mergeCell ref="B20:B24"/>
    <mergeCell ref="A25:A27"/>
    <mergeCell ref="B25:B27"/>
    <mergeCell ref="A50:B50"/>
    <mergeCell ref="A29:C29"/>
    <mergeCell ref="A30:C30"/>
    <mergeCell ref="D30:D38"/>
    <mergeCell ref="E30:E38"/>
    <mergeCell ref="A34:A35"/>
    <mergeCell ref="B34:B35"/>
    <mergeCell ref="F39:F40"/>
    <mergeCell ref="A41:C41"/>
    <mergeCell ref="A42:A46"/>
    <mergeCell ref="B42:B46"/>
    <mergeCell ref="E42:E46"/>
    <mergeCell ref="A51:A52"/>
    <mergeCell ref="B51:B52"/>
    <mergeCell ref="D51:D52"/>
    <mergeCell ref="E51:E52"/>
    <mergeCell ref="A53:A54"/>
    <mergeCell ref="B53:B54"/>
    <mergeCell ref="D53:D54"/>
    <mergeCell ref="E53:E54"/>
    <mergeCell ref="F63:F64"/>
    <mergeCell ref="A67:A68"/>
    <mergeCell ref="B67:B68"/>
    <mergeCell ref="D67:D68"/>
    <mergeCell ref="A55:A56"/>
    <mergeCell ref="B55:B56"/>
    <mergeCell ref="D55:D56"/>
    <mergeCell ref="E55:E56"/>
    <mergeCell ref="A63:A64"/>
    <mergeCell ref="B63:B64"/>
    <mergeCell ref="C63:C64"/>
    <mergeCell ref="D63:D64"/>
    <mergeCell ref="E63:E64"/>
  </mergeCells>
  <hyperlinks>
    <hyperlink ref="A63:A64" location="'E11'!A1" display="E11" xr:uid="{B7362497-6758-411E-B3C4-D2A31A5FCCD7}"/>
    <hyperlink ref="A61" location="'E8'!A1" display="E8" xr:uid="{A1EB7FDB-F619-4685-B423-D993F6F5C4E4}"/>
    <hyperlink ref="A58" location="'E5'!A1" display="E5" xr:uid="{F511DF44-A06A-4D7E-ABF0-3158578ED6DB}"/>
    <hyperlink ref="A51:A52" location="'E1'!A1" display="E1" xr:uid="{1E2988A6-FCDA-4A7F-9657-4F290C7675AD}"/>
    <hyperlink ref="A47" location="'Table D2 SIR Crts'!A1" display="D2" xr:uid="{85AE5660-7146-4F50-9CEF-76F6C9669B52}"/>
    <hyperlink ref="A42:A46" location="'Table D1 Crts'!A1" display="D1" xr:uid="{9FDA1DE1-B753-4271-8E37-8B3EF06EA05B}"/>
    <hyperlink ref="A40" location="'Table C9 Regional Crts'!A1" display="C9" xr:uid="{51D8FE1E-86E4-4B41-849E-CE895D10F5F2}"/>
    <hyperlink ref="A39" location="'Table C8 Declines'!A1" display="C8" xr:uid="{1C17CDDF-1F50-4305-A4CA-5DFAAC819F76}"/>
    <hyperlink ref="A28" location="'B5'!A1" display="B5" xr:uid="{2743DB30-DDDA-4ADD-9B81-F947BC8D27F0}"/>
    <hyperlink ref="A25:A27" location="'B4'!A1" display="B4" xr:uid="{5784D7CE-3897-4E83-8194-AA98A9276EAC}"/>
    <hyperlink ref="A20:A24" location="'B3'!A1" display="B3" xr:uid="{8C7CF305-62BB-4657-A6B4-D862BA66249F}"/>
    <hyperlink ref="A18:A19" location="'B2 LW'!A1" display="B2" xr:uid="{77C93B77-1FF7-4104-BE00-63C45669A91E}"/>
    <hyperlink ref="A17" location="'B1'!A1" display="B1" xr:uid="{EE5832D3-AA05-4D4B-9EE5-3D1591538930}"/>
    <hyperlink ref="A15" location="'Table A1&amp;4 Sal Crts'!A1" display="A4" xr:uid="{3D429ECE-F25C-4C2B-8360-C6898B4D589A}"/>
    <hyperlink ref="A9:A14" location="'Table A3 Div Crts'!A1" display="A3" xr:uid="{F60FF018-F554-49B4-99A0-E7CD2842A981}"/>
    <hyperlink ref="A6:A8" location="'Table A2 Sal Crts'!A1" display="A2" xr:uid="{D57F5E42-8F8B-44DE-80E9-594077CEDBD0}"/>
    <hyperlink ref="A5" location="'Table A1&amp;4 Sal Crts'!A1" display="A1" xr:uid="{96ECD4B7-91FD-4F08-AAFC-D35282805C4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B0E8B-B38D-4A1B-81A5-F1311C8DFDDF}">
  <dimension ref="A1:D14"/>
  <sheetViews>
    <sheetView workbookViewId="0"/>
  </sheetViews>
  <sheetFormatPr defaultRowHeight="14.45"/>
  <cols>
    <col min="1" max="1" width="8.7109375" customWidth="1"/>
    <col min="2" max="2" width="24.5703125" customWidth="1"/>
    <col min="3" max="3" width="47.5703125" customWidth="1"/>
    <col min="4" max="4" width="42.140625" customWidth="1"/>
  </cols>
  <sheetData>
    <row r="1" spans="1:4" ht="15.6">
      <c r="A1" s="604" t="s">
        <v>158</v>
      </c>
    </row>
    <row r="3" spans="1:4" ht="15" thickBot="1">
      <c r="A3" s="865" t="s">
        <v>17</v>
      </c>
      <c r="B3" s="865"/>
      <c r="C3" s="614"/>
      <c r="D3" s="645" t="s">
        <v>16</v>
      </c>
    </row>
    <row r="4" spans="1:4" ht="29.45" thickBot="1">
      <c r="A4" s="620" t="s">
        <v>29</v>
      </c>
      <c r="B4" s="620" t="s">
        <v>30</v>
      </c>
      <c r="C4" s="617" t="s">
        <v>36</v>
      </c>
      <c r="D4" s="646"/>
    </row>
    <row r="5" spans="1:4" ht="18.95" customHeight="1" thickBot="1">
      <c r="A5" s="856" t="s">
        <v>42</v>
      </c>
      <c r="B5" s="857"/>
      <c r="C5" s="858"/>
    </row>
    <row r="6" spans="1:4" ht="30" customHeight="1" thickBot="1">
      <c r="A6" s="620" t="s">
        <v>46</v>
      </c>
      <c r="B6" s="620" t="s">
        <v>47</v>
      </c>
      <c r="C6" s="647" t="s">
        <v>48</v>
      </c>
      <c r="D6" s="648"/>
    </row>
    <row r="7" spans="1:4" ht="19.5" customHeight="1" thickBot="1">
      <c r="A7" s="856" t="s">
        <v>110</v>
      </c>
      <c r="B7" s="858"/>
      <c r="C7" s="618" t="s">
        <v>20</v>
      </c>
      <c r="D7" s="618"/>
    </row>
    <row r="8" spans="1:4" ht="29.45" customHeight="1">
      <c r="A8" s="840" t="s">
        <v>116</v>
      </c>
      <c r="B8" s="840" t="s">
        <v>117</v>
      </c>
      <c r="C8" s="623" t="s">
        <v>118</v>
      </c>
      <c r="D8" s="649"/>
    </row>
    <row r="9" spans="1:4" ht="15" thickBot="1">
      <c r="A9" s="841"/>
      <c r="B9" s="841"/>
      <c r="C9" s="617" t="s">
        <v>120</v>
      </c>
      <c r="D9" s="646"/>
    </row>
    <row r="10" spans="1:4">
      <c r="A10" s="840" t="s">
        <v>121</v>
      </c>
      <c r="B10" s="840" t="s">
        <v>122</v>
      </c>
      <c r="C10" s="621" t="s">
        <v>113</v>
      </c>
      <c r="D10" s="650"/>
    </row>
    <row r="11" spans="1:4" ht="15" thickBot="1">
      <c r="A11" s="841"/>
      <c r="B11" s="841"/>
      <c r="C11" s="617" t="s">
        <v>20</v>
      </c>
      <c r="D11" s="646"/>
    </row>
    <row r="12" spans="1:4" ht="18.95" customHeight="1" thickBot="1">
      <c r="A12" s="625" t="s">
        <v>124</v>
      </c>
      <c r="B12" s="617" t="s">
        <v>125</v>
      </c>
      <c r="C12" s="629" t="s">
        <v>113</v>
      </c>
      <c r="D12" s="651"/>
    </row>
    <row r="13" spans="1:4" ht="29.45" thickBot="1">
      <c r="A13" s="625" t="s">
        <v>133</v>
      </c>
      <c r="B13" s="617" t="s">
        <v>134</v>
      </c>
      <c r="C13" s="617" t="s">
        <v>135</v>
      </c>
      <c r="D13" s="646"/>
    </row>
    <row r="14" spans="1:4" ht="116.45" thickBot="1">
      <c r="A14" s="652" t="s">
        <v>159</v>
      </c>
      <c r="B14" s="617" t="s">
        <v>160</v>
      </c>
      <c r="C14" s="617" t="s">
        <v>20</v>
      </c>
      <c r="D14" s="646" t="s">
        <v>161</v>
      </c>
    </row>
  </sheetData>
  <mergeCells count="7">
    <mergeCell ref="A10:A11"/>
    <mergeCell ref="B10:B11"/>
    <mergeCell ref="A3:B3"/>
    <mergeCell ref="A5:C5"/>
    <mergeCell ref="A7:B7"/>
    <mergeCell ref="A8:A9"/>
    <mergeCell ref="B8:B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200B6-437F-4A49-94D4-ECC28F92EB68}">
  <dimension ref="A1:I48"/>
  <sheetViews>
    <sheetView zoomScaleNormal="100" workbookViewId="0"/>
  </sheetViews>
  <sheetFormatPr defaultColWidth="9.140625" defaultRowHeight="12.6"/>
  <cols>
    <col min="1" max="1" width="45.7109375" style="20" customWidth="1"/>
    <col min="2" max="2" width="15.7109375" style="20" customWidth="1"/>
    <col min="3" max="3" width="14.5703125" style="20" customWidth="1"/>
    <col min="4" max="4" width="20.42578125" style="20" customWidth="1"/>
    <col min="5" max="5" width="19.42578125" style="20" customWidth="1"/>
    <col min="6" max="6" width="27.42578125" style="20" customWidth="1"/>
    <col min="7" max="7" width="16.42578125" style="20" customWidth="1"/>
    <col min="8" max="8" width="8.85546875" style="20" customWidth="1"/>
    <col min="9" max="9" width="40.7109375" style="20" bestFit="1" customWidth="1"/>
    <col min="10" max="10" width="34" style="20" bestFit="1" customWidth="1"/>
    <col min="11" max="16384" width="9.140625" style="20"/>
  </cols>
  <sheetData>
    <row r="1" spans="1:9" ht="14.45">
      <c r="A1" s="100" t="s">
        <v>162</v>
      </c>
      <c r="B1" s="100"/>
      <c r="C1" s="100"/>
      <c r="D1" s="100"/>
      <c r="E1" s="100"/>
      <c r="F1" s="654" t="s">
        <v>163</v>
      </c>
      <c r="G1" s="100"/>
    </row>
    <row r="2" spans="1:9" ht="14.45" customHeight="1">
      <c r="A2" s="102"/>
      <c r="B2" s="103"/>
      <c r="C2" s="103"/>
      <c r="D2" s="103"/>
      <c r="E2" s="103"/>
      <c r="F2" s="103"/>
      <c r="G2" s="291"/>
    </row>
    <row r="3" spans="1:9" ht="45" customHeight="1">
      <c r="A3" s="109" t="s">
        <v>164</v>
      </c>
      <c r="B3" s="313" t="s">
        <v>165</v>
      </c>
      <c r="C3" s="107" t="s">
        <v>166</v>
      </c>
      <c r="D3" s="829" t="s">
        <v>167</v>
      </c>
      <c r="E3" s="829" t="s">
        <v>168</v>
      </c>
      <c r="F3" s="829" t="s">
        <v>169</v>
      </c>
      <c r="G3" s="830" t="s">
        <v>170</v>
      </c>
    </row>
    <row r="4" spans="1:9" ht="15" customHeight="1">
      <c r="A4" s="81" t="s">
        <v>171</v>
      </c>
      <c r="B4" s="193">
        <v>1</v>
      </c>
      <c r="C4" s="420">
        <v>336385</v>
      </c>
      <c r="D4" s="421">
        <v>1</v>
      </c>
      <c r="E4" s="421" t="s">
        <v>172</v>
      </c>
      <c r="F4" s="421">
        <v>0</v>
      </c>
      <c r="G4" s="421">
        <v>0</v>
      </c>
      <c r="H4" s="78"/>
      <c r="I4" s="15"/>
    </row>
    <row r="5" spans="1:9" ht="15" customHeight="1">
      <c r="A5" s="81" t="s">
        <v>173</v>
      </c>
      <c r="B5" s="193">
        <v>1.1000000000000001</v>
      </c>
      <c r="C5" s="420">
        <v>300370</v>
      </c>
      <c r="D5" s="421">
        <v>1</v>
      </c>
      <c r="E5" s="421" t="s">
        <v>172</v>
      </c>
      <c r="F5" s="421">
        <v>0</v>
      </c>
      <c r="G5" s="421">
        <v>0</v>
      </c>
      <c r="H5" s="78"/>
      <c r="I5" s="15"/>
    </row>
    <row r="6" spans="1:9" ht="15" customHeight="1">
      <c r="A6" s="81" t="s">
        <v>174</v>
      </c>
      <c r="B6" s="193">
        <v>2</v>
      </c>
      <c r="C6" s="420">
        <v>290122</v>
      </c>
      <c r="D6" s="421">
        <v>1</v>
      </c>
      <c r="E6" s="421" t="s">
        <v>172</v>
      </c>
      <c r="F6" s="421">
        <v>0</v>
      </c>
      <c r="G6" s="421">
        <v>0</v>
      </c>
      <c r="H6" s="78"/>
      <c r="I6" s="104"/>
    </row>
    <row r="7" spans="1:9" ht="15" customHeight="1">
      <c r="A7" s="81" t="s">
        <v>175</v>
      </c>
      <c r="B7" s="193">
        <v>2</v>
      </c>
      <c r="C7" s="420">
        <v>290122</v>
      </c>
      <c r="D7" s="421">
        <v>1</v>
      </c>
      <c r="E7" s="421" t="s">
        <v>172</v>
      </c>
      <c r="F7" s="421">
        <v>0</v>
      </c>
      <c r="G7" s="421">
        <v>0</v>
      </c>
      <c r="H7" s="78"/>
      <c r="I7" s="15"/>
    </row>
    <row r="8" spans="1:9" ht="15" customHeight="1">
      <c r="A8" s="81" t="s">
        <v>176</v>
      </c>
      <c r="B8" s="193">
        <v>2</v>
      </c>
      <c r="C8" s="420">
        <v>290122</v>
      </c>
      <c r="D8" s="421">
        <v>1</v>
      </c>
      <c r="E8" s="421" t="s">
        <v>172</v>
      </c>
      <c r="F8" s="421">
        <v>0</v>
      </c>
      <c r="G8" s="421">
        <v>0</v>
      </c>
      <c r="H8" s="78"/>
      <c r="I8" s="15"/>
    </row>
    <row r="9" spans="1:9" ht="15" customHeight="1">
      <c r="A9" s="81" t="s">
        <v>177</v>
      </c>
      <c r="B9" s="193">
        <v>2</v>
      </c>
      <c r="C9" s="420">
        <v>290122</v>
      </c>
      <c r="D9" s="421">
        <v>1</v>
      </c>
      <c r="E9" s="421" t="s">
        <v>172</v>
      </c>
      <c r="F9" s="421">
        <v>0</v>
      </c>
      <c r="G9" s="421">
        <v>0</v>
      </c>
      <c r="H9" s="78"/>
      <c r="I9" s="15"/>
    </row>
    <row r="10" spans="1:9" ht="15" customHeight="1">
      <c r="A10" s="81" t="s">
        <v>178</v>
      </c>
      <c r="B10" s="193">
        <v>3</v>
      </c>
      <c r="C10" s="420">
        <v>275885</v>
      </c>
      <c r="D10" s="421">
        <v>38</v>
      </c>
      <c r="E10" s="421" t="s">
        <v>179</v>
      </c>
      <c r="F10" s="421">
        <v>0</v>
      </c>
      <c r="G10" s="421">
        <v>0</v>
      </c>
      <c r="H10" s="78"/>
      <c r="I10" s="15"/>
    </row>
    <row r="11" spans="1:9" ht="12.95">
      <c r="A11" s="81" t="s">
        <v>180</v>
      </c>
      <c r="B11" s="193">
        <v>4</v>
      </c>
      <c r="C11" s="420">
        <v>242289</v>
      </c>
      <c r="D11" s="421">
        <v>105</v>
      </c>
      <c r="E11" s="421" t="s">
        <v>179</v>
      </c>
      <c r="F11" s="421">
        <v>0</v>
      </c>
      <c r="G11" s="421">
        <v>0</v>
      </c>
      <c r="H11" s="105"/>
      <c r="I11" s="15"/>
    </row>
    <row r="12" spans="1:9" ht="12.95">
      <c r="A12" s="81" t="s">
        <v>181</v>
      </c>
      <c r="B12" s="193">
        <v>5</v>
      </c>
      <c r="C12" s="420">
        <v>194314</v>
      </c>
      <c r="D12" s="421">
        <v>1</v>
      </c>
      <c r="E12" s="421" t="s">
        <v>179</v>
      </c>
      <c r="F12" s="421">
        <v>0</v>
      </c>
      <c r="G12" s="421">
        <v>0</v>
      </c>
      <c r="H12" s="78"/>
      <c r="I12" s="15"/>
    </row>
    <row r="13" spans="1:9" ht="12.95">
      <c r="A13" s="81" t="s">
        <v>182</v>
      </c>
      <c r="B13" s="193">
        <v>5</v>
      </c>
      <c r="C13" s="420">
        <v>194314</v>
      </c>
      <c r="D13" s="421">
        <v>23</v>
      </c>
      <c r="E13" s="421" t="s">
        <v>179</v>
      </c>
      <c r="F13" s="421">
        <v>0</v>
      </c>
      <c r="G13" s="421">
        <v>1</v>
      </c>
      <c r="H13" s="78"/>
      <c r="I13" s="15"/>
    </row>
    <row r="14" spans="1:9" ht="12.95">
      <c r="A14" s="81" t="s">
        <v>183</v>
      </c>
      <c r="B14" s="193">
        <v>5</v>
      </c>
      <c r="C14" s="420">
        <v>194314</v>
      </c>
      <c r="D14" s="421">
        <v>46</v>
      </c>
      <c r="E14" s="421" t="s">
        <v>172</v>
      </c>
      <c r="F14" s="421">
        <v>0</v>
      </c>
      <c r="G14" s="421">
        <v>4</v>
      </c>
      <c r="H14" s="78"/>
      <c r="I14" s="15"/>
    </row>
    <row r="15" spans="1:9" ht="12.95">
      <c r="A15" s="81" t="s">
        <v>184</v>
      </c>
      <c r="B15" s="193">
        <v>5</v>
      </c>
      <c r="C15" s="420">
        <v>194314</v>
      </c>
      <c r="D15" s="421">
        <v>13</v>
      </c>
      <c r="E15" s="421" t="s">
        <v>172</v>
      </c>
      <c r="F15" s="421">
        <v>0</v>
      </c>
      <c r="G15" s="421">
        <v>2</v>
      </c>
      <c r="H15" s="78"/>
      <c r="I15" s="15"/>
    </row>
    <row r="16" spans="1:9" ht="12.95">
      <c r="A16" s="81" t="s">
        <v>185</v>
      </c>
      <c r="B16" s="193">
        <v>5</v>
      </c>
      <c r="C16" s="420">
        <v>194314</v>
      </c>
      <c r="D16" s="421">
        <v>1</v>
      </c>
      <c r="E16" s="421" t="s">
        <v>172</v>
      </c>
      <c r="F16" s="421">
        <v>0</v>
      </c>
      <c r="G16" s="421">
        <v>0</v>
      </c>
      <c r="H16" s="78"/>
      <c r="I16" s="15"/>
    </row>
    <row r="17" spans="1:9" ht="12.95">
      <c r="A17" s="81" t="s">
        <v>186</v>
      </c>
      <c r="B17" s="193">
        <v>5</v>
      </c>
      <c r="C17" s="420">
        <v>194314</v>
      </c>
      <c r="D17" s="421">
        <v>1</v>
      </c>
      <c r="E17" s="421" t="s">
        <v>172</v>
      </c>
      <c r="F17" s="421">
        <v>0</v>
      </c>
      <c r="G17" s="421">
        <v>0</v>
      </c>
      <c r="H17" s="78"/>
      <c r="I17" s="15"/>
    </row>
    <row r="18" spans="1:9" ht="12.95">
      <c r="A18" s="81" t="s">
        <v>187</v>
      </c>
      <c r="B18" s="193">
        <v>5</v>
      </c>
      <c r="C18" s="420">
        <v>194314</v>
      </c>
      <c r="D18" s="421">
        <v>1</v>
      </c>
      <c r="E18" s="421" t="s">
        <v>172</v>
      </c>
      <c r="F18" s="421">
        <v>0</v>
      </c>
      <c r="G18" s="421">
        <v>0</v>
      </c>
      <c r="H18" s="78"/>
      <c r="I18" s="15"/>
    </row>
    <row r="19" spans="1:9" ht="12.95">
      <c r="A19" s="81" t="s">
        <v>188</v>
      </c>
      <c r="B19" s="193">
        <v>5.0999999999999996</v>
      </c>
      <c r="C19" s="420">
        <v>187138</v>
      </c>
      <c r="D19" s="421">
        <v>1</v>
      </c>
      <c r="E19" s="421" t="s">
        <v>172</v>
      </c>
      <c r="F19" s="421">
        <v>0</v>
      </c>
      <c r="G19" s="421">
        <v>0</v>
      </c>
      <c r="H19" s="78"/>
      <c r="I19" s="15"/>
    </row>
    <row r="20" spans="1:9" ht="12.95">
      <c r="A20" s="81" t="s">
        <v>189</v>
      </c>
      <c r="B20" s="193">
        <v>5.0999999999999996</v>
      </c>
      <c r="C20" s="420">
        <v>187138</v>
      </c>
      <c r="D20" s="421">
        <v>1</v>
      </c>
      <c r="E20" s="421" t="s">
        <v>179</v>
      </c>
      <c r="F20" s="421">
        <v>0</v>
      </c>
      <c r="G20" s="421">
        <v>0</v>
      </c>
      <c r="H20" s="78"/>
      <c r="I20" s="15"/>
    </row>
    <row r="21" spans="1:9" ht="12.95">
      <c r="A21" s="81" t="s">
        <v>190</v>
      </c>
      <c r="B21" s="193">
        <v>5.0999999999999996</v>
      </c>
      <c r="C21" s="420">
        <v>187138</v>
      </c>
      <c r="D21" s="421">
        <v>1</v>
      </c>
      <c r="E21" s="421" t="s">
        <v>172</v>
      </c>
      <c r="F21" s="421">
        <v>0</v>
      </c>
      <c r="G21" s="421">
        <v>0</v>
      </c>
      <c r="H21" s="78"/>
      <c r="I21" s="15"/>
    </row>
    <row r="22" spans="1:9" ht="12.95">
      <c r="A22" s="81" t="s">
        <v>191</v>
      </c>
      <c r="B22" s="193">
        <v>5.0999999999999996</v>
      </c>
      <c r="C22" s="420">
        <v>187138</v>
      </c>
      <c r="D22" s="421">
        <v>1</v>
      </c>
      <c r="E22" s="421" t="s">
        <v>172</v>
      </c>
      <c r="F22" s="421">
        <v>0</v>
      </c>
      <c r="G22" s="421">
        <v>0</v>
      </c>
      <c r="H22" s="78"/>
      <c r="I22" s="15"/>
    </row>
    <row r="23" spans="1:9" ht="12.95">
      <c r="A23" s="81" t="s">
        <v>192</v>
      </c>
      <c r="B23" s="193">
        <v>5.2</v>
      </c>
      <c r="C23" s="420">
        <v>179939</v>
      </c>
      <c r="D23" s="421">
        <v>1</v>
      </c>
      <c r="E23" s="421" t="s">
        <v>179</v>
      </c>
      <c r="F23" s="421">
        <v>0</v>
      </c>
      <c r="G23" s="421">
        <v>0</v>
      </c>
      <c r="H23" s="78"/>
      <c r="I23" s="15"/>
    </row>
    <row r="24" spans="1:9" ht="12.95">
      <c r="A24" s="81" t="s">
        <v>193</v>
      </c>
      <c r="B24" s="193">
        <v>5.2</v>
      </c>
      <c r="C24" s="420">
        <v>179939</v>
      </c>
      <c r="D24" s="421">
        <v>15</v>
      </c>
      <c r="E24" s="421" t="s">
        <v>179</v>
      </c>
      <c r="F24" s="421">
        <v>0</v>
      </c>
      <c r="G24" s="421">
        <v>2</v>
      </c>
      <c r="H24" s="78"/>
      <c r="I24" s="15"/>
    </row>
    <row r="25" spans="1:9" ht="12.95">
      <c r="A25" s="81" t="s">
        <v>194</v>
      </c>
      <c r="B25" s="193">
        <v>5.2</v>
      </c>
      <c r="C25" s="420">
        <v>179939</v>
      </c>
      <c r="D25" s="421">
        <v>6</v>
      </c>
      <c r="E25" s="421" t="s">
        <v>179</v>
      </c>
      <c r="F25" s="421">
        <v>0</v>
      </c>
      <c r="G25" s="421">
        <v>0</v>
      </c>
      <c r="H25" s="78"/>
      <c r="I25" s="15"/>
    </row>
    <row r="26" spans="1:9" ht="12.95">
      <c r="A26" s="81" t="s">
        <v>195</v>
      </c>
      <c r="B26" s="193">
        <v>5.2</v>
      </c>
      <c r="C26" s="420">
        <v>179939</v>
      </c>
      <c r="D26" s="421">
        <v>5</v>
      </c>
      <c r="E26" s="421" t="s">
        <v>179</v>
      </c>
      <c r="F26" s="421">
        <v>0</v>
      </c>
      <c r="G26" s="421">
        <v>0</v>
      </c>
      <c r="H26" s="78"/>
      <c r="I26" s="15"/>
    </row>
    <row r="27" spans="1:9" ht="15.75" customHeight="1">
      <c r="A27" s="81" t="s">
        <v>196</v>
      </c>
      <c r="B27" s="193">
        <v>5.2</v>
      </c>
      <c r="C27" s="420">
        <v>179939</v>
      </c>
      <c r="D27" s="421">
        <v>662</v>
      </c>
      <c r="E27" s="421" t="s">
        <v>179</v>
      </c>
      <c r="F27" s="421">
        <v>92</v>
      </c>
      <c r="G27" s="421">
        <v>145</v>
      </c>
      <c r="H27" s="78"/>
      <c r="I27" s="15"/>
    </row>
    <row r="28" spans="1:9" ht="12.95">
      <c r="A28" s="81" t="s">
        <v>197</v>
      </c>
      <c r="B28" s="193">
        <v>5.2</v>
      </c>
      <c r="C28" s="420">
        <v>179939</v>
      </c>
      <c r="D28" s="421">
        <v>1</v>
      </c>
      <c r="E28" s="421" t="s">
        <v>172</v>
      </c>
      <c r="F28" s="421">
        <v>0</v>
      </c>
      <c r="G28" s="421">
        <v>0</v>
      </c>
      <c r="H28" s="105"/>
      <c r="I28" s="15"/>
    </row>
    <row r="29" spans="1:9" ht="12.95">
      <c r="A29" s="81" t="s">
        <v>198</v>
      </c>
      <c r="B29" s="193">
        <v>5.2</v>
      </c>
      <c r="C29" s="420">
        <v>179939</v>
      </c>
      <c r="D29" s="421">
        <v>1</v>
      </c>
      <c r="E29" s="421" t="s">
        <v>172</v>
      </c>
      <c r="F29" s="421">
        <v>0</v>
      </c>
      <c r="G29" s="421">
        <v>0</v>
      </c>
      <c r="H29" s="78"/>
      <c r="I29" s="15"/>
    </row>
    <row r="30" spans="1:9" ht="12.95">
      <c r="A30" s="81" t="s">
        <v>199</v>
      </c>
      <c r="B30" s="193">
        <v>7</v>
      </c>
      <c r="C30" s="420">
        <v>144350</v>
      </c>
      <c r="D30" s="421">
        <v>4</v>
      </c>
      <c r="E30" s="421" t="s">
        <v>179</v>
      </c>
      <c r="F30" s="421">
        <v>0</v>
      </c>
      <c r="G30" s="421">
        <v>0</v>
      </c>
      <c r="H30" s="78"/>
      <c r="I30" s="15"/>
    </row>
    <row r="31" spans="1:9" ht="12.95">
      <c r="A31" s="81" t="s">
        <v>200</v>
      </c>
      <c r="B31" s="193">
        <v>7</v>
      </c>
      <c r="C31" s="420">
        <v>144350</v>
      </c>
      <c r="D31" s="421">
        <v>464</v>
      </c>
      <c r="E31" s="421" t="s">
        <v>179</v>
      </c>
      <c r="F31" s="421">
        <v>0</v>
      </c>
      <c r="G31" s="421">
        <v>182</v>
      </c>
      <c r="H31" s="78"/>
      <c r="I31" s="15"/>
    </row>
    <row r="32" spans="1:9" ht="12.95">
      <c r="A32" s="81" t="s">
        <v>201</v>
      </c>
      <c r="B32" s="193">
        <v>7</v>
      </c>
      <c r="C32" s="420">
        <v>144350</v>
      </c>
      <c r="D32" s="421">
        <v>127</v>
      </c>
      <c r="E32" s="421" t="s">
        <v>179</v>
      </c>
      <c r="F32" s="421">
        <v>0</v>
      </c>
      <c r="G32" s="421">
        <v>25</v>
      </c>
      <c r="H32" s="78"/>
      <c r="I32" s="15"/>
    </row>
    <row r="33" spans="1:8" ht="12.95">
      <c r="A33" s="118" t="s">
        <v>202</v>
      </c>
      <c r="B33" s="419" t="s">
        <v>179</v>
      </c>
      <c r="C33" s="419" t="s">
        <v>179</v>
      </c>
      <c r="D33" s="419">
        <v>1525</v>
      </c>
      <c r="E33" s="419" t="s">
        <v>179</v>
      </c>
      <c r="F33" s="419">
        <v>92</v>
      </c>
      <c r="G33" s="419">
        <v>361</v>
      </c>
    </row>
    <row r="34" spans="1:8" ht="12.95">
      <c r="A34" s="16"/>
      <c r="B34" s="16"/>
      <c r="C34" s="98"/>
      <c r="D34" s="22"/>
      <c r="E34" s="22"/>
      <c r="F34" s="418"/>
      <c r="G34" s="418"/>
    </row>
    <row r="35" spans="1:8">
      <c r="A35" s="34" t="s">
        <v>203</v>
      </c>
      <c r="C35" s="34"/>
      <c r="D35" s="34"/>
      <c r="E35" s="34"/>
      <c r="F35" s="34"/>
      <c r="G35" s="105"/>
    </row>
    <row r="36" spans="1:8">
      <c r="D36" s="22"/>
      <c r="E36" s="22"/>
      <c r="F36" s="22"/>
      <c r="G36" s="21"/>
      <c r="H36" s="10"/>
    </row>
    <row r="37" spans="1:8" ht="12.95">
      <c r="A37" s="29" t="s">
        <v>204</v>
      </c>
      <c r="B37" s="29"/>
      <c r="C37" s="29"/>
      <c r="D37" s="29"/>
      <c r="E37" s="29"/>
      <c r="F37" s="29"/>
      <c r="G37" s="29"/>
    </row>
    <row r="38" spans="1:8">
      <c r="A38" s="21" t="s">
        <v>205</v>
      </c>
      <c r="B38" s="21"/>
      <c r="C38" s="21"/>
      <c r="D38" s="21"/>
      <c r="E38" s="21"/>
      <c r="F38" s="21"/>
      <c r="G38" s="21"/>
    </row>
    <row r="39" spans="1:8">
      <c r="A39" s="22"/>
      <c r="B39" s="22"/>
      <c r="C39" s="22"/>
      <c r="D39" s="22"/>
      <c r="E39" s="22"/>
      <c r="F39" s="22"/>
      <c r="G39" s="22"/>
    </row>
    <row r="40" spans="1:8" ht="50.1">
      <c r="A40" s="368" t="s">
        <v>206</v>
      </c>
      <c r="B40" s="38"/>
      <c r="C40" s="38"/>
      <c r="D40" s="38"/>
      <c r="E40" s="38"/>
      <c r="F40" s="38"/>
      <c r="G40" s="38"/>
    </row>
    <row r="41" spans="1:8" s="42" customFormat="1" ht="37.5">
      <c r="A41" s="349" t="s">
        <v>207</v>
      </c>
      <c r="B41" s="366"/>
      <c r="C41" s="367"/>
      <c r="D41" s="367"/>
      <c r="E41" s="367"/>
      <c r="F41" s="367"/>
      <c r="G41" s="367"/>
    </row>
    <row r="42" spans="1:8" s="42" customFormat="1" ht="37.5">
      <c r="A42" s="350" t="s">
        <v>208</v>
      </c>
      <c r="B42" s="369"/>
      <c r="C42" s="369"/>
      <c r="D42" s="369"/>
      <c r="E42" s="369"/>
      <c r="F42" s="369"/>
      <c r="G42" s="369"/>
    </row>
    <row r="43" spans="1:8" s="42" customFormat="1" ht="99.95">
      <c r="A43" s="311" t="s">
        <v>209</v>
      </c>
      <c r="B43" s="370"/>
      <c r="C43" s="371"/>
      <c r="D43" s="371"/>
      <c r="E43" s="371"/>
      <c r="F43" s="371"/>
      <c r="G43" s="371"/>
    </row>
    <row r="44" spans="1:8" s="42" customFormat="1" ht="37.5">
      <c r="A44" s="306" t="s">
        <v>210</v>
      </c>
      <c r="B44" s="372"/>
      <c r="C44" s="372"/>
      <c r="D44" s="372"/>
      <c r="E44" s="372"/>
      <c r="F44" s="372"/>
      <c r="G44" s="372"/>
    </row>
    <row r="45" spans="1:8" s="42" customFormat="1" ht="87.6">
      <c r="A45" s="577" t="s">
        <v>211</v>
      </c>
      <c r="B45" s="373"/>
      <c r="C45" s="374"/>
      <c r="D45" s="374"/>
      <c r="E45" s="374"/>
      <c r="F45" s="374"/>
      <c r="G45" s="374"/>
    </row>
    <row r="46" spans="1:8">
      <c r="A46" s="21"/>
      <c r="B46" s="14"/>
      <c r="C46" s="14"/>
      <c r="D46" s="14"/>
      <c r="E46" s="14"/>
      <c r="F46" s="14"/>
      <c r="G46" s="14"/>
    </row>
    <row r="47" spans="1:8">
      <c r="B47" s="33"/>
      <c r="C47" s="33"/>
      <c r="D47" s="33"/>
      <c r="E47" s="33"/>
      <c r="F47" s="33"/>
      <c r="G47" s="33"/>
    </row>
    <row r="48" spans="1:8">
      <c r="B48" s="14"/>
      <c r="C48" s="14"/>
      <c r="D48" s="14"/>
      <c r="E48" s="14"/>
      <c r="F48" s="14"/>
      <c r="G48" s="14"/>
    </row>
  </sheetData>
  <autoFilter ref="A3:G38" xr:uid="{0DF200B6-437F-4A49-94D4-ECC28F92EB68}"/>
  <hyperlinks>
    <hyperlink ref="F1" location="'2026 request'!A1" display="Index" xr:uid="{A50A207E-4589-47E8-B906-45A7B7D7C27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A7961-45A5-4BCB-9335-87D61BA5EC07}">
  <dimension ref="A1:K66"/>
  <sheetViews>
    <sheetView zoomScaleNormal="100" workbookViewId="0"/>
  </sheetViews>
  <sheetFormatPr defaultColWidth="9.140625" defaultRowHeight="12.6"/>
  <cols>
    <col min="1" max="1" width="62.140625" style="20" customWidth="1"/>
    <col min="2" max="2" width="16.85546875" style="50" bestFit="1" customWidth="1"/>
    <col min="3" max="3" width="11.42578125" style="50" bestFit="1" customWidth="1"/>
    <col min="4" max="4" width="32.42578125" style="97" bestFit="1" customWidth="1"/>
    <col min="5" max="5" width="29" style="461" bestFit="1" customWidth="1"/>
    <col min="6" max="6" width="46.5703125" style="71" bestFit="1" customWidth="1"/>
    <col min="7" max="7" width="29.7109375" style="50" bestFit="1" customWidth="1"/>
    <col min="8" max="8" width="4.85546875" style="20" customWidth="1"/>
    <col min="9" max="9" width="33" style="20" customWidth="1"/>
    <col min="10" max="10" width="18.140625" style="20" bestFit="1" customWidth="1"/>
    <col min="11" max="16384" width="9.140625" style="20"/>
  </cols>
  <sheetData>
    <row r="1" spans="1:10" ht="15.6">
      <c r="A1" s="29" t="s">
        <v>212</v>
      </c>
      <c r="B1" s="314"/>
      <c r="C1" s="314"/>
      <c r="D1" s="113"/>
      <c r="E1" s="654" t="s">
        <v>163</v>
      </c>
      <c r="F1" s="314"/>
      <c r="G1" s="314"/>
    </row>
    <row r="2" spans="1:10" ht="14.45" customHeight="1">
      <c r="A2" s="102"/>
      <c r="B2" s="291"/>
      <c r="C2" s="103"/>
      <c r="D2" s="114"/>
      <c r="E2" s="114"/>
      <c r="F2" s="103"/>
      <c r="G2" s="291"/>
    </row>
    <row r="3" spans="1:10" ht="21.6" customHeight="1">
      <c r="A3" s="101" t="s">
        <v>164</v>
      </c>
      <c r="B3" s="315" t="s">
        <v>213</v>
      </c>
      <c r="C3" s="299" t="s">
        <v>166</v>
      </c>
      <c r="D3" s="115" t="s">
        <v>167</v>
      </c>
      <c r="E3" s="107" t="s">
        <v>214</v>
      </c>
      <c r="F3" s="299" t="s">
        <v>215</v>
      </c>
      <c r="G3" s="316" t="s">
        <v>170</v>
      </c>
    </row>
    <row r="4" spans="1:10" s="19" customFormat="1" ht="15" customHeight="1">
      <c r="A4" s="116" t="s">
        <v>216</v>
      </c>
      <c r="B4" s="468" t="s">
        <v>179</v>
      </c>
      <c r="C4" s="469" t="s">
        <v>179</v>
      </c>
      <c r="D4" s="458">
        <v>3</v>
      </c>
      <c r="E4" s="458" t="s">
        <v>179</v>
      </c>
      <c r="F4" s="475">
        <v>0</v>
      </c>
      <c r="G4" s="458">
        <v>0</v>
      </c>
      <c r="H4" s="96"/>
      <c r="I4" s="23"/>
    </row>
    <row r="5" spans="1:10" ht="15" customHeight="1">
      <c r="A5" s="473" t="s">
        <v>217</v>
      </c>
      <c r="B5" s="456">
        <v>5</v>
      </c>
      <c r="C5" s="420">
        <v>194314</v>
      </c>
      <c r="D5" s="421">
        <v>2</v>
      </c>
      <c r="E5" s="421" t="s">
        <v>172</v>
      </c>
      <c r="F5" s="476">
        <v>0</v>
      </c>
      <c r="G5" s="421">
        <v>0</v>
      </c>
      <c r="H5" s="78"/>
      <c r="I5" s="15"/>
    </row>
    <row r="6" spans="1:10" ht="15" customHeight="1">
      <c r="A6" s="168" t="s">
        <v>218</v>
      </c>
      <c r="B6" s="456">
        <v>7</v>
      </c>
      <c r="C6" s="420">
        <v>144350</v>
      </c>
      <c r="D6" s="463">
        <v>1</v>
      </c>
      <c r="E6" s="421" t="s">
        <v>179</v>
      </c>
      <c r="F6" s="476">
        <v>0</v>
      </c>
      <c r="G6" s="474">
        <v>0</v>
      </c>
      <c r="H6" s="78"/>
      <c r="I6" s="15"/>
    </row>
    <row r="7" spans="1:10" s="19" customFormat="1" ht="15" customHeight="1">
      <c r="A7" s="116" t="s">
        <v>219</v>
      </c>
      <c r="B7" s="468" t="s">
        <v>179</v>
      </c>
      <c r="C7" s="469" t="s">
        <v>179</v>
      </c>
      <c r="D7" s="458">
        <v>158</v>
      </c>
      <c r="E7" s="458" t="s">
        <v>179</v>
      </c>
      <c r="F7" s="475">
        <v>0</v>
      </c>
      <c r="G7" s="458">
        <v>102</v>
      </c>
      <c r="H7" s="96"/>
      <c r="I7" s="23"/>
    </row>
    <row r="8" spans="1:10" ht="15" customHeight="1">
      <c r="A8" s="30" t="s">
        <v>220</v>
      </c>
      <c r="B8" s="456">
        <v>5</v>
      </c>
      <c r="C8" s="420">
        <v>194314</v>
      </c>
      <c r="D8" s="421">
        <v>1</v>
      </c>
      <c r="E8" s="421" t="s">
        <v>172</v>
      </c>
      <c r="F8" s="476">
        <v>0</v>
      </c>
      <c r="G8" s="421">
        <v>0</v>
      </c>
      <c r="H8" s="78"/>
      <c r="I8" s="15"/>
    </row>
    <row r="9" spans="1:10" ht="15" customHeight="1">
      <c r="A9" s="30" t="s">
        <v>221</v>
      </c>
      <c r="B9" s="456">
        <v>5.2</v>
      </c>
      <c r="C9" s="420">
        <v>179939</v>
      </c>
      <c r="D9" s="421">
        <v>10</v>
      </c>
      <c r="E9" s="421" t="s">
        <v>172</v>
      </c>
      <c r="F9" s="476">
        <v>0</v>
      </c>
      <c r="G9" s="421">
        <v>1</v>
      </c>
      <c r="H9" s="78"/>
      <c r="I9" s="15"/>
    </row>
    <row r="10" spans="1:10" ht="15" customHeight="1">
      <c r="A10" s="30" t="s">
        <v>222</v>
      </c>
      <c r="B10" s="456">
        <v>7</v>
      </c>
      <c r="C10" s="420">
        <v>144350</v>
      </c>
      <c r="D10" s="421">
        <v>147</v>
      </c>
      <c r="E10" s="421" t="s">
        <v>179</v>
      </c>
      <c r="F10" s="476">
        <v>0</v>
      </c>
      <c r="G10" s="474">
        <v>101</v>
      </c>
      <c r="H10" s="78"/>
      <c r="I10" s="15"/>
    </row>
    <row r="11" spans="1:10" s="19" customFormat="1" ht="12.95">
      <c r="A11" s="116" t="s">
        <v>223</v>
      </c>
      <c r="B11" s="468" t="s">
        <v>179</v>
      </c>
      <c r="C11" s="469" t="s">
        <v>179</v>
      </c>
      <c r="D11" s="458">
        <v>23</v>
      </c>
      <c r="E11" s="458" t="s">
        <v>179</v>
      </c>
      <c r="F11" s="475">
        <v>0</v>
      </c>
      <c r="G11" s="458">
        <v>8</v>
      </c>
      <c r="H11" s="96"/>
      <c r="I11" s="23"/>
    </row>
    <row r="12" spans="1:10" ht="12.95">
      <c r="A12" s="30" t="s">
        <v>220</v>
      </c>
      <c r="B12" s="456">
        <v>5</v>
      </c>
      <c r="C12" s="420">
        <v>194314</v>
      </c>
      <c r="D12" s="421">
        <v>1</v>
      </c>
      <c r="E12" s="421" t="s">
        <v>172</v>
      </c>
      <c r="F12" s="476">
        <v>0</v>
      </c>
      <c r="G12" s="421">
        <v>0</v>
      </c>
      <c r="H12" s="78"/>
      <c r="I12" s="15"/>
    </row>
    <row r="13" spans="1:10" ht="12.95">
      <c r="A13" s="30" t="s">
        <v>224</v>
      </c>
      <c r="B13" s="456">
        <v>5.2</v>
      </c>
      <c r="C13" s="420">
        <v>179939</v>
      </c>
      <c r="D13" s="421">
        <v>1</v>
      </c>
      <c r="E13" s="421" t="s">
        <v>172</v>
      </c>
      <c r="F13" s="476">
        <v>0</v>
      </c>
      <c r="G13" s="421">
        <v>0</v>
      </c>
      <c r="H13" s="78"/>
      <c r="I13" s="15"/>
    </row>
    <row r="14" spans="1:10" ht="12.95">
      <c r="A14" s="31" t="s">
        <v>222</v>
      </c>
      <c r="B14" s="456">
        <v>7</v>
      </c>
      <c r="C14" s="420">
        <v>144350</v>
      </c>
      <c r="D14" s="421">
        <v>21</v>
      </c>
      <c r="E14" s="421" t="s">
        <v>179</v>
      </c>
      <c r="F14" s="476">
        <v>0</v>
      </c>
      <c r="G14" s="474">
        <v>8</v>
      </c>
      <c r="H14" s="78"/>
      <c r="I14" s="15"/>
    </row>
    <row r="15" spans="1:10" s="19" customFormat="1" ht="12.95">
      <c r="A15" s="116" t="s">
        <v>225</v>
      </c>
      <c r="B15" s="468" t="s">
        <v>179</v>
      </c>
      <c r="C15" s="469" t="s">
        <v>179</v>
      </c>
      <c r="D15" s="458">
        <v>5</v>
      </c>
      <c r="E15" s="458" t="s">
        <v>179</v>
      </c>
      <c r="F15" s="475">
        <v>0</v>
      </c>
      <c r="G15" s="458">
        <v>2</v>
      </c>
      <c r="H15" s="96"/>
      <c r="I15" s="23"/>
      <c r="J15" s="96"/>
    </row>
    <row r="16" spans="1:10" ht="12.95">
      <c r="A16" s="30" t="s">
        <v>220</v>
      </c>
      <c r="B16" s="456">
        <v>5</v>
      </c>
      <c r="C16" s="420">
        <v>194314</v>
      </c>
      <c r="D16" s="421">
        <v>1</v>
      </c>
      <c r="E16" s="421" t="s">
        <v>172</v>
      </c>
      <c r="F16" s="476">
        <v>0</v>
      </c>
      <c r="G16" s="421">
        <v>0</v>
      </c>
      <c r="H16" s="78"/>
      <c r="I16" s="15"/>
    </row>
    <row r="17" spans="1:10" ht="12.95">
      <c r="A17" s="31" t="s">
        <v>218</v>
      </c>
      <c r="B17" s="456">
        <v>7</v>
      </c>
      <c r="C17" s="420">
        <v>144350</v>
      </c>
      <c r="D17" s="421">
        <v>4</v>
      </c>
      <c r="E17" s="421" t="s">
        <v>179</v>
      </c>
      <c r="F17" s="476">
        <v>0</v>
      </c>
      <c r="G17" s="474">
        <v>2</v>
      </c>
      <c r="H17" s="78"/>
      <c r="I17" s="15"/>
    </row>
    <row r="18" spans="1:10" s="19" customFormat="1" ht="12.95">
      <c r="A18" s="116" t="s">
        <v>226</v>
      </c>
      <c r="B18" s="468" t="s">
        <v>179</v>
      </c>
      <c r="C18" s="469" t="s">
        <v>179</v>
      </c>
      <c r="D18" s="458">
        <v>55</v>
      </c>
      <c r="E18" s="458" t="s">
        <v>179</v>
      </c>
      <c r="F18" s="475">
        <v>0</v>
      </c>
      <c r="G18" s="458">
        <v>23</v>
      </c>
      <c r="H18" s="96"/>
      <c r="I18" s="23"/>
    </row>
    <row r="19" spans="1:10" ht="12.95">
      <c r="A19" s="30" t="s">
        <v>220</v>
      </c>
      <c r="B19" s="456">
        <v>5</v>
      </c>
      <c r="C19" s="420">
        <v>194314</v>
      </c>
      <c r="D19" s="421">
        <v>1</v>
      </c>
      <c r="E19" s="421" t="s">
        <v>172</v>
      </c>
      <c r="F19" s="476">
        <v>0</v>
      </c>
      <c r="G19" s="421">
        <v>0</v>
      </c>
      <c r="H19" s="78"/>
      <c r="I19" s="15"/>
    </row>
    <row r="20" spans="1:10" ht="12.95">
      <c r="A20" s="30" t="s">
        <v>227</v>
      </c>
      <c r="B20" s="456">
        <v>5.0999999999999996</v>
      </c>
      <c r="C20" s="420">
        <v>187138</v>
      </c>
      <c r="D20" s="421">
        <v>1</v>
      </c>
      <c r="E20" s="421" t="s">
        <v>172</v>
      </c>
      <c r="F20" s="476">
        <v>0</v>
      </c>
      <c r="G20" s="421">
        <v>0</v>
      </c>
      <c r="H20" s="78"/>
      <c r="I20" s="15"/>
    </row>
    <row r="21" spans="1:10" ht="12.95">
      <c r="A21" s="31" t="s">
        <v>218</v>
      </c>
      <c r="B21" s="456">
        <v>7</v>
      </c>
      <c r="C21" s="420">
        <v>144350</v>
      </c>
      <c r="D21" s="421">
        <v>53</v>
      </c>
      <c r="E21" s="421" t="s">
        <v>179</v>
      </c>
      <c r="F21" s="476">
        <v>0</v>
      </c>
      <c r="G21" s="474">
        <v>23</v>
      </c>
      <c r="H21" s="78"/>
      <c r="I21" s="15"/>
    </row>
    <row r="22" spans="1:10" s="19" customFormat="1" ht="12.95">
      <c r="A22" s="116" t="s">
        <v>228</v>
      </c>
      <c r="B22" s="468" t="s">
        <v>179</v>
      </c>
      <c r="C22" s="469" t="s">
        <v>179</v>
      </c>
      <c r="D22" s="458">
        <v>105</v>
      </c>
      <c r="E22" s="458" t="s">
        <v>179</v>
      </c>
      <c r="F22" s="475">
        <v>4</v>
      </c>
      <c r="G22" s="458">
        <v>35</v>
      </c>
      <c r="H22" s="96"/>
      <c r="I22" s="23"/>
      <c r="J22" s="574"/>
    </row>
    <row r="23" spans="1:10" ht="12.95">
      <c r="A23" s="30" t="s">
        <v>229</v>
      </c>
      <c r="B23" s="456">
        <v>5.2</v>
      </c>
      <c r="C23" s="420">
        <v>179939</v>
      </c>
      <c r="D23" s="421">
        <v>6</v>
      </c>
      <c r="E23" s="421" t="s">
        <v>172</v>
      </c>
      <c r="F23" s="476">
        <v>0</v>
      </c>
      <c r="G23" s="421">
        <v>0</v>
      </c>
      <c r="H23" s="78"/>
      <c r="I23" s="15"/>
    </row>
    <row r="24" spans="1:10" ht="12.95">
      <c r="A24" s="30" t="s">
        <v>218</v>
      </c>
      <c r="B24" s="457">
        <v>7</v>
      </c>
      <c r="C24" s="420">
        <v>144350</v>
      </c>
      <c r="D24" s="421">
        <v>99</v>
      </c>
      <c r="E24" s="421" t="s">
        <v>179</v>
      </c>
      <c r="F24" s="476">
        <v>4</v>
      </c>
      <c r="G24" s="421">
        <v>35</v>
      </c>
      <c r="H24" s="78"/>
      <c r="I24" s="15"/>
    </row>
    <row r="25" spans="1:10" s="19" customFormat="1" ht="12.95">
      <c r="A25" s="116" t="s">
        <v>230</v>
      </c>
      <c r="B25" s="468" t="s">
        <v>179</v>
      </c>
      <c r="C25" s="469" t="s">
        <v>179</v>
      </c>
      <c r="D25" s="458">
        <v>34</v>
      </c>
      <c r="E25" s="458" t="s">
        <v>179</v>
      </c>
      <c r="F25" s="475">
        <v>0</v>
      </c>
      <c r="G25" s="458">
        <v>14</v>
      </c>
      <c r="H25" s="96"/>
      <c r="I25" s="23"/>
    </row>
    <row r="26" spans="1:10" ht="12.95">
      <c r="A26" s="30" t="s">
        <v>220</v>
      </c>
      <c r="B26" s="456">
        <v>5</v>
      </c>
      <c r="C26" s="420">
        <v>194314</v>
      </c>
      <c r="D26" s="421">
        <v>1</v>
      </c>
      <c r="E26" s="421" t="s">
        <v>172</v>
      </c>
      <c r="F26" s="476">
        <v>0</v>
      </c>
      <c r="G26" s="421">
        <v>0</v>
      </c>
      <c r="H26" s="78"/>
      <c r="I26" s="15"/>
    </row>
    <row r="27" spans="1:10" ht="12.95">
      <c r="A27" s="30" t="s">
        <v>231</v>
      </c>
      <c r="B27" s="456">
        <v>5.2</v>
      </c>
      <c r="C27" s="420">
        <v>179939</v>
      </c>
      <c r="D27" s="421">
        <v>1</v>
      </c>
      <c r="E27" s="421" t="s">
        <v>172</v>
      </c>
      <c r="F27" s="476">
        <v>0</v>
      </c>
      <c r="G27" s="421">
        <v>0</v>
      </c>
      <c r="H27" s="78"/>
      <c r="I27" s="15"/>
    </row>
    <row r="28" spans="1:10" ht="12.95">
      <c r="A28" s="30" t="s">
        <v>232</v>
      </c>
      <c r="B28" s="457">
        <v>6</v>
      </c>
      <c r="C28" s="420">
        <v>169404</v>
      </c>
      <c r="D28" s="421">
        <v>5</v>
      </c>
      <c r="E28" s="421" t="s">
        <v>172</v>
      </c>
      <c r="F28" s="476">
        <v>0</v>
      </c>
      <c r="G28" s="421">
        <v>2</v>
      </c>
      <c r="H28" s="78"/>
      <c r="I28" s="15"/>
    </row>
    <row r="29" spans="1:10" ht="12.95">
      <c r="A29" s="30" t="s">
        <v>218</v>
      </c>
      <c r="B29" s="456">
        <v>7</v>
      </c>
      <c r="C29" s="420">
        <v>144350</v>
      </c>
      <c r="D29" s="421">
        <v>17</v>
      </c>
      <c r="E29" s="421" t="s">
        <v>179</v>
      </c>
      <c r="F29" s="476">
        <v>0</v>
      </c>
      <c r="G29" s="421">
        <v>6</v>
      </c>
      <c r="H29" s="78"/>
      <c r="I29" s="15"/>
    </row>
    <row r="30" spans="1:10" ht="12.95">
      <c r="A30" s="30" t="s">
        <v>233</v>
      </c>
      <c r="B30" s="456">
        <v>7</v>
      </c>
      <c r="C30" s="420">
        <v>144350</v>
      </c>
      <c r="D30" s="421">
        <v>4</v>
      </c>
      <c r="E30" s="421" t="s">
        <v>179</v>
      </c>
      <c r="F30" s="476">
        <v>0</v>
      </c>
      <c r="G30" s="421">
        <v>2</v>
      </c>
      <c r="H30" s="78"/>
      <c r="I30" s="15"/>
    </row>
    <row r="31" spans="1:10" ht="12.95">
      <c r="A31" s="30" t="s">
        <v>234</v>
      </c>
      <c r="B31" s="456">
        <v>7</v>
      </c>
      <c r="C31" s="420">
        <v>144350</v>
      </c>
      <c r="D31" s="421">
        <v>6</v>
      </c>
      <c r="E31" s="421" t="s">
        <v>179</v>
      </c>
      <c r="F31" s="476">
        <v>0</v>
      </c>
      <c r="G31" s="421">
        <v>4</v>
      </c>
      <c r="H31" s="78"/>
      <c r="I31" s="15"/>
    </row>
    <row r="32" spans="1:10" s="19" customFormat="1" ht="12.95">
      <c r="A32" s="116" t="s">
        <v>235</v>
      </c>
      <c r="B32" s="468" t="s">
        <v>179</v>
      </c>
      <c r="C32" s="469" t="s">
        <v>179</v>
      </c>
      <c r="D32" s="458">
        <v>127</v>
      </c>
      <c r="E32" s="458" t="s">
        <v>179</v>
      </c>
      <c r="F32" s="475">
        <v>0</v>
      </c>
      <c r="G32" s="458">
        <v>75</v>
      </c>
      <c r="H32" s="96"/>
      <c r="I32" s="23"/>
    </row>
    <row r="33" spans="1:10" ht="12.95">
      <c r="A33" s="30" t="s">
        <v>220</v>
      </c>
      <c r="B33" s="456">
        <v>5</v>
      </c>
      <c r="C33" s="420">
        <v>194314</v>
      </c>
      <c r="D33" s="421">
        <v>1</v>
      </c>
      <c r="E33" s="421" t="s">
        <v>172</v>
      </c>
      <c r="F33" s="476">
        <v>0</v>
      </c>
      <c r="G33" s="421">
        <v>0</v>
      </c>
      <c r="I33" s="15"/>
    </row>
    <row r="34" spans="1:10" ht="12.95">
      <c r="A34" s="30" t="s">
        <v>231</v>
      </c>
      <c r="B34" s="456">
        <v>5.2</v>
      </c>
      <c r="C34" s="420">
        <v>179939</v>
      </c>
      <c r="D34" s="421">
        <v>2</v>
      </c>
      <c r="E34" s="421" t="s">
        <v>172</v>
      </c>
      <c r="F34" s="476">
        <v>0</v>
      </c>
      <c r="G34" s="421">
        <v>0</v>
      </c>
      <c r="I34" s="15"/>
    </row>
    <row r="35" spans="1:10" ht="12.95">
      <c r="A35" s="30" t="s">
        <v>232</v>
      </c>
      <c r="B35" s="456">
        <v>5.2</v>
      </c>
      <c r="C35" s="420">
        <v>179939</v>
      </c>
      <c r="D35" s="421">
        <v>5</v>
      </c>
      <c r="E35" s="421" t="s">
        <v>172</v>
      </c>
      <c r="F35" s="476">
        <v>0</v>
      </c>
      <c r="G35" s="421">
        <v>1</v>
      </c>
      <c r="H35" s="98"/>
      <c r="I35" s="15"/>
    </row>
    <row r="36" spans="1:10" ht="12.95">
      <c r="A36" s="30" t="s">
        <v>218</v>
      </c>
      <c r="B36" s="456">
        <v>7</v>
      </c>
      <c r="C36" s="420">
        <v>144350</v>
      </c>
      <c r="D36" s="421">
        <v>119</v>
      </c>
      <c r="E36" s="421" t="s">
        <v>179</v>
      </c>
      <c r="F36" s="476">
        <v>0</v>
      </c>
      <c r="G36" s="474">
        <v>74</v>
      </c>
      <c r="I36" s="15"/>
    </row>
    <row r="37" spans="1:10" s="19" customFormat="1" ht="12.95">
      <c r="A37" s="116" t="s">
        <v>236</v>
      </c>
      <c r="B37" s="468" t="s">
        <v>179</v>
      </c>
      <c r="C37" s="469" t="s">
        <v>179</v>
      </c>
      <c r="D37" s="464">
        <v>14</v>
      </c>
      <c r="E37" s="458" t="s">
        <v>179</v>
      </c>
      <c r="F37" s="475">
        <v>0</v>
      </c>
      <c r="G37" s="464">
        <v>2</v>
      </c>
      <c r="H37" s="470"/>
      <c r="I37" s="23"/>
    </row>
    <row r="38" spans="1:10" ht="12.95">
      <c r="A38" s="30" t="s">
        <v>220</v>
      </c>
      <c r="B38" s="456">
        <v>5</v>
      </c>
      <c r="C38" s="420">
        <v>194314</v>
      </c>
      <c r="D38" s="233">
        <v>1</v>
      </c>
      <c r="E38" s="233" t="s">
        <v>172</v>
      </c>
      <c r="F38" s="476">
        <v>0</v>
      </c>
      <c r="G38" s="421">
        <v>0</v>
      </c>
      <c r="I38" s="15"/>
    </row>
    <row r="39" spans="1:10" ht="12.95">
      <c r="A39" s="31" t="s">
        <v>218</v>
      </c>
      <c r="B39" s="456">
        <v>7</v>
      </c>
      <c r="C39" s="420">
        <v>144350</v>
      </c>
      <c r="D39" s="233">
        <v>13</v>
      </c>
      <c r="E39" s="233" t="s">
        <v>179</v>
      </c>
      <c r="F39" s="476">
        <v>0</v>
      </c>
      <c r="G39" s="474">
        <v>2</v>
      </c>
      <c r="I39" s="15"/>
    </row>
    <row r="40" spans="1:10" s="19" customFormat="1" ht="12.95">
      <c r="A40" s="116" t="s">
        <v>237</v>
      </c>
      <c r="B40" s="468" t="s">
        <v>179</v>
      </c>
      <c r="C40" s="469" t="s">
        <v>179</v>
      </c>
      <c r="D40" s="464">
        <v>2</v>
      </c>
      <c r="E40" s="458" t="s">
        <v>179</v>
      </c>
      <c r="F40" s="475">
        <v>0</v>
      </c>
      <c r="G40" s="464">
        <v>0</v>
      </c>
      <c r="I40" s="23"/>
    </row>
    <row r="41" spans="1:10" ht="12.95">
      <c r="A41" s="31" t="s">
        <v>218</v>
      </c>
      <c r="B41" s="456">
        <v>7</v>
      </c>
      <c r="C41" s="420">
        <v>144350</v>
      </c>
      <c r="D41" s="459">
        <v>2</v>
      </c>
      <c r="E41" s="459" t="s">
        <v>179</v>
      </c>
      <c r="F41" s="476">
        <v>0</v>
      </c>
      <c r="G41" s="474">
        <v>0</v>
      </c>
      <c r="I41" s="15"/>
    </row>
    <row r="42" spans="1:10" s="19" customFormat="1" ht="15">
      <c r="A42" s="116" t="s">
        <v>238</v>
      </c>
      <c r="B42" s="468" t="s">
        <v>179</v>
      </c>
      <c r="C42" s="469" t="s">
        <v>179</v>
      </c>
      <c r="D42" s="465">
        <v>13</v>
      </c>
      <c r="E42" s="458" t="s">
        <v>179</v>
      </c>
      <c r="F42" s="475">
        <v>0</v>
      </c>
      <c r="G42" s="465">
        <v>3</v>
      </c>
      <c r="I42" s="23"/>
      <c r="J42" s="96"/>
    </row>
    <row r="43" spans="1:10" ht="12.95">
      <c r="A43" s="31" t="s">
        <v>218</v>
      </c>
      <c r="B43" s="456">
        <v>5.0999999999999996</v>
      </c>
      <c r="C43" s="420">
        <v>187138</v>
      </c>
      <c r="D43" s="466">
        <v>13</v>
      </c>
      <c r="E43" s="460" t="s">
        <v>179</v>
      </c>
      <c r="F43" s="476">
        <v>0</v>
      </c>
      <c r="G43" s="474">
        <v>3</v>
      </c>
      <c r="I43" s="15"/>
    </row>
    <row r="44" spans="1:10" s="19" customFormat="1" ht="15">
      <c r="A44" s="116" t="s">
        <v>239</v>
      </c>
      <c r="B44" s="468" t="s">
        <v>179</v>
      </c>
      <c r="C44" s="469" t="s">
        <v>179</v>
      </c>
      <c r="D44" s="465">
        <v>37</v>
      </c>
      <c r="E44" s="458" t="s">
        <v>179</v>
      </c>
      <c r="F44" s="475">
        <v>0</v>
      </c>
      <c r="G44" s="465">
        <v>12</v>
      </c>
      <c r="I44" s="23"/>
      <c r="J44" s="574"/>
    </row>
    <row r="45" spans="1:10" ht="12.95">
      <c r="A45" s="30" t="s">
        <v>227</v>
      </c>
      <c r="B45" s="456">
        <v>5</v>
      </c>
      <c r="C45" s="420">
        <v>194314</v>
      </c>
      <c r="D45" s="421">
        <v>1</v>
      </c>
      <c r="E45" s="421" t="s">
        <v>172</v>
      </c>
      <c r="F45" s="476">
        <v>0</v>
      </c>
      <c r="G45" s="421">
        <v>0</v>
      </c>
      <c r="I45" s="15"/>
      <c r="J45" s="575"/>
    </row>
    <row r="46" spans="1:10" ht="12.95">
      <c r="A46" s="31" t="s">
        <v>218</v>
      </c>
      <c r="B46" s="457">
        <v>5.0999999999999996</v>
      </c>
      <c r="C46" s="420">
        <v>187138</v>
      </c>
      <c r="D46" s="421">
        <v>36</v>
      </c>
      <c r="E46" s="421" t="s">
        <v>179</v>
      </c>
      <c r="F46" s="476">
        <v>0</v>
      </c>
      <c r="G46" s="421">
        <v>12</v>
      </c>
      <c r="I46" s="15"/>
    </row>
    <row r="47" spans="1:10" s="19" customFormat="1" ht="15">
      <c r="A47" s="116" t="s">
        <v>240</v>
      </c>
      <c r="B47" s="468" t="s">
        <v>179</v>
      </c>
      <c r="C47" s="469" t="s">
        <v>179</v>
      </c>
      <c r="D47" s="458">
        <v>2</v>
      </c>
      <c r="E47" s="458" t="s">
        <v>179</v>
      </c>
      <c r="F47" s="475">
        <v>0</v>
      </c>
      <c r="G47" s="458">
        <v>0</v>
      </c>
      <c r="I47" s="23"/>
    </row>
    <row r="48" spans="1:10" ht="12.95">
      <c r="A48" s="30" t="s">
        <v>227</v>
      </c>
      <c r="B48" s="456">
        <v>5</v>
      </c>
      <c r="C48" s="420">
        <v>194314</v>
      </c>
      <c r="D48" s="233">
        <v>1</v>
      </c>
      <c r="E48" s="233" t="s">
        <v>172</v>
      </c>
      <c r="F48" s="476">
        <v>0</v>
      </c>
      <c r="G48" s="421">
        <v>0</v>
      </c>
      <c r="I48" s="15"/>
    </row>
    <row r="49" spans="1:11" ht="12.95">
      <c r="A49" s="31" t="s">
        <v>218</v>
      </c>
      <c r="B49" s="456">
        <v>5.0999999999999996</v>
      </c>
      <c r="C49" s="420">
        <v>187138</v>
      </c>
      <c r="D49" s="233">
        <v>1</v>
      </c>
      <c r="E49" s="233" t="s">
        <v>179</v>
      </c>
      <c r="F49" s="476">
        <v>0</v>
      </c>
      <c r="G49" s="474">
        <v>0</v>
      </c>
      <c r="I49" s="15"/>
    </row>
    <row r="50" spans="1:11" s="19" customFormat="1" ht="15">
      <c r="A50" s="116" t="s">
        <v>241</v>
      </c>
      <c r="B50" s="468" t="s">
        <v>179</v>
      </c>
      <c r="C50" s="469" t="s">
        <v>179</v>
      </c>
      <c r="D50" s="464">
        <v>4</v>
      </c>
      <c r="E50" s="458" t="s">
        <v>179</v>
      </c>
      <c r="F50" s="475">
        <v>0</v>
      </c>
      <c r="G50" s="464">
        <v>1</v>
      </c>
      <c r="I50" s="23"/>
    </row>
    <row r="51" spans="1:11" ht="12.95">
      <c r="A51" s="31" t="s">
        <v>218</v>
      </c>
      <c r="B51" s="456">
        <v>5.0999999999999996</v>
      </c>
      <c r="C51" s="420">
        <v>187138</v>
      </c>
      <c r="D51" s="233">
        <v>4</v>
      </c>
      <c r="E51" s="233" t="s">
        <v>179</v>
      </c>
      <c r="F51" s="476">
        <v>0</v>
      </c>
      <c r="G51" s="474">
        <v>1</v>
      </c>
      <c r="I51" s="15"/>
    </row>
    <row r="52" spans="1:11" s="19" customFormat="1" ht="12.95">
      <c r="A52" s="117" t="s">
        <v>202</v>
      </c>
      <c r="B52" s="471" t="s">
        <v>179</v>
      </c>
      <c r="C52" s="472" t="s">
        <v>179</v>
      </c>
      <c r="D52" s="467">
        <v>582</v>
      </c>
      <c r="E52" s="419" t="s">
        <v>179</v>
      </c>
      <c r="F52" s="477">
        <v>4</v>
      </c>
      <c r="G52" s="467">
        <v>277</v>
      </c>
    </row>
    <row r="53" spans="1:11">
      <c r="C53" s="98"/>
      <c r="D53" s="234"/>
      <c r="G53" s="317"/>
    </row>
    <row r="54" spans="1:11">
      <c r="A54" s="34" t="s">
        <v>203</v>
      </c>
      <c r="H54" s="105"/>
    </row>
    <row r="55" spans="1:11">
      <c r="I55" s="10"/>
    </row>
    <row r="56" spans="1:11" ht="12.95">
      <c r="A56" s="29" t="s">
        <v>204</v>
      </c>
    </row>
    <row r="57" spans="1:11">
      <c r="A57" s="21" t="s">
        <v>205</v>
      </c>
    </row>
    <row r="58" spans="1:11">
      <c r="A58" s="22"/>
    </row>
    <row r="59" spans="1:11" s="307" customFormat="1" ht="50.1">
      <c r="A59" s="310" t="s">
        <v>242</v>
      </c>
      <c r="B59" s="318"/>
      <c r="C59" s="318"/>
      <c r="D59" s="308"/>
      <c r="E59" s="462"/>
      <c r="F59" s="478"/>
      <c r="G59" s="318"/>
      <c r="I59" s="309"/>
      <c r="J59" s="309"/>
      <c r="K59" s="309"/>
    </row>
    <row r="60" spans="1:11" s="307" customFormat="1" ht="37.5">
      <c r="A60" s="310" t="s">
        <v>243</v>
      </c>
      <c r="B60" s="318"/>
      <c r="C60" s="318"/>
      <c r="D60" s="308"/>
      <c r="E60" s="462"/>
      <c r="F60" s="478"/>
      <c r="G60" s="318"/>
      <c r="I60" s="309"/>
      <c r="J60" s="309"/>
      <c r="K60" s="309"/>
    </row>
    <row r="61" spans="1:11" s="307" customFormat="1" ht="24.95">
      <c r="A61" s="310" t="s">
        <v>244</v>
      </c>
      <c r="B61" s="318"/>
      <c r="C61" s="318"/>
      <c r="D61" s="308"/>
      <c r="E61" s="462"/>
      <c r="F61" s="478"/>
      <c r="G61" s="318"/>
      <c r="I61" s="309"/>
      <c r="J61" s="309"/>
      <c r="K61" s="309"/>
    </row>
    <row r="62" spans="1:11" s="307" customFormat="1" ht="37.5">
      <c r="A62" s="310" t="s">
        <v>245</v>
      </c>
      <c r="B62" s="318"/>
      <c r="C62" s="318"/>
      <c r="D62" s="308"/>
      <c r="E62" s="462"/>
      <c r="F62" s="478"/>
      <c r="G62" s="318"/>
      <c r="I62" s="309"/>
      <c r="J62" s="309"/>
      <c r="K62" s="309"/>
    </row>
    <row r="63" spans="1:11" s="307" customFormat="1" ht="50.1">
      <c r="A63" s="312" t="s">
        <v>246</v>
      </c>
      <c r="B63" s="318"/>
      <c r="C63" s="318"/>
      <c r="D63" s="308"/>
      <c r="E63" s="462"/>
      <c r="F63" s="478"/>
      <c r="G63" s="318"/>
      <c r="I63" s="309"/>
      <c r="J63" s="309"/>
      <c r="K63" s="309"/>
    </row>
    <row r="64" spans="1:11" s="307" customFormat="1" ht="62.45">
      <c r="A64" s="311" t="s">
        <v>247</v>
      </c>
      <c r="B64" s="319"/>
      <c r="C64" s="318"/>
      <c r="D64" s="308"/>
      <c r="E64" s="462"/>
      <c r="F64" s="478"/>
      <c r="G64" s="318"/>
    </row>
    <row r="65" spans="1:9" s="307" customFormat="1" ht="37.5">
      <c r="A65" s="310" t="s">
        <v>248</v>
      </c>
      <c r="B65" s="318"/>
      <c r="C65" s="318"/>
      <c r="D65" s="308"/>
      <c r="E65" s="462"/>
      <c r="F65" s="478"/>
      <c r="G65" s="318"/>
    </row>
    <row r="66" spans="1:9" ht="62.45">
      <c r="A66" s="310" t="s">
        <v>249</v>
      </c>
      <c r="I66" s="106"/>
    </row>
  </sheetData>
  <hyperlinks>
    <hyperlink ref="E1" location="'2026 request'!A1" display="Index" xr:uid="{AB1E7AAB-BA0F-4E06-BF99-D3473D515ADC}"/>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24B72-1BA1-42C9-A96C-1266D087FD9C}">
  <dimension ref="A1:T106"/>
  <sheetViews>
    <sheetView workbookViewId="0"/>
  </sheetViews>
  <sheetFormatPr defaultColWidth="9.140625" defaultRowHeight="12.6"/>
  <cols>
    <col min="1" max="1" width="67.28515625" style="20" customWidth="1"/>
    <col min="2" max="11" width="8.5703125" style="20" customWidth="1"/>
    <col min="12" max="12" width="7.5703125" style="20" customWidth="1"/>
    <col min="13" max="16" width="7.5703125" style="20" bestFit="1" customWidth="1"/>
    <col min="17" max="17" width="7.5703125" style="20" customWidth="1"/>
    <col min="18" max="19" width="9.140625" style="20"/>
    <col min="20" max="20" width="52.28515625" style="20" bestFit="1" customWidth="1"/>
    <col min="21" max="21" width="17.85546875" style="20" bestFit="1" customWidth="1"/>
    <col min="22" max="16384" width="9.140625" style="20"/>
  </cols>
  <sheetData>
    <row r="1" spans="1:20" ht="14.45">
      <c r="A1" s="29" t="s">
        <v>250</v>
      </c>
      <c r="B1" s="32"/>
      <c r="E1" s="654" t="s">
        <v>163</v>
      </c>
    </row>
    <row r="2" spans="1:20">
      <c r="A2" s="22"/>
      <c r="B2" s="32"/>
    </row>
    <row r="3" spans="1:20" ht="12.95">
      <c r="A3" s="19"/>
      <c r="B3" s="869" t="s">
        <v>251</v>
      </c>
      <c r="C3" s="870"/>
      <c r="D3" s="870"/>
      <c r="E3" s="870"/>
      <c r="F3" s="870"/>
      <c r="G3" s="870"/>
      <c r="H3" s="870"/>
      <c r="I3" s="870"/>
      <c r="J3" s="870"/>
      <c r="K3" s="871"/>
      <c r="L3" s="28"/>
    </row>
    <row r="4" spans="1:20" ht="12.95">
      <c r="A4" s="58" t="s">
        <v>252</v>
      </c>
      <c r="B4" s="94" t="s">
        <v>253</v>
      </c>
      <c r="C4" s="70" t="s">
        <v>254</v>
      </c>
      <c r="D4" s="94" t="s">
        <v>255</v>
      </c>
      <c r="E4" s="70" t="s">
        <v>256</v>
      </c>
      <c r="F4" s="94" t="s">
        <v>257</v>
      </c>
      <c r="G4" s="56" t="s">
        <v>258</v>
      </c>
      <c r="H4" s="56" t="s">
        <v>259</v>
      </c>
      <c r="I4" s="56" t="s">
        <v>260</v>
      </c>
      <c r="J4" s="56" t="s">
        <v>261</v>
      </c>
      <c r="K4" s="94" t="s">
        <v>262</v>
      </c>
      <c r="L4" s="28"/>
    </row>
    <row r="5" spans="1:20" ht="12.95">
      <c r="A5" s="345" t="s">
        <v>263</v>
      </c>
      <c r="B5" s="47">
        <v>1</v>
      </c>
      <c r="C5" s="71">
        <v>1</v>
      </c>
      <c r="D5" s="47">
        <v>1</v>
      </c>
      <c r="E5" s="71">
        <v>1</v>
      </c>
      <c r="F5" s="47">
        <v>1</v>
      </c>
      <c r="G5" s="79">
        <v>1</v>
      </c>
      <c r="H5" s="233">
        <v>1</v>
      </c>
      <c r="I5" s="233">
        <v>1</v>
      </c>
      <c r="J5" s="233">
        <v>1</v>
      </c>
      <c r="K5" s="233">
        <v>1</v>
      </c>
      <c r="L5" s="234"/>
      <c r="M5" s="9"/>
      <c r="N5" s="9"/>
      <c r="T5" s="15"/>
    </row>
    <row r="6" spans="1:20" ht="12.95">
      <c r="A6" s="345" t="s">
        <v>173</v>
      </c>
      <c r="B6" s="47">
        <v>1</v>
      </c>
      <c r="C6" s="71">
        <v>1</v>
      </c>
      <c r="D6" s="47">
        <v>1</v>
      </c>
      <c r="E6" s="71">
        <v>1</v>
      </c>
      <c r="F6" s="47">
        <v>1</v>
      </c>
      <c r="G6" s="79">
        <v>1</v>
      </c>
      <c r="H6" s="233">
        <v>1</v>
      </c>
      <c r="I6" s="233">
        <v>1</v>
      </c>
      <c r="J6" s="233">
        <v>1</v>
      </c>
      <c r="K6" s="233">
        <v>1</v>
      </c>
      <c r="L6" s="234"/>
      <c r="M6" s="9"/>
      <c r="N6" s="9"/>
      <c r="T6" s="15"/>
    </row>
    <row r="7" spans="1:20" ht="14.45">
      <c r="A7" s="345" t="s">
        <v>264</v>
      </c>
      <c r="B7" s="47">
        <v>1</v>
      </c>
      <c r="C7" s="71">
        <v>1</v>
      </c>
      <c r="D7" s="47">
        <v>1</v>
      </c>
      <c r="E7" s="71">
        <v>1</v>
      </c>
      <c r="F7" s="47">
        <v>1</v>
      </c>
      <c r="G7" s="79">
        <v>1</v>
      </c>
      <c r="H7" s="233">
        <v>1</v>
      </c>
      <c r="I7" s="233">
        <v>1</v>
      </c>
      <c r="J7" s="233">
        <v>1</v>
      </c>
      <c r="K7" s="233">
        <v>1</v>
      </c>
      <c r="L7" s="234"/>
      <c r="M7" s="9"/>
      <c r="N7" s="9"/>
      <c r="T7" s="104"/>
    </row>
    <row r="8" spans="1:20" ht="12.95">
      <c r="A8" s="345" t="s">
        <v>175</v>
      </c>
      <c r="B8" s="47">
        <v>1</v>
      </c>
      <c r="C8" s="71">
        <v>1</v>
      </c>
      <c r="D8" s="47">
        <v>1</v>
      </c>
      <c r="E8" s="71">
        <v>1</v>
      </c>
      <c r="F8" s="47">
        <v>1</v>
      </c>
      <c r="G8" s="79">
        <v>1</v>
      </c>
      <c r="H8" s="233">
        <v>1</v>
      </c>
      <c r="I8" s="233">
        <v>1</v>
      </c>
      <c r="J8" s="233">
        <v>1</v>
      </c>
      <c r="K8" s="233">
        <v>1</v>
      </c>
      <c r="L8" s="234"/>
      <c r="M8" s="9"/>
      <c r="N8" s="9"/>
      <c r="T8" s="15"/>
    </row>
    <row r="9" spans="1:20" ht="12.95">
      <c r="A9" s="41" t="s">
        <v>176</v>
      </c>
      <c r="B9" s="47">
        <v>1</v>
      </c>
      <c r="C9" s="71">
        <v>1</v>
      </c>
      <c r="D9" s="47">
        <v>1</v>
      </c>
      <c r="E9" s="71">
        <v>1</v>
      </c>
      <c r="F9" s="47">
        <v>1</v>
      </c>
      <c r="G9" s="79">
        <v>1</v>
      </c>
      <c r="H9" s="233">
        <v>1</v>
      </c>
      <c r="I9" s="233">
        <v>1</v>
      </c>
      <c r="J9" s="233">
        <v>1</v>
      </c>
      <c r="K9" s="233">
        <v>1</v>
      </c>
      <c r="L9" s="234"/>
      <c r="M9" s="9"/>
      <c r="N9" s="9"/>
      <c r="T9" s="15"/>
    </row>
    <row r="10" spans="1:20" ht="12.95">
      <c r="A10" s="345" t="s">
        <v>177</v>
      </c>
      <c r="B10" s="47">
        <v>1</v>
      </c>
      <c r="C10" s="71">
        <v>1</v>
      </c>
      <c r="D10" s="47">
        <v>1</v>
      </c>
      <c r="E10" s="71">
        <v>1</v>
      </c>
      <c r="F10" s="47">
        <v>1</v>
      </c>
      <c r="G10" s="79">
        <v>1</v>
      </c>
      <c r="H10" s="233">
        <v>1</v>
      </c>
      <c r="I10" s="233">
        <v>1</v>
      </c>
      <c r="J10" s="233">
        <v>1</v>
      </c>
      <c r="K10" s="233">
        <v>1</v>
      </c>
      <c r="L10" s="234"/>
      <c r="M10" s="9"/>
      <c r="N10" s="9"/>
      <c r="T10" s="15"/>
    </row>
    <row r="11" spans="1:20" ht="15">
      <c r="A11" s="346" t="s">
        <v>265</v>
      </c>
      <c r="B11" s="47">
        <v>36</v>
      </c>
      <c r="C11" s="71">
        <v>37</v>
      </c>
      <c r="D11" s="47">
        <v>37</v>
      </c>
      <c r="E11" s="71">
        <v>38</v>
      </c>
      <c r="F11" s="47">
        <v>36</v>
      </c>
      <c r="G11" s="79">
        <v>36</v>
      </c>
      <c r="H11" s="233">
        <v>37</v>
      </c>
      <c r="I11" s="233">
        <v>35</v>
      </c>
      <c r="J11" s="233">
        <v>38</v>
      </c>
      <c r="K11" s="233">
        <v>38</v>
      </c>
      <c r="L11" s="234"/>
      <c r="M11" s="15"/>
      <c r="N11" s="15"/>
      <c r="T11" s="15"/>
    </row>
    <row r="12" spans="1:20" ht="12.95">
      <c r="A12" s="345" t="s">
        <v>180</v>
      </c>
      <c r="B12" s="47">
        <v>97</v>
      </c>
      <c r="C12" s="71">
        <v>94</v>
      </c>
      <c r="D12" s="47">
        <v>97</v>
      </c>
      <c r="E12" s="71">
        <v>99</v>
      </c>
      <c r="F12" s="47">
        <v>105</v>
      </c>
      <c r="G12" s="79">
        <v>108</v>
      </c>
      <c r="H12" s="233">
        <v>107</v>
      </c>
      <c r="I12" s="233">
        <v>108</v>
      </c>
      <c r="J12" s="233">
        <v>108</v>
      </c>
      <c r="K12" s="233">
        <v>105</v>
      </c>
      <c r="L12" s="234"/>
      <c r="M12" s="15"/>
      <c r="N12" s="15"/>
      <c r="T12" s="15"/>
    </row>
    <row r="13" spans="1:20" ht="15">
      <c r="A13" s="345" t="s">
        <v>266</v>
      </c>
      <c r="B13" s="47">
        <v>1</v>
      </c>
      <c r="C13" s="71">
        <v>1</v>
      </c>
      <c r="D13" s="47">
        <v>1</v>
      </c>
      <c r="E13" s="71">
        <v>1</v>
      </c>
      <c r="F13" s="47">
        <v>1</v>
      </c>
      <c r="G13" s="79">
        <v>1</v>
      </c>
      <c r="H13" s="233">
        <v>1</v>
      </c>
      <c r="I13" s="233">
        <v>1</v>
      </c>
      <c r="J13" s="233">
        <v>1</v>
      </c>
      <c r="K13" s="233">
        <v>1</v>
      </c>
      <c r="L13" s="234"/>
      <c r="M13" s="15"/>
      <c r="N13" s="15"/>
      <c r="T13" s="15"/>
    </row>
    <row r="14" spans="1:20" ht="12.95">
      <c r="A14" s="346" t="s">
        <v>182</v>
      </c>
      <c r="B14" s="47">
        <v>19</v>
      </c>
      <c r="C14" s="71">
        <v>18</v>
      </c>
      <c r="D14" s="47">
        <v>20</v>
      </c>
      <c r="E14" s="71">
        <v>35</v>
      </c>
      <c r="F14" s="47">
        <v>41</v>
      </c>
      <c r="G14" s="79">
        <v>22</v>
      </c>
      <c r="H14" s="233">
        <v>24</v>
      </c>
      <c r="I14" s="233">
        <v>23</v>
      </c>
      <c r="J14" s="233">
        <v>24</v>
      </c>
      <c r="K14" s="233">
        <v>23</v>
      </c>
      <c r="L14" s="234"/>
      <c r="M14" s="9"/>
      <c r="N14" s="9"/>
      <c r="T14" s="15"/>
    </row>
    <row r="15" spans="1:20" ht="15">
      <c r="A15" s="81" t="s">
        <v>267</v>
      </c>
      <c r="B15" s="47">
        <v>35</v>
      </c>
      <c r="C15" s="71">
        <v>33</v>
      </c>
      <c r="D15" s="47">
        <v>33</v>
      </c>
      <c r="E15" s="71">
        <v>18</v>
      </c>
      <c r="F15" s="47">
        <v>20</v>
      </c>
      <c r="G15" s="79">
        <v>38</v>
      </c>
      <c r="H15" s="233">
        <v>38</v>
      </c>
      <c r="I15" s="233">
        <v>41</v>
      </c>
      <c r="J15" s="233">
        <v>41</v>
      </c>
      <c r="K15" s="233">
        <v>46</v>
      </c>
      <c r="L15" s="234"/>
      <c r="M15" s="9"/>
      <c r="N15" s="9"/>
      <c r="T15" s="15"/>
    </row>
    <row r="16" spans="1:20" ht="12.95">
      <c r="A16" s="345" t="s">
        <v>184</v>
      </c>
      <c r="B16" s="47">
        <v>12</v>
      </c>
      <c r="C16" s="71">
        <v>10</v>
      </c>
      <c r="D16" s="47">
        <v>11</v>
      </c>
      <c r="E16" s="71">
        <v>11</v>
      </c>
      <c r="F16" s="47">
        <v>9</v>
      </c>
      <c r="G16" s="79">
        <v>11</v>
      </c>
      <c r="H16" s="233">
        <v>10</v>
      </c>
      <c r="I16" s="233">
        <v>10</v>
      </c>
      <c r="J16" s="233">
        <v>13</v>
      </c>
      <c r="K16" s="233">
        <v>13</v>
      </c>
      <c r="L16" s="234"/>
      <c r="M16" s="9"/>
      <c r="N16" s="9"/>
      <c r="T16" s="15"/>
    </row>
    <row r="17" spans="1:20" ht="15">
      <c r="A17" s="81" t="s">
        <v>268</v>
      </c>
      <c r="B17" s="47">
        <v>1</v>
      </c>
      <c r="C17" s="71">
        <v>1</v>
      </c>
      <c r="D17" s="47">
        <v>1</v>
      </c>
      <c r="E17" s="71">
        <v>1</v>
      </c>
      <c r="F17" s="47">
        <v>1</v>
      </c>
      <c r="G17" s="79">
        <v>1</v>
      </c>
      <c r="H17" s="233">
        <v>1</v>
      </c>
      <c r="I17" s="233">
        <v>1</v>
      </c>
      <c r="J17" s="233">
        <v>1</v>
      </c>
      <c r="K17" s="233">
        <v>1</v>
      </c>
      <c r="L17" s="234"/>
      <c r="M17" s="15"/>
      <c r="N17" s="15"/>
      <c r="T17" s="15"/>
    </row>
    <row r="18" spans="1:20" ht="15">
      <c r="A18" s="347" t="s">
        <v>269</v>
      </c>
      <c r="B18" s="47">
        <v>1</v>
      </c>
      <c r="C18" s="71">
        <v>1</v>
      </c>
      <c r="D18" s="47">
        <v>1</v>
      </c>
      <c r="E18" s="71" t="s">
        <v>179</v>
      </c>
      <c r="F18" s="47" t="s">
        <v>179</v>
      </c>
      <c r="G18" s="79">
        <v>1</v>
      </c>
      <c r="H18" s="233">
        <v>1</v>
      </c>
      <c r="I18" s="233">
        <v>1</v>
      </c>
      <c r="J18" s="233">
        <v>1</v>
      </c>
      <c r="K18" s="233">
        <v>1</v>
      </c>
      <c r="L18" s="234"/>
      <c r="M18" s="15"/>
      <c r="N18" s="15"/>
      <c r="T18" s="15"/>
    </row>
    <row r="19" spans="1:20" ht="12.95">
      <c r="A19" s="345" t="s">
        <v>187</v>
      </c>
      <c r="B19" s="47">
        <v>1</v>
      </c>
      <c r="C19" s="47">
        <v>1</v>
      </c>
      <c r="D19" s="47">
        <v>1</v>
      </c>
      <c r="E19" s="71">
        <v>1</v>
      </c>
      <c r="F19" s="47">
        <v>1</v>
      </c>
      <c r="G19" s="79">
        <v>1</v>
      </c>
      <c r="H19" s="233">
        <v>1</v>
      </c>
      <c r="I19" s="233">
        <v>1</v>
      </c>
      <c r="J19" s="233">
        <v>1</v>
      </c>
      <c r="K19" s="233">
        <v>1</v>
      </c>
      <c r="L19" s="234"/>
      <c r="M19" s="9"/>
      <c r="N19" s="9"/>
      <c r="T19" s="15"/>
    </row>
    <row r="20" spans="1:20" ht="12.95">
      <c r="A20" s="345" t="s">
        <v>188</v>
      </c>
      <c r="B20" s="47">
        <v>1</v>
      </c>
      <c r="C20" s="71">
        <v>1</v>
      </c>
      <c r="D20" s="47">
        <v>1</v>
      </c>
      <c r="E20" s="71">
        <v>1</v>
      </c>
      <c r="F20" s="47">
        <v>1</v>
      </c>
      <c r="G20" s="79">
        <v>1</v>
      </c>
      <c r="H20" s="233">
        <v>1</v>
      </c>
      <c r="I20" s="233">
        <v>1</v>
      </c>
      <c r="J20" s="233">
        <v>1</v>
      </c>
      <c r="K20" s="233">
        <v>1</v>
      </c>
      <c r="L20" s="234"/>
      <c r="M20" s="9"/>
      <c r="N20" s="9"/>
      <c r="T20" s="15"/>
    </row>
    <row r="21" spans="1:20" ht="12.95">
      <c r="A21" s="345" t="s">
        <v>189</v>
      </c>
      <c r="B21" s="47">
        <v>1</v>
      </c>
      <c r="C21" s="71">
        <v>1</v>
      </c>
      <c r="D21" s="47">
        <v>1</v>
      </c>
      <c r="E21" s="71">
        <v>1</v>
      </c>
      <c r="F21" s="47">
        <v>1</v>
      </c>
      <c r="G21" s="79">
        <v>1</v>
      </c>
      <c r="H21" s="233">
        <v>1</v>
      </c>
      <c r="I21" s="233">
        <v>1</v>
      </c>
      <c r="J21" s="233">
        <v>1</v>
      </c>
      <c r="K21" s="233">
        <v>1</v>
      </c>
      <c r="L21" s="234"/>
      <c r="M21" s="9"/>
      <c r="N21" s="9"/>
      <c r="T21" s="15"/>
    </row>
    <row r="22" spans="1:20" ht="15">
      <c r="A22" s="345" t="s">
        <v>270</v>
      </c>
      <c r="B22" s="47">
        <v>1</v>
      </c>
      <c r="C22" s="71">
        <v>1</v>
      </c>
      <c r="D22" s="47">
        <v>1</v>
      </c>
      <c r="E22" s="71">
        <v>1</v>
      </c>
      <c r="F22" s="47">
        <v>1</v>
      </c>
      <c r="G22" s="79">
        <v>1</v>
      </c>
      <c r="H22" s="233">
        <v>1</v>
      </c>
      <c r="I22" s="233">
        <v>1</v>
      </c>
      <c r="J22" s="233">
        <v>1</v>
      </c>
      <c r="K22" s="233">
        <v>1</v>
      </c>
      <c r="L22" s="234"/>
      <c r="M22" s="9"/>
      <c r="N22" s="9"/>
      <c r="T22" s="15"/>
    </row>
    <row r="23" spans="1:20" ht="12.95">
      <c r="A23" s="345" t="s">
        <v>191</v>
      </c>
      <c r="B23" s="47">
        <v>1</v>
      </c>
      <c r="C23" s="71">
        <v>1</v>
      </c>
      <c r="D23" s="47">
        <v>1</v>
      </c>
      <c r="E23" s="71">
        <v>1</v>
      </c>
      <c r="F23" s="47">
        <v>1</v>
      </c>
      <c r="G23" s="79">
        <v>1</v>
      </c>
      <c r="H23" s="233">
        <v>1</v>
      </c>
      <c r="I23" s="233">
        <v>1</v>
      </c>
      <c r="J23" s="233">
        <v>0</v>
      </c>
      <c r="K23" s="233">
        <v>1</v>
      </c>
      <c r="L23" s="234"/>
      <c r="M23" s="9"/>
      <c r="N23" s="9"/>
      <c r="T23" s="15"/>
    </row>
    <row r="24" spans="1:20" ht="12.95">
      <c r="A24" s="345" t="s">
        <v>192</v>
      </c>
      <c r="B24" s="47">
        <v>1</v>
      </c>
      <c r="C24" s="71">
        <v>1</v>
      </c>
      <c r="D24" s="47">
        <v>1</v>
      </c>
      <c r="E24" s="71">
        <v>1</v>
      </c>
      <c r="F24" s="47">
        <v>1</v>
      </c>
      <c r="G24" s="79">
        <v>1</v>
      </c>
      <c r="H24" s="233">
        <v>1</v>
      </c>
      <c r="I24" s="233">
        <v>1</v>
      </c>
      <c r="J24" s="233">
        <v>1</v>
      </c>
      <c r="K24" s="233">
        <v>1</v>
      </c>
      <c r="L24" s="234"/>
      <c r="M24" s="9"/>
      <c r="N24" s="15"/>
    </row>
    <row r="25" spans="1:20" ht="12.95">
      <c r="A25" s="345" t="s">
        <v>193</v>
      </c>
      <c r="B25" s="47">
        <v>13</v>
      </c>
      <c r="C25" s="71">
        <v>13</v>
      </c>
      <c r="D25" s="47">
        <v>11</v>
      </c>
      <c r="E25" s="71">
        <v>13</v>
      </c>
      <c r="F25" s="47">
        <v>13</v>
      </c>
      <c r="G25" s="79">
        <v>12</v>
      </c>
      <c r="H25" s="233">
        <v>14</v>
      </c>
      <c r="I25" s="233">
        <v>14</v>
      </c>
      <c r="J25" s="233">
        <v>13</v>
      </c>
      <c r="K25" s="233">
        <v>15</v>
      </c>
      <c r="L25" s="234"/>
      <c r="M25" s="9"/>
      <c r="N25" s="9"/>
      <c r="T25" s="15"/>
    </row>
    <row r="26" spans="1:20" ht="15">
      <c r="A26" s="346" t="s">
        <v>271</v>
      </c>
      <c r="B26" s="47">
        <v>5</v>
      </c>
      <c r="C26" s="71">
        <v>2</v>
      </c>
      <c r="D26" s="47">
        <v>5</v>
      </c>
      <c r="E26" s="71">
        <v>5</v>
      </c>
      <c r="F26" s="47">
        <v>5</v>
      </c>
      <c r="G26" s="79">
        <v>5</v>
      </c>
      <c r="H26" s="233">
        <v>6</v>
      </c>
      <c r="I26" s="233">
        <v>3</v>
      </c>
      <c r="J26" s="233">
        <v>5</v>
      </c>
      <c r="K26" s="233">
        <v>6</v>
      </c>
      <c r="L26" s="234"/>
      <c r="M26" s="9"/>
      <c r="N26" s="9"/>
      <c r="T26" s="15"/>
    </row>
    <row r="27" spans="1:20" ht="12.95">
      <c r="A27" s="345" t="s">
        <v>195</v>
      </c>
      <c r="B27" s="47">
        <v>6</v>
      </c>
      <c r="C27" s="71">
        <v>7</v>
      </c>
      <c r="D27" s="47">
        <v>7</v>
      </c>
      <c r="E27" s="71">
        <v>7</v>
      </c>
      <c r="F27" s="47">
        <v>6</v>
      </c>
      <c r="G27" s="79">
        <v>6</v>
      </c>
      <c r="H27" s="233">
        <v>6</v>
      </c>
      <c r="I27" s="233">
        <v>6</v>
      </c>
      <c r="J27" s="233">
        <v>6</v>
      </c>
      <c r="K27" s="233">
        <v>5</v>
      </c>
      <c r="L27" s="234"/>
      <c r="M27" s="9"/>
      <c r="N27" s="15"/>
    </row>
    <row r="28" spans="1:20" ht="15">
      <c r="A28" s="346" t="s">
        <v>272</v>
      </c>
      <c r="B28" s="47">
        <v>566</v>
      </c>
      <c r="C28" s="71">
        <v>595</v>
      </c>
      <c r="D28" s="47">
        <v>602</v>
      </c>
      <c r="E28" s="71">
        <v>603</v>
      </c>
      <c r="F28" s="47">
        <v>583</v>
      </c>
      <c r="G28" s="79">
        <v>598</v>
      </c>
      <c r="H28" s="233">
        <v>589</v>
      </c>
      <c r="I28" s="233">
        <v>660</v>
      </c>
      <c r="J28" s="233">
        <v>666</v>
      </c>
      <c r="K28" s="233">
        <v>662</v>
      </c>
      <c r="L28" s="234"/>
      <c r="M28" s="15"/>
      <c r="N28" s="15"/>
      <c r="T28" s="15"/>
    </row>
    <row r="29" spans="1:20" ht="12.95">
      <c r="A29" s="346" t="s">
        <v>197</v>
      </c>
      <c r="B29" s="47" t="s">
        <v>179</v>
      </c>
      <c r="C29" s="71">
        <v>1</v>
      </c>
      <c r="D29" s="47">
        <v>1</v>
      </c>
      <c r="E29" s="71">
        <v>1</v>
      </c>
      <c r="F29" s="47">
        <v>1</v>
      </c>
      <c r="G29" s="79">
        <v>1</v>
      </c>
      <c r="H29" s="233">
        <v>1</v>
      </c>
      <c r="I29" s="233">
        <v>1</v>
      </c>
      <c r="J29" s="233">
        <v>1</v>
      </c>
      <c r="K29" s="233">
        <v>1</v>
      </c>
      <c r="L29" s="234"/>
      <c r="M29" s="9"/>
      <c r="N29" s="9"/>
      <c r="T29" s="15"/>
    </row>
    <row r="30" spans="1:20" ht="12.95">
      <c r="A30" s="345" t="s">
        <v>198</v>
      </c>
      <c r="B30" s="47">
        <v>1</v>
      </c>
      <c r="C30" s="71">
        <v>1</v>
      </c>
      <c r="D30" s="47">
        <v>1</v>
      </c>
      <c r="E30" s="71">
        <v>1</v>
      </c>
      <c r="F30" s="47">
        <v>1</v>
      </c>
      <c r="G30" s="79">
        <v>1</v>
      </c>
      <c r="H30" s="233">
        <v>1</v>
      </c>
      <c r="I30" s="233">
        <v>1</v>
      </c>
      <c r="J30" s="233">
        <v>1</v>
      </c>
      <c r="K30" s="233">
        <v>1</v>
      </c>
      <c r="L30" s="234"/>
      <c r="M30" s="9"/>
      <c r="N30" s="9"/>
      <c r="T30" s="15"/>
    </row>
    <row r="31" spans="1:20" ht="15">
      <c r="A31" s="345" t="s">
        <v>273</v>
      </c>
      <c r="B31" s="47">
        <v>1</v>
      </c>
      <c r="C31" s="71">
        <v>1</v>
      </c>
      <c r="D31" s="47">
        <v>1</v>
      </c>
      <c r="E31" s="71" t="s">
        <v>179</v>
      </c>
      <c r="F31" s="47" t="s">
        <v>179</v>
      </c>
      <c r="G31" s="79">
        <v>0</v>
      </c>
      <c r="H31" s="233">
        <v>0</v>
      </c>
      <c r="I31" s="233">
        <v>0</v>
      </c>
      <c r="J31" s="233">
        <v>0</v>
      </c>
      <c r="K31" s="233">
        <v>0</v>
      </c>
      <c r="M31" s="15"/>
      <c r="N31" s="15"/>
    </row>
    <row r="32" spans="1:20" ht="15">
      <c r="A32" s="346" t="s">
        <v>274</v>
      </c>
      <c r="B32" s="47">
        <v>4</v>
      </c>
      <c r="C32" s="71">
        <v>4</v>
      </c>
      <c r="D32" s="47">
        <v>4</v>
      </c>
      <c r="E32" s="71">
        <v>6</v>
      </c>
      <c r="F32" s="47">
        <v>5</v>
      </c>
      <c r="G32" s="79">
        <v>6</v>
      </c>
      <c r="H32" s="233">
        <v>5</v>
      </c>
      <c r="I32" s="233">
        <v>3</v>
      </c>
      <c r="J32" s="233">
        <v>5</v>
      </c>
      <c r="K32" s="233">
        <v>4</v>
      </c>
      <c r="L32" s="234"/>
      <c r="M32" s="15"/>
      <c r="N32" s="15"/>
      <c r="T32" s="15"/>
    </row>
    <row r="33" spans="1:20" ht="12.95">
      <c r="A33" s="345" t="s">
        <v>200</v>
      </c>
      <c r="B33" s="47">
        <v>438</v>
      </c>
      <c r="C33" s="71">
        <v>394</v>
      </c>
      <c r="D33" s="47">
        <v>423</v>
      </c>
      <c r="E33" s="71">
        <v>418</v>
      </c>
      <c r="F33" s="47">
        <v>403</v>
      </c>
      <c r="G33" s="79">
        <v>413</v>
      </c>
      <c r="H33" s="233">
        <v>437</v>
      </c>
      <c r="I33" s="233">
        <v>453</v>
      </c>
      <c r="J33" s="233">
        <v>476</v>
      </c>
      <c r="K33" s="233">
        <v>464</v>
      </c>
      <c r="L33" s="234"/>
      <c r="M33" s="9"/>
      <c r="N33" s="9"/>
      <c r="T33" s="15"/>
    </row>
    <row r="34" spans="1:20" ht="15">
      <c r="A34" s="345" t="s">
        <v>275</v>
      </c>
      <c r="B34" s="47">
        <v>5</v>
      </c>
      <c r="C34" s="71">
        <v>4</v>
      </c>
      <c r="D34" s="47">
        <v>1</v>
      </c>
      <c r="E34" s="71" t="s">
        <v>179</v>
      </c>
      <c r="F34" s="47" t="s">
        <v>179</v>
      </c>
      <c r="G34" s="79">
        <v>0</v>
      </c>
      <c r="H34" s="233">
        <v>0</v>
      </c>
      <c r="I34" s="233">
        <v>0</v>
      </c>
      <c r="J34" s="233">
        <v>0</v>
      </c>
      <c r="K34" s="233">
        <v>0</v>
      </c>
      <c r="L34" s="234"/>
      <c r="M34" s="9"/>
      <c r="N34" s="9"/>
    </row>
    <row r="35" spans="1:20" ht="12.95">
      <c r="A35" s="345" t="s">
        <v>201</v>
      </c>
      <c r="B35" s="72">
        <v>135</v>
      </c>
      <c r="C35" s="71">
        <v>137</v>
      </c>
      <c r="D35" s="72">
        <v>125</v>
      </c>
      <c r="E35" s="71">
        <v>129</v>
      </c>
      <c r="F35" s="72">
        <v>114</v>
      </c>
      <c r="G35" s="79">
        <v>131</v>
      </c>
      <c r="H35" s="233">
        <v>136</v>
      </c>
      <c r="I35" s="233">
        <v>125</v>
      </c>
      <c r="J35" s="233">
        <v>114</v>
      </c>
      <c r="K35" s="233">
        <v>127</v>
      </c>
      <c r="L35" s="234"/>
      <c r="M35" s="9"/>
      <c r="N35" s="9"/>
      <c r="T35" s="15"/>
    </row>
    <row r="36" spans="1:20" ht="12.95">
      <c r="A36" s="57" t="s">
        <v>202</v>
      </c>
      <c r="B36" s="300">
        <v>1388</v>
      </c>
      <c r="C36" s="300">
        <v>1366</v>
      </c>
      <c r="D36" s="300">
        <v>1394</v>
      </c>
      <c r="E36" s="300">
        <v>1398</v>
      </c>
      <c r="F36" s="300">
        <v>1356</v>
      </c>
      <c r="G36" s="301">
        <v>1403</v>
      </c>
      <c r="H36" s="300">
        <v>1426</v>
      </c>
      <c r="I36" s="300">
        <v>1498</v>
      </c>
      <c r="J36" s="300">
        <v>1525</v>
      </c>
      <c r="K36" s="300">
        <v>1525</v>
      </c>
      <c r="L36" s="234"/>
      <c r="M36" s="98"/>
    </row>
    <row r="37" spans="1:20">
      <c r="H37" s="98"/>
      <c r="L37" s="10"/>
      <c r="M37" s="10"/>
    </row>
    <row r="38" spans="1:20">
      <c r="A38" s="40"/>
    </row>
    <row r="39" spans="1:20">
      <c r="A39" s="34" t="s">
        <v>203</v>
      </c>
    </row>
    <row r="40" spans="1:20">
      <c r="A40" s="40"/>
    </row>
    <row r="41" spans="1:20" ht="12.95">
      <c r="A41" s="29" t="s">
        <v>204</v>
      </c>
    </row>
    <row r="42" spans="1:20">
      <c r="A42" s="21" t="s">
        <v>276</v>
      </c>
    </row>
    <row r="43" spans="1:20">
      <c r="A43" s="21"/>
    </row>
    <row r="44" spans="1:20">
      <c r="A44" s="21" t="s">
        <v>277</v>
      </c>
    </row>
    <row r="45" spans="1:20">
      <c r="A45" s="40" t="s">
        <v>278</v>
      </c>
    </row>
    <row r="46" spans="1:20">
      <c r="A46" s="40"/>
    </row>
    <row r="47" spans="1:20">
      <c r="A47" s="35"/>
    </row>
    <row r="48" spans="1:20" ht="24.95">
      <c r="A48" s="320" t="s">
        <v>279</v>
      </c>
    </row>
    <row r="49" spans="1:1" ht="37.5">
      <c r="A49" s="348" t="s">
        <v>280</v>
      </c>
    </row>
    <row r="50" spans="1:1" ht="37.5">
      <c r="A50" s="349" t="s">
        <v>281</v>
      </c>
    </row>
    <row r="51" spans="1:1" ht="62.45">
      <c r="A51" s="321" t="s">
        <v>282</v>
      </c>
    </row>
    <row r="52" spans="1:1" ht="50.1">
      <c r="A52" s="350" t="s">
        <v>283</v>
      </c>
    </row>
    <row r="53" spans="1:1" ht="34.5">
      <c r="A53" s="322" t="s">
        <v>284</v>
      </c>
    </row>
    <row r="55" spans="1:1">
      <c r="A55" s="21"/>
    </row>
    <row r="56" spans="1:1">
      <c r="A56" s="21"/>
    </row>
    <row r="57" spans="1:1">
      <c r="A57" s="21"/>
    </row>
    <row r="58" spans="1:1">
      <c r="A58" s="21"/>
    </row>
    <row r="59" spans="1:1">
      <c r="A59" s="21"/>
    </row>
    <row r="60" spans="1:1">
      <c r="A60" s="21"/>
    </row>
    <row r="61" spans="1:1">
      <c r="A61" s="21"/>
    </row>
    <row r="62" spans="1:1">
      <c r="A62" s="21"/>
    </row>
    <row r="63" spans="1:1">
      <c r="A63" s="21"/>
    </row>
    <row r="64" spans="1:1">
      <c r="A64" s="21"/>
    </row>
    <row r="65" spans="1:3">
      <c r="A65" s="21"/>
    </row>
    <row r="66" spans="1:3">
      <c r="A66" s="21"/>
    </row>
    <row r="67" spans="1:3">
      <c r="A67" s="21"/>
      <c r="B67" s="22"/>
    </row>
    <row r="68" spans="1:3">
      <c r="A68" s="21"/>
      <c r="B68" s="38"/>
    </row>
    <row r="69" spans="1:3">
      <c r="A69" s="21"/>
    </row>
    <row r="70" spans="1:3">
      <c r="A70" s="21"/>
    </row>
    <row r="71" spans="1:3">
      <c r="A71" s="21"/>
    </row>
    <row r="72" spans="1:3">
      <c r="A72" s="21"/>
    </row>
    <row r="73" spans="1:3">
      <c r="A73" s="21"/>
    </row>
    <row r="74" spans="1:3">
      <c r="A74" s="21"/>
    </row>
    <row r="75" spans="1:3">
      <c r="A75" s="21"/>
    </row>
    <row r="76" spans="1:3">
      <c r="A76" s="21"/>
    </row>
    <row r="77" spans="1:3">
      <c r="A77" s="21"/>
    </row>
    <row r="78" spans="1:3">
      <c r="A78" s="21"/>
    </row>
    <row r="79" spans="1:3" ht="12.95">
      <c r="A79" s="21"/>
      <c r="C79" s="28"/>
    </row>
    <row r="80" spans="1:3" ht="12.95">
      <c r="C80" s="28"/>
    </row>
    <row r="81" spans="1:13" ht="12.95">
      <c r="A81" s="41"/>
    </row>
    <row r="82" spans="1:13" ht="12.95">
      <c r="A82" s="28"/>
      <c r="B82" s="50"/>
    </row>
    <row r="83" spans="1:13" s="34" customFormat="1" ht="12.95">
      <c r="A83" s="28"/>
      <c r="B83" s="21"/>
      <c r="C83" s="24"/>
      <c r="D83" s="20"/>
      <c r="E83" s="20"/>
      <c r="F83" s="20"/>
      <c r="G83" s="20"/>
      <c r="H83" s="20"/>
      <c r="I83" s="20"/>
      <c r="J83" s="20"/>
      <c r="K83" s="20"/>
      <c r="L83" s="20"/>
      <c r="M83" s="20"/>
    </row>
    <row r="84" spans="1:13" s="34" customFormat="1">
      <c r="B84" s="21"/>
      <c r="D84" s="21"/>
      <c r="E84" s="20"/>
      <c r="F84" s="20"/>
      <c r="G84" s="20"/>
      <c r="H84" s="20"/>
      <c r="I84" s="20"/>
      <c r="J84" s="20"/>
      <c r="K84" s="20"/>
      <c r="L84" s="20"/>
      <c r="M84" s="20"/>
    </row>
    <row r="85" spans="1:13" s="34" customFormat="1">
      <c r="D85" s="21"/>
      <c r="E85" s="20"/>
      <c r="F85" s="20"/>
      <c r="G85" s="20"/>
      <c r="H85" s="20"/>
      <c r="I85" s="20"/>
      <c r="J85" s="20"/>
      <c r="K85" s="20"/>
      <c r="L85" s="20"/>
      <c r="M85" s="20"/>
    </row>
    <row r="86" spans="1:13" s="34" customFormat="1">
      <c r="D86" s="20"/>
      <c r="E86" s="20"/>
      <c r="F86" s="20"/>
      <c r="G86" s="20"/>
      <c r="H86" s="20"/>
      <c r="I86" s="20"/>
      <c r="J86" s="20"/>
      <c r="K86" s="20"/>
      <c r="L86" s="20"/>
      <c r="M86" s="20"/>
    </row>
    <row r="87" spans="1:13" s="34" customFormat="1">
      <c r="B87" s="20"/>
      <c r="D87" s="20"/>
      <c r="E87" s="20"/>
      <c r="F87" s="20"/>
      <c r="G87" s="20"/>
      <c r="H87" s="20"/>
      <c r="I87" s="20"/>
      <c r="J87" s="20"/>
      <c r="K87" s="20"/>
      <c r="L87" s="20"/>
      <c r="M87" s="20"/>
    </row>
    <row r="88" spans="1:13" s="34" customFormat="1"/>
    <row r="89" spans="1:13" s="34" customFormat="1">
      <c r="A89" s="20"/>
    </row>
    <row r="90" spans="1:13" ht="12.95">
      <c r="B90" s="34"/>
      <c r="C90" s="28"/>
      <c r="D90" s="34"/>
      <c r="E90" s="39"/>
      <c r="F90" s="34"/>
      <c r="G90" s="34"/>
      <c r="H90" s="34"/>
      <c r="I90" s="34"/>
      <c r="J90" s="34"/>
      <c r="K90" s="34"/>
      <c r="L90" s="34"/>
      <c r="M90" s="34"/>
    </row>
    <row r="91" spans="1:13" ht="12.95">
      <c r="B91" s="34"/>
      <c r="C91" s="28"/>
      <c r="D91" s="34"/>
      <c r="E91" s="34"/>
      <c r="F91" s="34"/>
      <c r="G91" s="34"/>
      <c r="H91" s="34"/>
      <c r="I91" s="34"/>
      <c r="J91" s="34"/>
      <c r="K91" s="34"/>
      <c r="L91" s="34"/>
      <c r="M91" s="34"/>
    </row>
    <row r="92" spans="1:13" ht="12.95">
      <c r="B92" s="28"/>
      <c r="C92" s="28"/>
      <c r="D92" s="34"/>
      <c r="E92" s="34"/>
      <c r="F92" s="34"/>
      <c r="G92" s="34"/>
      <c r="H92" s="34"/>
      <c r="I92" s="34"/>
      <c r="J92" s="34"/>
      <c r="K92" s="34"/>
      <c r="L92" s="34"/>
      <c r="M92" s="34"/>
    </row>
    <row r="93" spans="1:13" ht="12.95">
      <c r="B93" s="28"/>
      <c r="C93" s="28"/>
      <c r="D93" s="34"/>
      <c r="E93" s="34"/>
      <c r="F93" s="34"/>
      <c r="G93" s="34"/>
      <c r="H93" s="34"/>
      <c r="I93" s="34"/>
      <c r="J93" s="34"/>
      <c r="K93" s="34"/>
      <c r="L93" s="34"/>
      <c r="M93" s="34"/>
    </row>
    <row r="94" spans="1:13" ht="12.95">
      <c r="B94" s="28"/>
      <c r="C94" s="28"/>
      <c r="D94" s="34"/>
      <c r="E94" s="34"/>
      <c r="F94" s="34"/>
      <c r="G94" s="34"/>
      <c r="H94" s="34"/>
      <c r="I94" s="34"/>
      <c r="J94" s="34"/>
      <c r="K94" s="34"/>
      <c r="L94" s="34"/>
      <c r="M94" s="34"/>
    </row>
    <row r="95" spans="1:13" ht="12.95">
      <c r="B95" s="28"/>
      <c r="C95" s="28"/>
      <c r="D95" s="28"/>
    </row>
    <row r="96" spans="1:13" ht="12.95">
      <c r="B96" s="28"/>
      <c r="C96" s="28"/>
      <c r="D96" s="28"/>
    </row>
    <row r="97" spans="1:4" ht="12.95">
      <c r="B97" s="28"/>
      <c r="D97" s="28"/>
    </row>
    <row r="98" spans="1:4" ht="12.95">
      <c r="B98" s="28"/>
      <c r="D98" s="28"/>
    </row>
    <row r="99" spans="1:4" ht="12.95">
      <c r="D99" s="28"/>
    </row>
    <row r="100" spans="1:4" ht="12.95">
      <c r="A100" s="35"/>
      <c r="D100" s="28"/>
    </row>
    <row r="101" spans="1:4" ht="12.95">
      <c r="D101" s="28"/>
    </row>
    <row r="106" spans="1:4" ht="12" customHeight="1"/>
  </sheetData>
  <mergeCells count="1">
    <mergeCell ref="B3:K3"/>
  </mergeCells>
  <conditionalFormatting sqref="A11">
    <cfRule type="duplicateValues" dxfId="18" priority="4"/>
  </conditionalFormatting>
  <conditionalFormatting sqref="A18">
    <cfRule type="duplicateValues" dxfId="17" priority="3"/>
  </conditionalFormatting>
  <conditionalFormatting sqref="A32">
    <cfRule type="duplicateValues" dxfId="16" priority="2"/>
  </conditionalFormatting>
  <conditionalFormatting sqref="A50 A41:A43">
    <cfRule type="duplicateValues" dxfId="15" priority="1"/>
  </conditionalFormatting>
  <conditionalFormatting sqref="B67:B68 E90 C83">
    <cfRule type="duplicateValues" dxfId="14" priority="7"/>
  </conditionalFormatting>
  <hyperlinks>
    <hyperlink ref="E1" location="'2026 request'!A1" display="Index" xr:uid="{3A53E44A-C8F1-48AA-A120-D5353EF3FF47}"/>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8B50E-26A4-4EBE-B108-8C86B536CA2D}">
  <dimension ref="A1:X98"/>
  <sheetViews>
    <sheetView workbookViewId="0"/>
  </sheetViews>
  <sheetFormatPr defaultColWidth="9.140625" defaultRowHeight="12.6"/>
  <cols>
    <col min="1" max="1" width="67.28515625" style="20" customWidth="1"/>
    <col min="2" max="14" width="9.85546875" style="20" bestFit="1" customWidth="1"/>
    <col min="15" max="15" width="9.85546875" style="20" customWidth="1"/>
    <col min="16" max="16" width="9.85546875" style="20" bestFit="1" customWidth="1"/>
    <col min="17" max="17" width="4.42578125" style="22" customWidth="1"/>
    <col min="18" max="19" width="9" style="20" customWidth="1"/>
    <col min="20" max="20" width="19.140625" style="20" customWidth="1"/>
    <col min="21" max="21" width="17.85546875" style="20" bestFit="1" customWidth="1"/>
    <col min="22" max="22" width="9.140625" style="20"/>
    <col min="23" max="23" width="24.5703125" style="20" bestFit="1" customWidth="1"/>
    <col min="24" max="16384" width="9.140625" style="20"/>
  </cols>
  <sheetData>
    <row r="1" spans="1:24" ht="15.6">
      <c r="A1" s="19" t="s">
        <v>285</v>
      </c>
      <c r="B1" s="19"/>
      <c r="F1" s="654" t="s">
        <v>163</v>
      </c>
    </row>
    <row r="2" spans="1:24" ht="12.95">
      <c r="A2" s="19"/>
      <c r="B2" s="19"/>
    </row>
    <row r="3" spans="1:24" ht="16.149999999999999" customHeight="1">
      <c r="A3" s="21" t="s">
        <v>286</v>
      </c>
    </row>
    <row r="4" spans="1:24" s="21" customFormat="1" ht="12.95">
      <c r="A4" s="872" t="s">
        <v>252</v>
      </c>
      <c r="B4" s="874" t="s">
        <v>251</v>
      </c>
      <c r="C4" s="875"/>
      <c r="D4" s="875"/>
      <c r="E4" s="875"/>
      <c r="F4" s="875"/>
      <c r="G4" s="875"/>
      <c r="H4" s="875"/>
      <c r="I4" s="875"/>
      <c r="J4" s="875"/>
      <c r="K4" s="875"/>
      <c r="L4" s="875"/>
      <c r="M4" s="875"/>
      <c r="N4" s="875"/>
      <c r="O4" s="875"/>
      <c r="P4" s="876"/>
      <c r="Q4" s="22"/>
    </row>
    <row r="5" spans="1:24" ht="12.95">
      <c r="A5" s="873"/>
      <c r="B5" s="252" t="s">
        <v>287</v>
      </c>
      <c r="C5" s="252" t="s">
        <v>288</v>
      </c>
      <c r="D5" s="252" t="s">
        <v>289</v>
      </c>
      <c r="E5" s="252" t="s">
        <v>290</v>
      </c>
      <c r="F5" s="252" t="s">
        <v>291</v>
      </c>
      <c r="G5" s="252" t="s">
        <v>253</v>
      </c>
      <c r="H5" s="252" t="s">
        <v>254</v>
      </c>
      <c r="I5" s="252" t="s">
        <v>255</v>
      </c>
      <c r="J5" s="252" t="s">
        <v>256</v>
      </c>
      <c r="K5" s="252" t="s">
        <v>257</v>
      </c>
      <c r="L5" s="254" t="s">
        <v>258</v>
      </c>
      <c r="M5" s="254" t="s">
        <v>259</v>
      </c>
      <c r="N5" s="254" t="s">
        <v>260</v>
      </c>
      <c r="O5" s="254" t="s">
        <v>261</v>
      </c>
      <c r="P5" s="253" t="s">
        <v>262</v>
      </c>
    </row>
    <row r="6" spans="1:24" ht="12.95">
      <c r="A6" s="43" t="s">
        <v>216</v>
      </c>
      <c r="B6" s="49" t="s">
        <v>179</v>
      </c>
      <c r="C6" s="49" t="s">
        <v>179</v>
      </c>
      <c r="D6" s="49" t="s">
        <v>179</v>
      </c>
      <c r="E6" s="73" t="s">
        <v>179</v>
      </c>
      <c r="F6" s="49">
        <v>1</v>
      </c>
      <c r="G6" s="49" t="s">
        <v>179</v>
      </c>
      <c r="H6" s="49">
        <v>1</v>
      </c>
      <c r="I6" s="49">
        <v>3</v>
      </c>
      <c r="J6" s="49" t="s">
        <v>179</v>
      </c>
      <c r="K6" s="49" t="s">
        <v>179</v>
      </c>
      <c r="L6" s="91">
        <v>3</v>
      </c>
      <c r="M6" s="91">
        <v>3</v>
      </c>
      <c r="N6" s="91">
        <v>3</v>
      </c>
      <c r="O6" s="324">
        <v>3</v>
      </c>
      <c r="P6" s="324">
        <v>3</v>
      </c>
      <c r="T6" s="23"/>
      <c r="V6" s="78"/>
      <c r="W6" s="7"/>
      <c r="X6" s="15"/>
    </row>
    <row r="7" spans="1:24" ht="15">
      <c r="A7" s="30" t="s">
        <v>292</v>
      </c>
      <c r="B7" s="36" t="s">
        <v>179</v>
      </c>
      <c r="C7" s="36" t="s">
        <v>179</v>
      </c>
      <c r="D7" s="36" t="s">
        <v>179</v>
      </c>
      <c r="E7" s="36" t="s">
        <v>179</v>
      </c>
      <c r="F7" s="36" t="s">
        <v>179</v>
      </c>
      <c r="G7" s="36" t="s">
        <v>179</v>
      </c>
      <c r="H7" s="36" t="s">
        <v>179</v>
      </c>
      <c r="I7" s="36">
        <v>2</v>
      </c>
      <c r="J7" s="36" t="s">
        <v>179</v>
      </c>
      <c r="K7" s="36" t="s">
        <v>179</v>
      </c>
      <c r="L7" s="83">
        <v>2</v>
      </c>
      <c r="M7" s="83">
        <v>2</v>
      </c>
      <c r="N7" s="83">
        <v>2</v>
      </c>
      <c r="O7" s="325">
        <v>2</v>
      </c>
      <c r="P7" s="325">
        <v>2</v>
      </c>
      <c r="T7" s="15"/>
      <c r="V7" s="78"/>
      <c r="W7" s="7"/>
      <c r="X7" s="15"/>
    </row>
    <row r="8" spans="1:24" ht="12.95">
      <c r="A8" s="30" t="s">
        <v>218</v>
      </c>
      <c r="B8" s="36" t="s">
        <v>179</v>
      </c>
      <c r="C8" s="36" t="s">
        <v>179</v>
      </c>
      <c r="D8" s="36" t="s">
        <v>179</v>
      </c>
      <c r="E8" s="36" t="s">
        <v>179</v>
      </c>
      <c r="F8" s="36" t="s">
        <v>179</v>
      </c>
      <c r="G8" s="36" t="s">
        <v>179</v>
      </c>
      <c r="H8" s="36">
        <v>1</v>
      </c>
      <c r="I8" s="36">
        <v>1</v>
      </c>
      <c r="J8" s="36" t="s">
        <v>179</v>
      </c>
      <c r="K8" s="36" t="s">
        <v>179</v>
      </c>
      <c r="L8" s="83">
        <v>1</v>
      </c>
      <c r="M8" s="83">
        <v>1</v>
      </c>
      <c r="N8" s="83">
        <v>1</v>
      </c>
      <c r="O8" s="325">
        <v>1</v>
      </c>
      <c r="P8" s="325">
        <v>1</v>
      </c>
      <c r="T8" s="15"/>
      <c r="V8" s="78"/>
      <c r="W8" s="7"/>
      <c r="X8" s="15"/>
    </row>
    <row r="9" spans="1:24" ht="12.95">
      <c r="A9" s="45" t="s">
        <v>219</v>
      </c>
      <c r="B9" s="44">
        <v>136</v>
      </c>
      <c r="C9" s="44">
        <v>134</v>
      </c>
      <c r="D9" s="44">
        <v>147</v>
      </c>
      <c r="E9" s="44">
        <v>140</v>
      </c>
      <c r="F9" s="44">
        <v>89</v>
      </c>
      <c r="G9" s="44">
        <v>128</v>
      </c>
      <c r="H9" s="44">
        <v>113</v>
      </c>
      <c r="I9" s="44">
        <v>100</v>
      </c>
      <c r="J9" s="44">
        <v>144</v>
      </c>
      <c r="K9" s="44">
        <v>135</v>
      </c>
      <c r="L9" s="82">
        <v>144</v>
      </c>
      <c r="M9" s="82">
        <v>144</v>
      </c>
      <c r="N9" s="82">
        <v>157</v>
      </c>
      <c r="O9" s="326">
        <v>165</v>
      </c>
      <c r="P9" s="326">
        <v>158</v>
      </c>
      <c r="T9" s="23"/>
      <c r="V9" s="78"/>
      <c r="W9" s="7"/>
      <c r="X9" s="15"/>
    </row>
    <row r="10" spans="1:24" ht="12.95">
      <c r="A10" s="30" t="s">
        <v>220</v>
      </c>
      <c r="B10" s="36" t="s">
        <v>179</v>
      </c>
      <c r="C10" s="36" t="s">
        <v>179</v>
      </c>
      <c r="D10" s="36" t="s">
        <v>179</v>
      </c>
      <c r="E10" s="36" t="s">
        <v>179</v>
      </c>
      <c r="F10" s="36" t="s">
        <v>179</v>
      </c>
      <c r="G10" s="36">
        <v>1</v>
      </c>
      <c r="H10" s="36">
        <v>1</v>
      </c>
      <c r="I10" s="36">
        <v>1</v>
      </c>
      <c r="J10" s="36">
        <v>1</v>
      </c>
      <c r="K10" s="36">
        <v>1</v>
      </c>
      <c r="L10" s="83">
        <v>1</v>
      </c>
      <c r="M10" s="83">
        <v>1</v>
      </c>
      <c r="N10" s="83">
        <v>1</v>
      </c>
      <c r="O10" s="325">
        <v>1</v>
      </c>
      <c r="P10" s="325">
        <v>1</v>
      </c>
      <c r="T10" s="15"/>
      <c r="V10" s="78"/>
      <c r="W10" s="7"/>
      <c r="X10" s="15"/>
    </row>
    <row r="11" spans="1:24" ht="12.95">
      <c r="A11" s="30" t="s">
        <v>222</v>
      </c>
      <c r="B11" s="36" t="s">
        <v>179</v>
      </c>
      <c r="C11" s="36" t="s">
        <v>179</v>
      </c>
      <c r="D11" s="36" t="s">
        <v>179</v>
      </c>
      <c r="E11" s="36" t="s">
        <v>179</v>
      </c>
      <c r="F11" s="36" t="s">
        <v>179</v>
      </c>
      <c r="G11" s="36">
        <v>115</v>
      </c>
      <c r="H11" s="36">
        <v>101</v>
      </c>
      <c r="I11" s="36">
        <v>89</v>
      </c>
      <c r="J11" s="36">
        <v>135</v>
      </c>
      <c r="K11" s="36">
        <v>124</v>
      </c>
      <c r="L11" s="83">
        <v>133</v>
      </c>
      <c r="M11" s="83">
        <v>135</v>
      </c>
      <c r="N11" s="83">
        <v>148</v>
      </c>
      <c r="O11" s="325">
        <v>155</v>
      </c>
      <c r="P11" s="325">
        <v>147</v>
      </c>
      <c r="T11" s="15"/>
      <c r="V11" s="78"/>
      <c r="X11" s="15"/>
    </row>
    <row r="12" spans="1:24" ht="12.95">
      <c r="A12" s="30" t="s">
        <v>221</v>
      </c>
      <c r="B12" s="36" t="s">
        <v>179</v>
      </c>
      <c r="C12" s="36" t="s">
        <v>179</v>
      </c>
      <c r="D12" s="36" t="s">
        <v>179</v>
      </c>
      <c r="E12" s="36" t="s">
        <v>179</v>
      </c>
      <c r="F12" s="36" t="s">
        <v>179</v>
      </c>
      <c r="G12" s="36">
        <v>12</v>
      </c>
      <c r="H12" s="36">
        <v>11</v>
      </c>
      <c r="I12" s="36">
        <v>10</v>
      </c>
      <c r="J12" s="36">
        <v>8</v>
      </c>
      <c r="K12" s="36">
        <v>10</v>
      </c>
      <c r="L12" s="83">
        <v>10</v>
      </c>
      <c r="M12" s="83">
        <v>8</v>
      </c>
      <c r="N12" s="83">
        <v>8</v>
      </c>
      <c r="O12" s="325">
        <v>9</v>
      </c>
      <c r="P12" s="325">
        <v>10</v>
      </c>
      <c r="T12" s="15"/>
      <c r="V12" s="78"/>
      <c r="W12" s="7"/>
      <c r="X12" s="15"/>
    </row>
    <row r="13" spans="1:24" s="19" customFormat="1" ht="12.95">
      <c r="A13" s="48" t="s">
        <v>223</v>
      </c>
      <c r="B13" s="44">
        <v>19</v>
      </c>
      <c r="C13" s="44">
        <v>20</v>
      </c>
      <c r="D13" s="44">
        <v>19</v>
      </c>
      <c r="E13" s="44">
        <v>18</v>
      </c>
      <c r="F13" s="44">
        <v>6</v>
      </c>
      <c r="G13" s="44">
        <v>9</v>
      </c>
      <c r="H13" s="44">
        <v>12</v>
      </c>
      <c r="I13" s="44">
        <v>12</v>
      </c>
      <c r="J13" s="44">
        <v>12</v>
      </c>
      <c r="K13" s="44">
        <v>15</v>
      </c>
      <c r="L13" s="82">
        <v>16</v>
      </c>
      <c r="M13" s="82">
        <v>13</v>
      </c>
      <c r="N13" s="82">
        <v>22</v>
      </c>
      <c r="O13" s="326">
        <v>24</v>
      </c>
      <c r="P13" s="326">
        <v>23</v>
      </c>
      <c r="Q13" s="22"/>
      <c r="T13" s="23"/>
      <c r="V13" s="78"/>
      <c r="W13" s="7"/>
      <c r="X13" s="15"/>
    </row>
    <row r="14" spans="1:24" ht="12.95">
      <c r="A14" s="30" t="s">
        <v>220</v>
      </c>
      <c r="B14" s="36" t="s">
        <v>179</v>
      </c>
      <c r="C14" s="36" t="s">
        <v>179</v>
      </c>
      <c r="D14" s="36" t="s">
        <v>179</v>
      </c>
      <c r="E14" s="36" t="s">
        <v>179</v>
      </c>
      <c r="F14" s="36" t="s">
        <v>179</v>
      </c>
      <c r="G14" s="36">
        <v>1</v>
      </c>
      <c r="H14" s="36">
        <v>1</v>
      </c>
      <c r="I14" s="36">
        <v>1</v>
      </c>
      <c r="J14" s="36">
        <v>1</v>
      </c>
      <c r="K14" s="36">
        <v>1</v>
      </c>
      <c r="L14" s="83">
        <v>1</v>
      </c>
      <c r="M14" s="83">
        <v>0</v>
      </c>
      <c r="N14" s="83">
        <v>1</v>
      </c>
      <c r="O14" s="325">
        <v>1</v>
      </c>
      <c r="P14" s="325">
        <v>1</v>
      </c>
      <c r="T14" s="15"/>
      <c r="V14" s="78"/>
      <c r="W14" s="7"/>
      <c r="X14" s="15"/>
    </row>
    <row r="15" spans="1:24" ht="12.95">
      <c r="A15" s="30" t="s">
        <v>224</v>
      </c>
      <c r="B15" s="36" t="s">
        <v>179</v>
      </c>
      <c r="C15" s="36" t="s">
        <v>179</v>
      </c>
      <c r="D15" s="36" t="s">
        <v>179</v>
      </c>
      <c r="E15" s="36" t="s">
        <v>179</v>
      </c>
      <c r="F15" s="36" t="s">
        <v>179</v>
      </c>
      <c r="G15" s="36">
        <v>1</v>
      </c>
      <c r="H15" s="36">
        <v>1</v>
      </c>
      <c r="I15" s="36">
        <v>1</v>
      </c>
      <c r="J15" s="36">
        <v>1</v>
      </c>
      <c r="K15" s="36">
        <v>1</v>
      </c>
      <c r="L15" s="83">
        <v>1</v>
      </c>
      <c r="M15" s="83">
        <v>1</v>
      </c>
      <c r="N15" s="83">
        <v>1</v>
      </c>
      <c r="O15" s="325">
        <v>1</v>
      </c>
      <c r="P15" s="325">
        <v>1</v>
      </c>
      <c r="T15" s="15"/>
      <c r="V15" s="78"/>
      <c r="W15" s="7"/>
      <c r="X15" s="15"/>
    </row>
    <row r="16" spans="1:24" ht="12.95">
      <c r="A16" s="30" t="s">
        <v>222</v>
      </c>
      <c r="B16" s="36" t="s">
        <v>179</v>
      </c>
      <c r="C16" s="36" t="s">
        <v>179</v>
      </c>
      <c r="D16" s="36" t="s">
        <v>179</v>
      </c>
      <c r="E16" s="36" t="s">
        <v>179</v>
      </c>
      <c r="F16" s="36" t="s">
        <v>179</v>
      </c>
      <c r="G16" s="36">
        <v>7</v>
      </c>
      <c r="H16" s="36">
        <v>10</v>
      </c>
      <c r="I16" s="36">
        <v>10</v>
      </c>
      <c r="J16" s="36">
        <v>10</v>
      </c>
      <c r="K16" s="36">
        <v>13</v>
      </c>
      <c r="L16" s="83">
        <v>14</v>
      </c>
      <c r="M16" s="83">
        <v>12</v>
      </c>
      <c r="N16" s="83">
        <v>20</v>
      </c>
      <c r="O16" s="325">
        <v>22</v>
      </c>
      <c r="P16" s="325">
        <v>21</v>
      </c>
      <c r="T16" s="15"/>
      <c r="V16" s="78"/>
      <c r="W16" s="7"/>
      <c r="X16" s="7"/>
    </row>
    <row r="17" spans="1:24" s="19" customFormat="1" ht="12.95">
      <c r="A17" s="45" t="s">
        <v>225</v>
      </c>
      <c r="B17" s="44">
        <v>2</v>
      </c>
      <c r="C17" s="44">
        <v>2</v>
      </c>
      <c r="D17" s="44">
        <v>1</v>
      </c>
      <c r="E17" s="44">
        <v>1</v>
      </c>
      <c r="F17" s="44">
        <v>1</v>
      </c>
      <c r="G17" s="44">
        <v>1</v>
      </c>
      <c r="H17" s="44" t="s">
        <v>179</v>
      </c>
      <c r="I17" s="44">
        <v>1</v>
      </c>
      <c r="J17" s="44">
        <v>2</v>
      </c>
      <c r="K17" s="44">
        <v>2</v>
      </c>
      <c r="L17" s="82">
        <v>2</v>
      </c>
      <c r="M17" s="82">
        <v>3</v>
      </c>
      <c r="N17" s="82">
        <v>3</v>
      </c>
      <c r="O17" s="326">
        <v>5</v>
      </c>
      <c r="P17" s="326">
        <v>5</v>
      </c>
      <c r="Q17" s="22"/>
      <c r="T17" s="23"/>
      <c r="U17" s="96"/>
      <c r="V17" s="78"/>
      <c r="W17" s="7"/>
      <c r="X17" s="15"/>
    </row>
    <row r="18" spans="1:24" ht="12.95">
      <c r="A18" s="30" t="s">
        <v>220</v>
      </c>
      <c r="B18" s="36" t="s">
        <v>179</v>
      </c>
      <c r="C18" s="36" t="s">
        <v>179</v>
      </c>
      <c r="D18" s="36" t="s">
        <v>179</v>
      </c>
      <c r="E18" s="36" t="s">
        <v>179</v>
      </c>
      <c r="F18" s="36" t="s">
        <v>179</v>
      </c>
      <c r="G18" s="36">
        <v>1</v>
      </c>
      <c r="H18" s="36" t="s">
        <v>179</v>
      </c>
      <c r="I18" s="36">
        <v>1</v>
      </c>
      <c r="J18" s="36">
        <v>1</v>
      </c>
      <c r="K18" s="36">
        <v>1</v>
      </c>
      <c r="L18" s="83" t="s">
        <v>179</v>
      </c>
      <c r="M18" s="83">
        <v>1</v>
      </c>
      <c r="N18" s="83">
        <v>1</v>
      </c>
      <c r="O18" s="325">
        <v>1</v>
      </c>
      <c r="P18" s="325">
        <v>1</v>
      </c>
      <c r="T18" s="15"/>
      <c r="V18" s="78"/>
      <c r="W18" s="7"/>
      <c r="X18" s="15"/>
    </row>
    <row r="19" spans="1:24" ht="12.95">
      <c r="A19" s="30" t="s">
        <v>218</v>
      </c>
      <c r="B19" s="36" t="s">
        <v>179</v>
      </c>
      <c r="C19" s="36" t="s">
        <v>179</v>
      </c>
      <c r="D19" s="36" t="s">
        <v>179</v>
      </c>
      <c r="E19" s="36" t="s">
        <v>179</v>
      </c>
      <c r="F19" s="36" t="s">
        <v>179</v>
      </c>
      <c r="G19" s="36" t="s">
        <v>179</v>
      </c>
      <c r="H19" s="36" t="s">
        <v>179</v>
      </c>
      <c r="I19" s="36" t="s">
        <v>179</v>
      </c>
      <c r="J19" s="36">
        <v>1</v>
      </c>
      <c r="K19" s="36">
        <v>1</v>
      </c>
      <c r="L19" s="83">
        <v>2</v>
      </c>
      <c r="M19" s="83">
        <v>2</v>
      </c>
      <c r="N19" s="83">
        <v>2</v>
      </c>
      <c r="O19" s="325">
        <v>4</v>
      </c>
      <c r="P19" s="325">
        <v>4</v>
      </c>
      <c r="T19" s="15"/>
      <c r="V19" s="78"/>
      <c r="W19" s="7"/>
      <c r="X19" s="15"/>
    </row>
    <row r="20" spans="1:24" s="19" customFormat="1" ht="12.95">
      <c r="A20" s="45" t="s">
        <v>226</v>
      </c>
      <c r="B20" s="44">
        <v>27</v>
      </c>
      <c r="C20" s="44">
        <v>27</v>
      </c>
      <c r="D20" s="44">
        <v>26</v>
      </c>
      <c r="E20" s="44">
        <v>35</v>
      </c>
      <c r="F20" s="44">
        <v>27</v>
      </c>
      <c r="G20" s="44" t="s">
        <v>293</v>
      </c>
      <c r="H20" s="44">
        <v>28</v>
      </c>
      <c r="I20" s="44">
        <v>29</v>
      </c>
      <c r="J20" s="44">
        <v>30</v>
      </c>
      <c r="K20" s="44">
        <v>36</v>
      </c>
      <c r="L20" s="82">
        <v>45</v>
      </c>
      <c r="M20" s="82">
        <v>41</v>
      </c>
      <c r="N20" s="82">
        <v>43</v>
      </c>
      <c r="O20" s="326">
        <v>44</v>
      </c>
      <c r="P20" s="326">
        <v>55</v>
      </c>
      <c r="Q20" s="22"/>
      <c r="R20" s="29" t="s">
        <v>294</v>
      </c>
      <c r="S20" s="375"/>
      <c r="T20" s="23"/>
      <c r="V20" s="78"/>
    </row>
    <row r="21" spans="1:24" ht="12.95">
      <c r="A21" s="30" t="s">
        <v>220</v>
      </c>
      <c r="B21" s="36" t="s">
        <v>179</v>
      </c>
      <c r="C21" s="36" t="s">
        <v>179</v>
      </c>
      <c r="D21" s="36" t="s">
        <v>179</v>
      </c>
      <c r="E21" s="36" t="s">
        <v>179</v>
      </c>
      <c r="F21" s="36" t="s">
        <v>179</v>
      </c>
      <c r="G21" s="36">
        <v>1</v>
      </c>
      <c r="H21" s="36">
        <v>1</v>
      </c>
      <c r="I21" s="36">
        <v>1</v>
      </c>
      <c r="J21" s="36">
        <v>1</v>
      </c>
      <c r="K21" s="36">
        <v>1</v>
      </c>
      <c r="L21" s="83">
        <v>1</v>
      </c>
      <c r="M21" s="83">
        <v>1</v>
      </c>
      <c r="N21" s="83">
        <v>1</v>
      </c>
      <c r="O21" s="325">
        <v>1</v>
      </c>
      <c r="P21" s="325">
        <v>1</v>
      </c>
      <c r="T21" s="15"/>
      <c r="V21" s="78"/>
    </row>
    <row r="22" spans="1:24" ht="12.95">
      <c r="A22" s="30" t="s">
        <v>227</v>
      </c>
      <c r="B22" s="36" t="s">
        <v>179</v>
      </c>
      <c r="C22" s="36" t="s">
        <v>179</v>
      </c>
      <c r="D22" s="36" t="s">
        <v>179</v>
      </c>
      <c r="E22" s="36" t="s">
        <v>179</v>
      </c>
      <c r="F22" s="36" t="s">
        <v>179</v>
      </c>
      <c r="G22" s="36">
        <v>2</v>
      </c>
      <c r="H22" s="36">
        <v>2</v>
      </c>
      <c r="I22" s="36">
        <v>2</v>
      </c>
      <c r="J22" s="36">
        <v>2</v>
      </c>
      <c r="K22" s="36">
        <v>2</v>
      </c>
      <c r="L22" s="83">
        <v>2</v>
      </c>
      <c r="M22" s="83">
        <v>2</v>
      </c>
      <c r="N22" s="83">
        <v>2</v>
      </c>
      <c r="O22" s="325">
        <v>2</v>
      </c>
      <c r="P22" s="325">
        <v>1</v>
      </c>
      <c r="T22" s="15"/>
      <c r="V22" s="78"/>
    </row>
    <row r="23" spans="1:24" ht="12.95">
      <c r="A23" s="30" t="s">
        <v>218</v>
      </c>
      <c r="B23" s="36" t="s">
        <v>179</v>
      </c>
      <c r="C23" s="36" t="s">
        <v>179</v>
      </c>
      <c r="D23" s="36" t="s">
        <v>179</v>
      </c>
      <c r="E23" s="36" t="s">
        <v>179</v>
      </c>
      <c r="F23" s="36" t="s">
        <v>179</v>
      </c>
      <c r="G23" s="36">
        <v>26</v>
      </c>
      <c r="H23" s="36">
        <v>25</v>
      </c>
      <c r="I23" s="36">
        <v>26</v>
      </c>
      <c r="J23" s="36">
        <v>27</v>
      </c>
      <c r="K23" s="36">
        <v>33</v>
      </c>
      <c r="L23" s="83">
        <v>42</v>
      </c>
      <c r="M23" s="83">
        <v>38</v>
      </c>
      <c r="N23" s="83">
        <v>40</v>
      </c>
      <c r="O23" s="325">
        <v>41</v>
      </c>
      <c r="P23" s="325">
        <v>53</v>
      </c>
      <c r="T23" s="15"/>
      <c r="V23" s="78"/>
    </row>
    <row r="24" spans="1:24" s="19" customFormat="1" ht="12.95">
      <c r="A24" s="45" t="s">
        <v>228</v>
      </c>
      <c r="B24" s="44">
        <v>132</v>
      </c>
      <c r="C24" s="44">
        <v>128</v>
      </c>
      <c r="D24" s="44">
        <v>111</v>
      </c>
      <c r="E24" s="44">
        <v>91</v>
      </c>
      <c r="F24" s="44">
        <v>77</v>
      </c>
      <c r="G24" s="44">
        <v>70</v>
      </c>
      <c r="H24" s="44">
        <v>81</v>
      </c>
      <c r="I24" s="44">
        <v>77</v>
      </c>
      <c r="J24" s="44">
        <v>97</v>
      </c>
      <c r="K24" s="44">
        <v>90</v>
      </c>
      <c r="L24" s="82">
        <v>89</v>
      </c>
      <c r="M24" s="82">
        <v>86</v>
      </c>
      <c r="N24" s="82">
        <v>86</v>
      </c>
      <c r="O24" s="326">
        <v>90</v>
      </c>
      <c r="P24" s="326">
        <v>105</v>
      </c>
      <c r="Q24" s="22"/>
      <c r="T24" s="23"/>
      <c r="U24" s="95"/>
      <c r="V24" s="78"/>
    </row>
    <row r="25" spans="1:24" ht="12.95">
      <c r="A25" s="30" t="s">
        <v>220</v>
      </c>
      <c r="B25" s="36" t="s">
        <v>179</v>
      </c>
      <c r="C25" s="36" t="s">
        <v>179</v>
      </c>
      <c r="D25" s="36" t="s">
        <v>179</v>
      </c>
      <c r="E25" s="36" t="s">
        <v>179</v>
      </c>
      <c r="F25" s="36" t="s">
        <v>179</v>
      </c>
      <c r="G25" s="36">
        <v>1</v>
      </c>
      <c r="H25" s="36">
        <v>1</v>
      </c>
      <c r="I25" s="36">
        <v>1</v>
      </c>
      <c r="J25" s="36">
        <v>1</v>
      </c>
      <c r="K25" s="36">
        <v>1</v>
      </c>
      <c r="L25" s="83">
        <v>1</v>
      </c>
      <c r="M25" s="83">
        <v>2</v>
      </c>
      <c r="N25" s="83">
        <v>1</v>
      </c>
      <c r="O25" s="325">
        <v>1</v>
      </c>
      <c r="P25" s="325">
        <v>0</v>
      </c>
      <c r="T25" s="15"/>
      <c r="V25" s="78"/>
    </row>
    <row r="26" spans="1:24" ht="12.95">
      <c r="A26" s="30" t="s">
        <v>227</v>
      </c>
      <c r="B26" s="36" t="s">
        <v>179</v>
      </c>
      <c r="C26" s="36" t="s">
        <v>179</v>
      </c>
      <c r="D26" s="36" t="s">
        <v>179</v>
      </c>
      <c r="E26" s="36" t="s">
        <v>179</v>
      </c>
      <c r="F26" s="36" t="s">
        <v>179</v>
      </c>
      <c r="G26" s="36">
        <v>1</v>
      </c>
      <c r="H26" s="36">
        <v>1</v>
      </c>
      <c r="I26" s="36" t="s">
        <v>179</v>
      </c>
      <c r="J26" s="36" t="s">
        <v>179</v>
      </c>
      <c r="K26" s="36" t="s">
        <v>179</v>
      </c>
      <c r="L26" s="83" t="s">
        <v>179</v>
      </c>
      <c r="M26" s="83">
        <v>0</v>
      </c>
      <c r="N26" s="83">
        <v>0</v>
      </c>
      <c r="O26" s="325">
        <v>0</v>
      </c>
      <c r="P26" s="325">
        <v>0</v>
      </c>
      <c r="T26" s="15"/>
      <c r="V26" s="78"/>
    </row>
    <row r="27" spans="1:24" ht="12.95">
      <c r="A27" s="30" t="s">
        <v>218</v>
      </c>
      <c r="B27" s="36" t="s">
        <v>179</v>
      </c>
      <c r="C27" s="36" t="s">
        <v>179</v>
      </c>
      <c r="D27" s="36" t="s">
        <v>179</v>
      </c>
      <c r="E27" s="36" t="s">
        <v>179</v>
      </c>
      <c r="F27" s="36" t="s">
        <v>179</v>
      </c>
      <c r="G27" s="36">
        <v>68</v>
      </c>
      <c r="H27" s="36">
        <v>79</v>
      </c>
      <c r="I27" s="36">
        <v>76</v>
      </c>
      <c r="J27" s="36">
        <v>95</v>
      </c>
      <c r="K27" s="36">
        <v>88</v>
      </c>
      <c r="L27" s="83">
        <v>87</v>
      </c>
      <c r="M27" s="83">
        <v>83</v>
      </c>
      <c r="N27" s="83">
        <v>84</v>
      </c>
      <c r="O27" s="325">
        <v>84</v>
      </c>
      <c r="P27" s="325">
        <v>99</v>
      </c>
      <c r="T27" s="15"/>
      <c r="V27" s="78"/>
    </row>
    <row r="28" spans="1:24" ht="12.95">
      <c r="A28" s="30" t="s">
        <v>232</v>
      </c>
      <c r="B28" s="36" t="s">
        <v>179</v>
      </c>
      <c r="C28" s="36" t="s">
        <v>179</v>
      </c>
      <c r="D28" s="36" t="s">
        <v>179</v>
      </c>
      <c r="E28" s="36" t="s">
        <v>179</v>
      </c>
      <c r="F28" s="36" t="s">
        <v>179</v>
      </c>
      <c r="G28" s="36" t="s">
        <v>179</v>
      </c>
      <c r="H28" s="36" t="s">
        <v>179</v>
      </c>
      <c r="I28" s="36" t="s">
        <v>179</v>
      </c>
      <c r="J28" s="36">
        <v>1</v>
      </c>
      <c r="K28" s="36">
        <v>1</v>
      </c>
      <c r="L28" s="83">
        <v>1</v>
      </c>
      <c r="M28" s="83">
        <v>1</v>
      </c>
      <c r="N28" s="83">
        <v>0</v>
      </c>
      <c r="O28" s="325">
        <v>1</v>
      </c>
      <c r="P28" s="325">
        <v>0</v>
      </c>
      <c r="T28" s="15"/>
      <c r="V28" s="78"/>
    </row>
    <row r="29" spans="1:24" ht="12.95">
      <c r="A29" s="30" t="s">
        <v>229</v>
      </c>
      <c r="C29" s="36" t="s">
        <v>179</v>
      </c>
      <c r="D29" s="36" t="s">
        <v>179</v>
      </c>
      <c r="E29" s="36" t="s">
        <v>179</v>
      </c>
      <c r="F29" s="36" t="s">
        <v>179</v>
      </c>
      <c r="G29" s="36" t="s">
        <v>179</v>
      </c>
      <c r="H29" s="36" t="s">
        <v>179</v>
      </c>
      <c r="I29" s="36" t="s">
        <v>179</v>
      </c>
      <c r="J29" s="36" t="s">
        <v>179</v>
      </c>
      <c r="K29" s="36" t="s">
        <v>179</v>
      </c>
      <c r="L29" s="36" t="s">
        <v>179</v>
      </c>
      <c r="M29" s="36" t="s">
        <v>179</v>
      </c>
      <c r="N29" s="136">
        <v>1</v>
      </c>
      <c r="O29" s="325">
        <v>4</v>
      </c>
      <c r="P29" s="325">
        <v>6</v>
      </c>
      <c r="T29" s="15"/>
      <c r="V29" s="78"/>
    </row>
    <row r="30" spans="1:24" s="19" customFormat="1" ht="12.95">
      <c r="A30" s="45" t="s">
        <v>230</v>
      </c>
      <c r="B30" s="44" t="s">
        <v>179</v>
      </c>
      <c r="C30" s="44" t="s">
        <v>179</v>
      </c>
      <c r="D30" s="44">
        <v>18</v>
      </c>
      <c r="E30" s="44">
        <v>9</v>
      </c>
      <c r="F30" s="44">
        <v>9</v>
      </c>
      <c r="G30" s="44">
        <v>16</v>
      </c>
      <c r="H30" s="44">
        <v>20</v>
      </c>
      <c r="I30" s="44">
        <v>21</v>
      </c>
      <c r="J30" s="44">
        <v>20</v>
      </c>
      <c r="K30" s="44">
        <v>20</v>
      </c>
      <c r="L30" s="82">
        <v>25</v>
      </c>
      <c r="M30" s="82">
        <v>22</v>
      </c>
      <c r="N30" s="82">
        <v>23</v>
      </c>
      <c r="O30" s="326">
        <v>25</v>
      </c>
      <c r="P30" s="326">
        <v>34</v>
      </c>
      <c r="Q30" s="22"/>
      <c r="T30" s="23"/>
      <c r="V30" s="78"/>
    </row>
    <row r="31" spans="1:24" ht="12.95">
      <c r="A31" s="30" t="s">
        <v>220</v>
      </c>
      <c r="B31" s="36" t="s">
        <v>179</v>
      </c>
      <c r="C31" s="36" t="s">
        <v>179</v>
      </c>
      <c r="D31" s="36" t="s">
        <v>179</v>
      </c>
      <c r="E31" s="36" t="s">
        <v>179</v>
      </c>
      <c r="F31" s="36" t="s">
        <v>179</v>
      </c>
      <c r="G31" s="36">
        <v>1</v>
      </c>
      <c r="H31" s="36">
        <v>1</v>
      </c>
      <c r="I31" s="36">
        <v>1</v>
      </c>
      <c r="J31" s="36">
        <v>1</v>
      </c>
      <c r="K31" s="36">
        <v>1</v>
      </c>
      <c r="L31" s="83">
        <v>2</v>
      </c>
      <c r="M31" s="83">
        <v>1</v>
      </c>
      <c r="N31" s="83">
        <v>1</v>
      </c>
      <c r="O31" s="325">
        <v>1</v>
      </c>
      <c r="P31" s="325">
        <v>1</v>
      </c>
      <c r="T31" s="15"/>
      <c r="U31" s="19"/>
      <c r="V31" s="78"/>
    </row>
    <row r="32" spans="1:24" ht="12.95">
      <c r="A32" s="30" t="s">
        <v>231</v>
      </c>
      <c r="B32" s="36" t="s">
        <v>179</v>
      </c>
      <c r="C32" s="36" t="s">
        <v>179</v>
      </c>
      <c r="D32" s="36" t="s">
        <v>179</v>
      </c>
      <c r="E32" s="36" t="s">
        <v>179</v>
      </c>
      <c r="F32" s="36" t="s">
        <v>179</v>
      </c>
      <c r="G32" s="36" t="s">
        <v>179</v>
      </c>
      <c r="H32" s="36" t="s">
        <v>179</v>
      </c>
      <c r="I32" s="36" t="s">
        <v>179</v>
      </c>
      <c r="J32" s="36" t="s">
        <v>179</v>
      </c>
      <c r="K32" s="36" t="s">
        <v>179</v>
      </c>
      <c r="L32" s="36" t="s">
        <v>179</v>
      </c>
      <c r="M32" s="36" t="s">
        <v>179</v>
      </c>
      <c r="N32" s="36" t="s">
        <v>179</v>
      </c>
      <c r="O32" s="325">
        <v>1</v>
      </c>
      <c r="P32" s="325">
        <v>1</v>
      </c>
      <c r="T32" s="15"/>
      <c r="U32" s="19"/>
      <c r="V32" s="78"/>
    </row>
    <row r="33" spans="1:24" ht="12.95">
      <c r="A33" s="30" t="s">
        <v>218</v>
      </c>
      <c r="B33" s="36" t="s">
        <v>179</v>
      </c>
      <c r="C33" s="36" t="s">
        <v>179</v>
      </c>
      <c r="D33" s="36" t="s">
        <v>179</v>
      </c>
      <c r="E33" s="36" t="s">
        <v>179</v>
      </c>
      <c r="F33" s="36" t="s">
        <v>179</v>
      </c>
      <c r="G33" s="36">
        <v>3</v>
      </c>
      <c r="H33" s="36">
        <v>6</v>
      </c>
      <c r="I33" s="36">
        <v>4</v>
      </c>
      <c r="J33" s="36">
        <v>5</v>
      </c>
      <c r="K33" s="36">
        <v>5</v>
      </c>
      <c r="L33" s="83">
        <v>8</v>
      </c>
      <c r="M33" s="83">
        <v>8</v>
      </c>
      <c r="N33" s="83">
        <v>9</v>
      </c>
      <c r="O33" s="325">
        <v>10</v>
      </c>
      <c r="P33" s="325">
        <v>17</v>
      </c>
      <c r="T33" s="15"/>
      <c r="V33" s="78"/>
    </row>
    <row r="34" spans="1:24" ht="12.95">
      <c r="A34" s="30" t="s">
        <v>232</v>
      </c>
      <c r="B34" s="36" t="s">
        <v>179</v>
      </c>
      <c r="C34" s="36" t="s">
        <v>179</v>
      </c>
      <c r="D34" s="36" t="s">
        <v>179</v>
      </c>
      <c r="E34" s="36" t="s">
        <v>179</v>
      </c>
      <c r="F34" s="36" t="s">
        <v>179</v>
      </c>
      <c r="G34" s="36">
        <v>4</v>
      </c>
      <c r="H34" s="36">
        <v>4</v>
      </c>
      <c r="I34" s="36">
        <v>4</v>
      </c>
      <c r="J34" s="36">
        <v>5</v>
      </c>
      <c r="K34" s="36">
        <v>5</v>
      </c>
      <c r="L34" s="83">
        <v>5</v>
      </c>
      <c r="M34" s="83">
        <v>5</v>
      </c>
      <c r="N34" s="83">
        <v>5</v>
      </c>
      <c r="O34" s="325">
        <v>5</v>
      </c>
      <c r="P34" s="325">
        <v>5</v>
      </c>
      <c r="T34" s="15"/>
      <c r="V34" s="78"/>
      <c r="W34" s="7"/>
      <c r="X34" s="15"/>
    </row>
    <row r="35" spans="1:24" ht="12.95">
      <c r="A35" s="30" t="s">
        <v>233</v>
      </c>
      <c r="B35" s="36" t="s">
        <v>179</v>
      </c>
      <c r="C35" s="36" t="s">
        <v>179</v>
      </c>
      <c r="D35" s="36" t="s">
        <v>179</v>
      </c>
      <c r="E35" s="36" t="s">
        <v>179</v>
      </c>
      <c r="F35" s="36" t="s">
        <v>179</v>
      </c>
      <c r="G35" s="36">
        <v>6</v>
      </c>
      <c r="H35" s="36">
        <v>5</v>
      </c>
      <c r="I35" s="36">
        <v>6</v>
      </c>
      <c r="J35" s="36">
        <v>4</v>
      </c>
      <c r="K35" s="36">
        <v>4</v>
      </c>
      <c r="L35" s="83">
        <v>4</v>
      </c>
      <c r="M35" s="83">
        <v>3</v>
      </c>
      <c r="N35" s="83">
        <v>4</v>
      </c>
      <c r="O35" s="325">
        <v>4</v>
      </c>
      <c r="P35" s="325">
        <v>4</v>
      </c>
      <c r="T35" s="15"/>
      <c r="V35" s="78"/>
      <c r="W35" s="7"/>
      <c r="X35" s="15"/>
    </row>
    <row r="36" spans="1:24" ht="12.95">
      <c r="A36" s="30" t="s">
        <v>234</v>
      </c>
      <c r="B36" s="36" t="s">
        <v>179</v>
      </c>
      <c r="C36" s="36" t="s">
        <v>179</v>
      </c>
      <c r="D36" s="36" t="s">
        <v>179</v>
      </c>
      <c r="E36" s="36" t="s">
        <v>179</v>
      </c>
      <c r="F36" s="36" t="s">
        <v>179</v>
      </c>
      <c r="G36" s="36" t="s">
        <v>179</v>
      </c>
      <c r="H36" s="36" t="s">
        <v>179</v>
      </c>
      <c r="I36" s="36" t="s">
        <v>179</v>
      </c>
      <c r="J36" s="36" t="s">
        <v>179</v>
      </c>
      <c r="K36" s="36" t="s">
        <v>179</v>
      </c>
      <c r="L36" s="36" t="s">
        <v>179</v>
      </c>
      <c r="M36" s="36" t="s">
        <v>179</v>
      </c>
      <c r="N36" s="36" t="s">
        <v>179</v>
      </c>
      <c r="O36" s="36" t="s">
        <v>179</v>
      </c>
      <c r="P36" s="325">
        <v>6</v>
      </c>
      <c r="T36" s="15"/>
      <c r="V36" s="78"/>
      <c r="W36" s="7"/>
      <c r="X36" s="15"/>
    </row>
    <row r="37" spans="1:24" ht="12.95">
      <c r="A37" s="30" t="s">
        <v>295</v>
      </c>
      <c r="B37" s="36" t="s">
        <v>179</v>
      </c>
      <c r="C37" s="36" t="s">
        <v>179</v>
      </c>
      <c r="D37" s="36" t="s">
        <v>179</v>
      </c>
      <c r="E37" s="36" t="s">
        <v>179</v>
      </c>
      <c r="F37" s="36" t="s">
        <v>179</v>
      </c>
      <c r="G37" s="36">
        <v>2</v>
      </c>
      <c r="H37" s="36">
        <v>4</v>
      </c>
      <c r="I37" s="36">
        <v>6</v>
      </c>
      <c r="J37" s="36">
        <v>5</v>
      </c>
      <c r="K37" s="36">
        <v>5</v>
      </c>
      <c r="L37" s="83">
        <v>6</v>
      </c>
      <c r="M37" s="83">
        <v>5</v>
      </c>
      <c r="N37" s="83">
        <v>4</v>
      </c>
      <c r="O37" s="325">
        <v>4</v>
      </c>
      <c r="P37" s="325">
        <v>0</v>
      </c>
      <c r="T37" s="15"/>
      <c r="V37" s="78"/>
      <c r="W37" s="7"/>
      <c r="X37" s="7"/>
    </row>
    <row r="38" spans="1:24" s="19" customFormat="1" ht="12.95">
      <c r="A38" s="45" t="s">
        <v>235</v>
      </c>
      <c r="B38" s="44">
        <v>110</v>
      </c>
      <c r="C38" s="44">
        <v>101</v>
      </c>
      <c r="D38" s="44">
        <v>103</v>
      </c>
      <c r="E38" s="44">
        <v>110</v>
      </c>
      <c r="F38" s="44">
        <v>111</v>
      </c>
      <c r="G38" s="44" t="s">
        <v>296</v>
      </c>
      <c r="H38" s="44">
        <v>101</v>
      </c>
      <c r="I38" s="44">
        <v>105</v>
      </c>
      <c r="J38" s="44">
        <v>126</v>
      </c>
      <c r="K38" s="44">
        <v>118</v>
      </c>
      <c r="L38" s="82">
        <v>126</v>
      </c>
      <c r="M38" s="82">
        <v>118</v>
      </c>
      <c r="N38" s="82">
        <v>116</v>
      </c>
      <c r="O38" s="326">
        <v>119</v>
      </c>
      <c r="P38" s="326">
        <v>127</v>
      </c>
      <c r="Q38" s="22"/>
      <c r="R38" s="29" t="s">
        <v>297</v>
      </c>
      <c r="S38" s="375"/>
      <c r="T38" s="23"/>
      <c r="V38" s="78"/>
      <c r="X38" s="15"/>
    </row>
    <row r="39" spans="1:24" ht="12.95">
      <c r="A39" s="30" t="s">
        <v>220</v>
      </c>
      <c r="B39" s="36" t="s">
        <v>179</v>
      </c>
      <c r="C39" s="36" t="s">
        <v>179</v>
      </c>
      <c r="D39" s="36" t="s">
        <v>179</v>
      </c>
      <c r="E39" s="36" t="s">
        <v>179</v>
      </c>
      <c r="F39" s="36" t="s">
        <v>179</v>
      </c>
      <c r="G39" s="36">
        <v>1</v>
      </c>
      <c r="H39" s="36">
        <v>1</v>
      </c>
      <c r="I39" s="36">
        <v>1</v>
      </c>
      <c r="J39" s="36" t="s">
        <v>179</v>
      </c>
      <c r="K39" s="36">
        <v>1</v>
      </c>
      <c r="L39" s="83">
        <v>1</v>
      </c>
      <c r="M39" s="83">
        <v>1</v>
      </c>
      <c r="N39" s="83">
        <v>1</v>
      </c>
      <c r="O39" s="325">
        <v>1</v>
      </c>
      <c r="P39" s="325">
        <v>1</v>
      </c>
      <c r="T39" s="15"/>
      <c r="V39" s="78"/>
      <c r="W39" s="7"/>
      <c r="X39" s="15"/>
    </row>
    <row r="40" spans="1:24" ht="12.95">
      <c r="A40" s="30" t="s">
        <v>231</v>
      </c>
      <c r="B40" s="36" t="s">
        <v>179</v>
      </c>
      <c r="C40" s="36" t="s">
        <v>179</v>
      </c>
      <c r="D40" s="36" t="s">
        <v>179</v>
      </c>
      <c r="E40" s="36" t="s">
        <v>179</v>
      </c>
      <c r="F40" s="36" t="s">
        <v>179</v>
      </c>
      <c r="G40" s="36" t="s">
        <v>179</v>
      </c>
      <c r="H40" s="36" t="s">
        <v>179</v>
      </c>
      <c r="I40" s="36" t="s">
        <v>179</v>
      </c>
      <c r="J40" s="36" t="s">
        <v>179</v>
      </c>
      <c r="K40" s="36" t="s">
        <v>179</v>
      </c>
      <c r="L40" s="36" t="s">
        <v>179</v>
      </c>
      <c r="M40" s="36" t="s">
        <v>179</v>
      </c>
      <c r="N40" s="36" t="s">
        <v>179</v>
      </c>
      <c r="O40" s="325">
        <v>2</v>
      </c>
      <c r="P40" s="325">
        <v>2</v>
      </c>
      <c r="T40" s="15"/>
      <c r="V40" s="78"/>
      <c r="W40" s="7"/>
      <c r="X40" s="15"/>
    </row>
    <row r="41" spans="1:24" ht="12.95">
      <c r="A41" s="30" t="s">
        <v>218</v>
      </c>
      <c r="B41" s="36" t="s">
        <v>179</v>
      </c>
      <c r="C41" s="36" t="s">
        <v>179</v>
      </c>
      <c r="D41" s="36" t="s">
        <v>179</v>
      </c>
      <c r="E41" s="36" t="s">
        <v>179</v>
      </c>
      <c r="F41" s="36" t="s">
        <v>179</v>
      </c>
      <c r="G41" s="36">
        <v>92</v>
      </c>
      <c r="H41" s="36">
        <v>94</v>
      </c>
      <c r="I41" s="36">
        <v>98</v>
      </c>
      <c r="J41" s="36">
        <v>120</v>
      </c>
      <c r="K41" s="36">
        <v>110</v>
      </c>
      <c r="L41" s="83">
        <v>119</v>
      </c>
      <c r="M41" s="83">
        <v>109</v>
      </c>
      <c r="N41" s="83">
        <v>108</v>
      </c>
      <c r="O41" s="325">
        <v>109</v>
      </c>
      <c r="P41" s="325">
        <v>119</v>
      </c>
      <c r="T41" s="15"/>
      <c r="V41" s="78"/>
      <c r="W41" s="7"/>
      <c r="X41" s="15"/>
    </row>
    <row r="42" spans="1:24" ht="12.95">
      <c r="A42" s="30" t="s">
        <v>232</v>
      </c>
      <c r="B42" s="36" t="s">
        <v>179</v>
      </c>
      <c r="C42" s="36" t="s">
        <v>179</v>
      </c>
      <c r="D42" s="36" t="s">
        <v>179</v>
      </c>
      <c r="E42" s="36" t="s">
        <v>179</v>
      </c>
      <c r="F42" s="36" t="s">
        <v>179</v>
      </c>
      <c r="G42" s="36">
        <v>7</v>
      </c>
      <c r="H42" s="36">
        <v>6</v>
      </c>
      <c r="I42" s="36">
        <v>6</v>
      </c>
      <c r="J42" s="36">
        <v>6</v>
      </c>
      <c r="K42" s="36">
        <v>7</v>
      </c>
      <c r="L42" s="83">
        <v>6</v>
      </c>
      <c r="M42" s="83">
        <v>8</v>
      </c>
      <c r="N42" s="83">
        <v>7</v>
      </c>
      <c r="O42" s="325">
        <v>7</v>
      </c>
      <c r="P42" s="325">
        <v>5</v>
      </c>
      <c r="T42" s="15"/>
      <c r="V42" s="78"/>
    </row>
    <row r="43" spans="1:24" s="19" customFormat="1" ht="12.95">
      <c r="A43" s="45" t="s">
        <v>236</v>
      </c>
      <c r="B43" s="44">
        <v>6</v>
      </c>
      <c r="C43" s="44">
        <v>6</v>
      </c>
      <c r="D43" s="44">
        <v>7</v>
      </c>
      <c r="E43" s="44">
        <v>9</v>
      </c>
      <c r="F43" s="44">
        <v>7</v>
      </c>
      <c r="G43" s="44">
        <v>8</v>
      </c>
      <c r="H43" s="44">
        <v>9</v>
      </c>
      <c r="I43" s="44">
        <v>8</v>
      </c>
      <c r="J43" s="44">
        <v>10</v>
      </c>
      <c r="K43" s="44">
        <v>10</v>
      </c>
      <c r="L43" s="82">
        <v>11</v>
      </c>
      <c r="M43" s="82">
        <v>10</v>
      </c>
      <c r="N43" s="82">
        <v>10</v>
      </c>
      <c r="O43" s="326">
        <v>11</v>
      </c>
      <c r="P43" s="326">
        <v>14</v>
      </c>
      <c r="Q43" s="22"/>
      <c r="T43" s="23"/>
      <c r="V43" s="78"/>
    </row>
    <row r="44" spans="1:24" ht="12.95">
      <c r="A44" s="30" t="s">
        <v>220</v>
      </c>
      <c r="B44" s="36" t="s">
        <v>179</v>
      </c>
      <c r="C44" s="36" t="s">
        <v>179</v>
      </c>
      <c r="D44" s="36" t="s">
        <v>179</v>
      </c>
      <c r="E44" s="36" t="s">
        <v>179</v>
      </c>
      <c r="F44" s="36" t="s">
        <v>179</v>
      </c>
      <c r="G44" s="36">
        <v>1</v>
      </c>
      <c r="H44" s="36" t="s">
        <v>179</v>
      </c>
      <c r="I44" s="36">
        <v>1</v>
      </c>
      <c r="J44" s="36">
        <v>1</v>
      </c>
      <c r="K44" s="36">
        <v>1</v>
      </c>
      <c r="L44" s="83">
        <v>1</v>
      </c>
      <c r="M44" s="83">
        <v>1</v>
      </c>
      <c r="N44" s="83">
        <v>1</v>
      </c>
      <c r="O44" s="325">
        <v>1</v>
      </c>
      <c r="P44" s="325">
        <v>1</v>
      </c>
      <c r="T44" s="15"/>
      <c r="V44" s="78"/>
    </row>
    <row r="45" spans="1:24" ht="12.95">
      <c r="A45" s="30" t="s">
        <v>218</v>
      </c>
      <c r="B45" s="36" t="s">
        <v>179</v>
      </c>
      <c r="C45" s="36" t="s">
        <v>179</v>
      </c>
      <c r="D45" s="36" t="s">
        <v>179</v>
      </c>
      <c r="E45" s="36" t="s">
        <v>179</v>
      </c>
      <c r="F45" s="36" t="s">
        <v>179</v>
      </c>
      <c r="G45" s="36">
        <v>7</v>
      </c>
      <c r="H45" s="36">
        <v>9</v>
      </c>
      <c r="I45" s="36">
        <v>7</v>
      </c>
      <c r="J45" s="36">
        <v>9</v>
      </c>
      <c r="K45" s="36">
        <v>9</v>
      </c>
      <c r="L45" s="83">
        <v>10</v>
      </c>
      <c r="M45" s="83">
        <v>9</v>
      </c>
      <c r="N45" s="83">
        <v>9</v>
      </c>
      <c r="O45" s="325">
        <v>10</v>
      </c>
      <c r="P45" s="325">
        <v>13</v>
      </c>
      <c r="T45" s="15"/>
      <c r="V45" s="78"/>
    </row>
    <row r="46" spans="1:24" s="19" customFormat="1" ht="12.95">
      <c r="A46" s="45" t="s">
        <v>237</v>
      </c>
      <c r="B46" s="44">
        <v>2</v>
      </c>
      <c r="C46" s="44">
        <v>2</v>
      </c>
      <c r="D46" s="44">
        <v>1</v>
      </c>
      <c r="E46" s="44">
        <v>2</v>
      </c>
      <c r="F46" s="44">
        <v>2</v>
      </c>
      <c r="G46" s="44">
        <v>1</v>
      </c>
      <c r="H46" s="44">
        <v>1</v>
      </c>
      <c r="I46" s="44">
        <v>2</v>
      </c>
      <c r="J46" s="44">
        <v>1</v>
      </c>
      <c r="K46" s="44">
        <v>2</v>
      </c>
      <c r="L46" s="82">
        <v>3</v>
      </c>
      <c r="M46" s="82">
        <v>3</v>
      </c>
      <c r="N46" s="82">
        <v>2</v>
      </c>
      <c r="O46" s="326">
        <v>2</v>
      </c>
      <c r="P46" s="326">
        <v>2</v>
      </c>
      <c r="Q46" s="22"/>
      <c r="T46" s="23"/>
      <c r="V46" s="78"/>
    </row>
    <row r="47" spans="1:24" ht="12.95">
      <c r="A47" s="30" t="s">
        <v>220</v>
      </c>
      <c r="B47" s="36" t="s">
        <v>179</v>
      </c>
      <c r="C47" s="36" t="s">
        <v>179</v>
      </c>
      <c r="D47" s="36" t="s">
        <v>179</v>
      </c>
      <c r="E47" s="36" t="s">
        <v>179</v>
      </c>
      <c r="F47" s="36" t="s">
        <v>179</v>
      </c>
      <c r="G47" s="36" t="s">
        <v>179</v>
      </c>
      <c r="H47" s="36" t="s">
        <v>179</v>
      </c>
      <c r="I47" s="36">
        <v>1</v>
      </c>
      <c r="J47" s="36" t="s">
        <v>179</v>
      </c>
      <c r="K47" s="36">
        <v>1</v>
      </c>
      <c r="L47" s="83">
        <v>1</v>
      </c>
      <c r="M47" s="83">
        <v>1</v>
      </c>
      <c r="N47" s="83">
        <v>1</v>
      </c>
      <c r="O47" s="325">
        <v>1</v>
      </c>
      <c r="P47" s="325">
        <v>0</v>
      </c>
      <c r="T47" s="15"/>
      <c r="V47" s="78"/>
    </row>
    <row r="48" spans="1:24" ht="12.95">
      <c r="A48" s="30" t="s">
        <v>218</v>
      </c>
      <c r="B48" s="36" t="s">
        <v>179</v>
      </c>
      <c r="C48" s="36" t="s">
        <v>179</v>
      </c>
      <c r="D48" s="36" t="s">
        <v>179</v>
      </c>
      <c r="E48" s="36" t="s">
        <v>179</v>
      </c>
      <c r="F48" s="36" t="s">
        <v>179</v>
      </c>
      <c r="G48" s="36">
        <v>1</v>
      </c>
      <c r="H48" s="36">
        <v>1</v>
      </c>
      <c r="I48" s="36">
        <v>1</v>
      </c>
      <c r="J48" s="36">
        <v>1</v>
      </c>
      <c r="K48" s="36">
        <v>1</v>
      </c>
      <c r="L48" s="83">
        <v>2</v>
      </c>
      <c r="M48" s="83">
        <v>2</v>
      </c>
      <c r="N48" s="83">
        <v>1</v>
      </c>
      <c r="O48" s="325">
        <v>1</v>
      </c>
      <c r="P48" s="325">
        <v>2</v>
      </c>
      <c r="T48" s="15"/>
      <c r="V48" s="78"/>
    </row>
    <row r="49" spans="1:22" s="19" customFormat="1" ht="15">
      <c r="A49" s="45" t="s">
        <v>298</v>
      </c>
      <c r="B49" s="44">
        <v>18</v>
      </c>
      <c r="C49" s="44">
        <v>19</v>
      </c>
      <c r="D49" s="44">
        <v>13</v>
      </c>
      <c r="E49" s="44">
        <v>20</v>
      </c>
      <c r="F49" s="44">
        <v>19</v>
      </c>
      <c r="G49" s="44">
        <v>16</v>
      </c>
      <c r="H49" s="44">
        <v>16</v>
      </c>
      <c r="I49" s="44">
        <v>18</v>
      </c>
      <c r="J49" s="44">
        <v>17</v>
      </c>
      <c r="K49" s="44">
        <v>16</v>
      </c>
      <c r="L49" s="82">
        <v>15</v>
      </c>
      <c r="M49" s="82">
        <v>12</v>
      </c>
      <c r="N49" s="82">
        <v>15</v>
      </c>
      <c r="O49" s="326">
        <v>14</v>
      </c>
      <c r="P49" s="326">
        <v>13</v>
      </c>
      <c r="Q49" s="22"/>
      <c r="T49" s="23"/>
      <c r="U49" s="96"/>
      <c r="V49" s="78"/>
    </row>
    <row r="50" spans="1:22" ht="12.95">
      <c r="A50" s="30" t="s">
        <v>218</v>
      </c>
      <c r="B50" s="36" t="s">
        <v>179</v>
      </c>
      <c r="C50" s="36" t="s">
        <v>179</v>
      </c>
      <c r="D50" s="36" t="s">
        <v>179</v>
      </c>
      <c r="E50" s="36" t="s">
        <v>179</v>
      </c>
      <c r="F50" s="36" t="s">
        <v>179</v>
      </c>
      <c r="G50" s="36">
        <v>16</v>
      </c>
      <c r="H50" s="36">
        <v>16</v>
      </c>
      <c r="I50" s="36">
        <v>18</v>
      </c>
      <c r="J50" s="36">
        <v>17</v>
      </c>
      <c r="K50" s="36">
        <v>16</v>
      </c>
      <c r="L50" s="83">
        <v>15</v>
      </c>
      <c r="M50" s="83">
        <v>12</v>
      </c>
      <c r="N50" s="83">
        <v>15</v>
      </c>
      <c r="O50" s="325">
        <v>14</v>
      </c>
      <c r="P50" s="325">
        <v>13</v>
      </c>
      <c r="T50" s="15"/>
      <c r="V50" s="78"/>
    </row>
    <row r="51" spans="1:22" s="19" customFormat="1" ht="15">
      <c r="A51" s="45" t="s">
        <v>299</v>
      </c>
      <c r="B51" s="44">
        <v>42</v>
      </c>
      <c r="C51" s="44">
        <v>43</v>
      </c>
      <c r="D51" s="44">
        <v>41</v>
      </c>
      <c r="E51" s="44">
        <v>42</v>
      </c>
      <c r="F51" s="44">
        <v>42</v>
      </c>
      <c r="G51" s="44">
        <v>37</v>
      </c>
      <c r="H51" s="44">
        <v>31</v>
      </c>
      <c r="I51" s="44">
        <v>31</v>
      </c>
      <c r="J51" s="44">
        <v>39</v>
      </c>
      <c r="K51" s="44">
        <v>37</v>
      </c>
      <c r="L51" s="82">
        <v>35</v>
      </c>
      <c r="M51" s="82">
        <v>32</v>
      </c>
      <c r="N51" s="82">
        <v>30</v>
      </c>
      <c r="O51" s="326">
        <v>38</v>
      </c>
      <c r="P51" s="326">
        <v>37</v>
      </c>
      <c r="Q51" s="22"/>
      <c r="T51" s="23"/>
      <c r="U51" s="7"/>
      <c r="V51" s="78"/>
    </row>
    <row r="52" spans="1:22" ht="12.95">
      <c r="A52" s="30" t="s">
        <v>300</v>
      </c>
      <c r="B52" s="36" t="s">
        <v>179</v>
      </c>
      <c r="C52" s="36" t="s">
        <v>179</v>
      </c>
      <c r="D52" s="36" t="s">
        <v>179</v>
      </c>
      <c r="E52" s="36" t="s">
        <v>179</v>
      </c>
      <c r="F52" s="36" t="s">
        <v>179</v>
      </c>
      <c r="G52" s="36" t="s">
        <v>179</v>
      </c>
      <c r="H52" s="36" t="s">
        <v>179</v>
      </c>
      <c r="I52" s="36">
        <v>1</v>
      </c>
      <c r="J52" s="36">
        <v>1</v>
      </c>
      <c r="K52" s="36">
        <v>1</v>
      </c>
      <c r="L52" s="83">
        <v>1</v>
      </c>
      <c r="M52" s="83">
        <v>1</v>
      </c>
      <c r="N52" s="83">
        <v>0</v>
      </c>
      <c r="O52" s="325">
        <v>0</v>
      </c>
      <c r="P52" s="325">
        <v>0</v>
      </c>
      <c r="T52" s="15"/>
      <c r="V52" s="78"/>
    </row>
    <row r="53" spans="1:22" ht="12.95">
      <c r="A53" s="30" t="s">
        <v>227</v>
      </c>
      <c r="B53" s="36" t="s">
        <v>179</v>
      </c>
      <c r="C53" s="36" t="s">
        <v>179</v>
      </c>
      <c r="D53" s="36" t="s">
        <v>179</v>
      </c>
      <c r="E53" s="36" t="s">
        <v>179</v>
      </c>
      <c r="F53" s="36" t="s">
        <v>179</v>
      </c>
      <c r="G53" s="36" t="s">
        <v>179</v>
      </c>
      <c r="H53" s="36" t="s">
        <v>179</v>
      </c>
      <c r="I53" s="36" t="s">
        <v>179</v>
      </c>
      <c r="J53" s="36" t="s">
        <v>179</v>
      </c>
      <c r="K53" s="36" t="s">
        <v>179</v>
      </c>
      <c r="L53" s="36" t="s">
        <v>179</v>
      </c>
      <c r="M53" s="36" t="s">
        <v>179</v>
      </c>
      <c r="N53" s="36" t="s">
        <v>179</v>
      </c>
      <c r="O53" s="325" t="s">
        <v>179</v>
      </c>
      <c r="P53" s="325">
        <v>1</v>
      </c>
      <c r="T53" s="15"/>
      <c r="V53" s="78"/>
    </row>
    <row r="54" spans="1:22" ht="12.95">
      <c r="A54" s="30" t="s">
        <v>218</v>
      </c>
      <c r="B54" s="36" t="s">
        <v>179</v>
      </c>
      <c r="C54" s="36" t="s">
        <v>179</v>
      </c>
      <c r="D54" s="36" t="s">
        <v>179</v>
      </c>
      <c r="E54" s="36" t="s">
        <v>179</v>
      </c>
      <c r="F54" s="36" t="s">
        <v>179</v>
      </c>
      <c r="G54" s="36">
        <v>37</v>
      </c>
      <c r="H54" s="36">
        <v>31</v>
      </c>
      <c r="I54" s="36">
        <v>30</v>
      </c>
      <c r="J54" s="36">
        <v>38</v>
      </c>
      <c r="K54" s="36">
        <v>36</v>
      </c>
      <c r="L54" s="83">
        <v>34</v>
      </c>
      <c r="M54" s="83">
        <v>31</v>
      </c>
      <c r="N54" s="83">
        <v>30</v>
      </c>
      <c r="O54" s="325">
        <v>38</v>
      </c>
      <c r="P54" s="325">
        <v>36</v>
      </c>
      <c r="T54" s="15"/>
      <c r="V54" s="78"/>
    </row>
    <row r="55" spans="1:22" s="19" customFormat="1" ht="15">
      <c r="A55" s="45" t="s">
        <v>301</v>
      </c>
      <c r="B55" s="44">
        <v>4</v>
      </c>
      <c r="C55" s="44">
        <v>3</v>
      </c>
      <c r="D55" s="44">
        <v>4</v>
      </c>
      <c r="E55" s="44">
        <v>5</v>
      </c>
      <c r="F55" s="44">
        <v>1</v>
      </c>
      <c r="G55" s="44" t="s">
        <v>302</v>
      </c>
      <c r="H55" s="44">
        <v>1</v>
      </c>
      <c r="I55" s="44">
        <v>1</v>
      </c>
      <c r="J55" s="44">
        <v>2</v>
      </c>
      <c r="K55" s="44">
        <v>2</v>
      </c>
      <c r="L55" s="82">
        <v>2</v>
      </c>
      <c r="M55" s="82">
        <v>2</v>
      </c>
      <c r="N55" s="82">
        <v>2</v>
      </c>
      <c r="O55" s="326">
        <v>2</v>
      </c>
      <c r="P55" s="326">
        <v>2</v>
      </c>
      <c r="Q55" s="22"/>
      <c r="R55" s="29" t="s">
        <v>303</v>
      </c>
      <c r="S55" s="375"/>
      <c r="T55" s="23"/>
      <c r="V55" s="78"/>
    </row>
    <row r="56" spans="1:22" ht="12.95">
      <c r="A56" s="30" t="s">
        <v>227</v>
      </c>
      <c r="B56" s="36" t="s">
        <v>179</v>
      </c>
      <c r="C56" s="36" t="s">
        <v>179</v>
      </c>
      <c r="D56" s="36" t="s">
        <v>179</v>
      </c>
      <c r="E56" s="36" t="s">
        <v>179</v>
      </c>
      <c r="F56" s="36" t="s">
        <v>179</v>
      </c>
      <c r="G56" s="36">
        <v>1</v>
      </c>
      <c r="H56" s="36">
        <v>1</v>
      </c>
      <c r="I56" s="36">
        <v>1</v>
      </c>
      <c r="J56" s="36">
        <v>1</v>
      </c>
      <c r="K56" s="36">
        <v>1</v>
      </c>
      <c r="L56" s="83">
        <v>1</v>
      </c>
      <c r="M56" s="83">
        <v>1</v>
      </c>
      <c r="N56" s="83">
        <v>1</v>
      </c>
      <c r="O56" s="325">
        <v>1</v>
      </c>
      <c r="P56" s="325">
        <v>1</v>
      </c>
      <c r="T56" s="15"/>
      <c r="V56" s="78"/>
    </row>
    <row r="57" spans="1:22" ht="12.95">
      <c r="A57" s="30" t="s">
        <v>218</v>
      </c>
      <c r="B57" s="36" t="s">
        <v>179</v>
      </c>
      <c r="C57" s="36" t="s">
        <v>179</v>
      </c>
      <c r="D57" s="36" t="s">
        <v>179</v>
      </c>
      <c r="E57" s="36" t="s">
        <v>179</v>
      </c>
      <c r="F57" s="36" t="s">
        <v>179</v>
      </c>
      <c r="G57" s="36" t="s">
        <v>179</v>
      </c>
      <c r="H57" s="36" t="s">
        <v>179</v>
      </c>
      <c r="I57" s="36" t="s">
        <v>179</v>
      </c>
      <c r="J57" s="36">
        <v>1</v>
      </c>
      <c r="K57" s="36">
        <v>1</v>
      </c>
      <c r="L57" s="83">
        <v>1</v>
      </c>
      <c r="M57" s="83">
        <v>1</v>
      </c>
      <c r="N57" s="83">
        <v>1</v>
      </c>
      <c r="O57" s="325">
        <v>1</v>
      </c>
      <c r="P57" s="325">
        <v>1</v>
      </c>
      <c r="T57" s="15"/>
      <c r="V57" s="78"/>
    </row>
    <row r="58" spans="1:22" s="19" customFormat="1" ht="15">
      <c r="A58" s="45" t="s">
        <v>304</v>
      </c>
      <c r="B58" s="44">
        <v>3</v>
      </c>
      <c r="C58" s="44">
        <v>3</v>
      </c>
      <c r="D58" s="44">
        <v>4</v>
      </c>
      <c r="E58" s="44">
        <v>3</v>
      </c>
      <c r="F58" s="44">
        <v>3</v>
      </c>
      <c r="G58" s="44">
        <v>4</v>
      </c>
      <c r="H58" s="44">
        <v>4</v>
      </c>
      <c r="I58" s="44">
        <v>4</v>
      </c>
      <c r="J58" s="44">
        <v>4</v>
      </c>
      <c r="K58" s="44">
        <v>4</v>
      </c>
      <c r="L58" s="82">
        <v>4</v>
      </c>
      <c r="M58" s="82">
        <v>3</v>
      </c>
      <c r="N58" s="82">
        <v>2</v>
      </c>
      <c r="O58" s="326">
        <v>4</v>
      </c>
      <c r="P58" s="326">
        <v>4</v>
      </c>
      <c r="Q58" s="22"/>
      <c r="T58" s="23"/>
      <c r="V58" s="78"/>
    </row>
    <row r="59" spans="1:22" ht="12.95">
      <c r="A59" s="31" t="s">
        <v>218</v>
      </c>
      <c r="B59" s="37" t="s">
        <v>179</v>
      </c>
      <c r="C59" s="37" t="s">
        <v>179</v>
      </c>
      <c r="D59" s="37" t="s">
        <v>179</v>
      </c>
      <c r="E59" s="37" t="s">
        <v>179</v>
      </c>
      <c r="F59" s="37" t="s">
        <v>179</v>
      </c>
      <c r="G59" s="37">
        <v>4</v>
      </c>
      <c r="H59" s="37">
        <v>4</v>
      </c>
      <c r="I59" s="37">
        <v>4</v>
      </c>
      <c r="J59" s="37">
        <v>4</v>
      </c>
      <c r="K59" s="37">
        <v>4</v>
      </c>
      <c r="L59" s="92">
        <v>4</v>
      </c>
      <c r="M59" s="92">
        <v>3</v>
      </c>
      <c r="N59" s="92">
        <v>2</v>
      </c>
      <c r="O59" s="327">
        <v>4</v>
      </c>
      <c r="P59" s="327">
        <v>4</v>
      </c>
      <c r="T59" s="15"/>
      <c r="V59" s="78"/>
    </row>
    <row r="60" spans="1:22" ht="12.95">
      <c r="A60" s="46" t="s">
        <v>202</v>
      </c>
      <c r="B60" s="46">
        <f>SUM(B58,B55,B51,B49,B46,B43,B38,B30,B24,B20,B17,B13,B9,B6)</f>
        <v>501</v>
      </c>
      <c r="C60" s="46">
        <f>SUM(C58,C55,C51,C49,C46,C43,C38,C30,C24,C20,C17,C13,C9,C6)</f>
        <v>488</v>
      </c>
      <c r="D60" s="46">
        <f>SUM(D58,D55,D51,D49,D46,D43,D38,D30,D24,D20,D17,D13,D9,D6)</f>
        <v>495</v>
      </c>
      <c r="E60" s="46">
        <f>SUM(E58,E55,E51,E49,E46,E43,E38,E30,E24,E20,E17,E13,E9,E6)</f>
        <v>485</v>
      </c>
      <c r="F60" s="46">
        <f>SUM(F58,F55,F51,F49,F46,F43,F38,F30,F24,F20,F17,F13,F9,F6)</f>
        <v>395</v>
      </c>
      <c r="G60" s="46">
        <v>420</v>
      </c>
      <c r="H60" s="46">
        <f>SUM(H58,H55,H51,H49,H46,H43,H38,H30,H24,H20,H17,H13,H9,H6)</f>
        <v>418</v>
      </c>
      <c r="I60" s="46">
        <f>SUM(I58,I55,I51,I49,I46,I43,I38,I30,I24,I20,I17,I13,I9,I6)</f>
        <v>412</v>
      </c>
      <c r="J60" s="46">
        <f>SUM(J58,J55,J51,J49,J46,J43,J38,J30,J24,J20,J17,J13,J9,J6)</f>
        <v>504</v>
      </c>
      <c r="K60" s="46">
        <f>SUM(K58,K55,K51,K49,K46,K43,K38,K30,K24,K20,K17,K13,K9,K6)</f>
        <v>487</v>
      </c>
      <c r="L60" s="46">
        <f>SUM(L58,L55,L51,L49,L46,L43,L38,L30,L24,L20,L17,L13,L9,L6)</f>
        <v>520</v>
      </c>
      <c r="M60" s="46">
        <v>492</v>
      </c>
      <c r="N60" s="46">
        <v>514</v>
      </c>
      <c r="O60" s="328">
        <v>546</v>
      </c>
      <c r="P60" s="328">
        <v>582</v>
      </c>
      <c r="Q60" s="98"/>
      <c r="V60" s="78"/>
    </row>
    <row r="61" spans="1:22">
      <c r="P61" s="1"/>
      <c r="Q61" s="98"/>
      <c r="V61" s="78"/>
    </row>
    <row r="62" spans="1:22">
      <c r="A62" s="34" t="s">
        <v>305</v>
      </c>
      <c r="P62" s="78"/>
      <c r="Q62" s="99"/>
      <c r="V62" s="78"/>
    </row>
    <row r="63" spans="1:22">
      <c r="A63" s="22"/>
      <c r="P63" s="105"/>
      <c r="Q63" s="20"/>
      <c r="R63" s="10"/>
    </row>
    <row r="64" spans="1:22" ht="12.95">
      <c r="A64" s="29" t="s">
        <v>204</v>
      </c>
      <c r="B64" s="28"/>
      <c r="C64" s="28"/>
      <c r="D64" s="28"/>
      <c r="Q64" s="20"/>
    </row>
    <row r="65" spans="1:17" ht="12.95">
      <c r="A65" s="21" t="s">
        <v>276</v>
      </c>
      <c r="B65" s="28"/>
      <c r="C65" s="28"/>
      <c r="D65" s="28"/>
    </row>
    <row r="66" spans="1:17" ht="12.95">
      <c r="A66" s="40"/>
      <c r="B66" s="28"/>
      <c r="C66" s="28"/>
      <c r="D66" s="28"/>
    </row>
    <row r="67" spans="1:17" ht="50.1">
      <c r="A67" s="310" t="s">
        <v>242</v>
      </c>
      <c r="B67" s="28"/>
      <c r="C67" s="28"/>
      <c r="D67" s="28"/>
    </row>
    <row r="68" spans="1:17" ht="37.5">
      <c r="A68" s="321" t="s">
        <v>243</v>
      </c>
      <c r="B68" s="28"/>
      <c r="C68" s="28"/>
      <c r="D68" s="28"/>
    </row>
    <row r="69" spans="1:17" ht="24.95">
      <c r="A69" s="321" t="s">
        <v>244</v>
      </c>
      <c r="B69" s="28"/>
      <c r="C69" s="28"/>
      <c r="D69" s="28"/>
    </row>
    <row r="70" spans="1:17" ht="37.5">
      <c r="A70" s="321" t="s">
        <v>245</v>
      </c>
      <c r="B70" s="28"/>
      <c r="C70" s="28"/>
      <c r="D70" s="28"/>
    </row>
    <row r="71" spans="1:17" ht="50.1">
      <c r="A71" s="323" t="s">
        <v>246</v>
      </c>
      <c r="B71" s="28"/>
      <c r="C71" s="28"/>
      <c r="D71" s="28"/>
    </row>
    <row r="72" spans="1:17" ht="37.5">
      <c r="A72" s="310" t="s">
        <v>306</v>
      </c>
      <c r="B72" s="28"/>
      <c r="C72" s="28"/>
      <c r="D72" s="28"/>
    </row>
    <row r="73" spans="1:17" ht="12.95">
      <c r="A73" s="29" t="s">
        <v>294</v>
      </c>
      <c r="B73" s="32"/>
    </row>
    <row r="74" spans="1:17" ht="12.95">
      <c r="A74" s="29" t="s">
        <v>297</v>
      </c>
      <c r="B74" s="32"/>
    </row>
    <row r="75" spans="1:17" ht="12.95">
      <c r="A75" s="29" t="s">
        <v>303</v>
      </c>
      <c r="B75" s="32"/>
    </row>
    <row r="76" spans="1:17">
      <c r="A76" s="21"/>
      <c r="B76" s="32"/>
    </row>
    <row r="77" spans="1:17" s="34" customFormat="1">
      <c r="D77" s="21"/>
      <c r="E77" s="20"/>
      <c r="F77" s="20"/>
      <c r="G77" s="20"/>
      <c r="H77" s="20"/>
      <c r="I77" s="20"/>
      <c r="Q77" s="35"/>
    </row>
    <row r="78" spans="1:17" s="34" customFormat="1">
      <c r="D78" s="20"/>
      <c r="E78" s="20"/>
      <c r="F78" s="20"/>
      <c r="G78" s="20"/>
      <c r="H78" s="20"/>
      <c r="I78" s="20"/>
      <c r="Q78" s="35"/>
    </row>
    <row r="79" spans="1:17" s="34" customFormat="1">
      <c r="B79" s="20"/>
      <c r="D79" s="20"/>
      <c r="E79" s="20"/>
      <c r="F79" s="20"/>
      <c r="G79" s="20"/>
      <c r="H79" s="20"/>
      <c r="I79" s="20"/>
      <c r="Q79" s="35"/>
    </row>
    <row r="80" spans="1:17" s="34" customFormat="1">
      <c r="Q80" s="35"/>
    </row>
    <row r="81" spans="1:17" s="34" customFormat="1">
      <c r="Q81" s="35"/>
    </row>
    <row r="82" spans="1:17" ht="12.95">
      <c r="B82" s="34"/>
      <c r="C82" s="28"/>
      <c r="D82" s="34"/>
      <c r="E82" s="39"/>
      <c r="F82" s="34"/>
      <c r="G82" s="34"/>
      <c r="H82" s="34"/>
      <c r="I82" s="34"/>
    </row>
    <row r="83" spans="1:17" ht="12.95">
      <c r="B83" s="34"/>
      <c r="C83" s="28"/>
      <c r="D83" s="34"/>
      <c r="E83" s="34"/>
      <c r="F83" s="34"/>
      <c r="G83" s="34"/>
      <c r="H83" s="34"/>
      <c r="I83" s="34"/>
    </row>
    <row r="84" spans="1:17" ht="12.95">
      <c r="B84" s="28"/>
      <c r="C84" s="28"/>
      <c r="D84" s="34"/>
      <c r="E84" s="34"/>
      <c r="F84" s="34"/>
      <c r="G84" s="34"/>
      <c r="H84" s="34"/>
      <c r="I84" s="34"/>
    </row>
    <row r="85" spans="1:17" ht="12.95">
      <c r="B85" s="28"/>
      <c r="C85" s="28"/>
      <c r="D85" s="34"/>
      <c r="E85" s="34"/>
      <c r="F85" s="34"/>
      <c r="G85" s="34"/>
      <c r="H85" s="34"/>
      <c r="I85" s="34"/>
    </row>
    <row r="86" spans="1:17" ht="12.95">
      <c r="B86" s="28"/>
      <c r="C86" s="28"/>
      <c r="D86" s="34"/>
      <c r="E86" s="34"/>
      <c r="F86" s="34"/>
      <c r="G86" s="34"/>
      <c r="H86" s="34"/>
      <c r="I86" s="34"/>
    </row>
    <row r="87" spans="1:17" ht="12.95">
      <c r="B87" s="28"/>
      <c r="C87" s="28"/>
      <c r="D87" s="28"/>
    </row>
    <row r="88" spans="1:17" ht="12.95">
      <c r="B88" s="28"/>
      <c r="C88" s="28"/>
      <c r="D88" s="28"/>
    </row>
    <row r="89" spans="1:17" ht="12.95">
      <c r="B89" s="28"/>
      <c r="D89" s="28"/>
    </row>
    <row r="90" spans="1:17" ht="12.95">
      <c r="B90" s="28"/>
      <c r="D90" s="28"/>
    </row>
    <row r="91" spans="1:17" ht="12.95">
      <c r="D91" s="28"/>
    </row>
    <row r="92" spans="1:17" ht="12.95">
      <c r="D92" s="28"/>
    </row>
    <row r="93" spans="1:17" ht="12.95">
      <c r="A93" s="35"/>
      <c r="D93" s="28"/>
    </row>
    <row r="98" ht="12" customHeight="1"/>
  </sheetData>
  <mergeCells count="2">
    <mergeCell ref="A4:A5"/>
    <mergeCell ref="B4:P4"/>
  </mergeCells>
  <conditionalFormatting sqref="E82">
    <cfRule type="duplicateValues" dxfId="13" priority="6"/>
  </conditionalFormatting>
  <hyperlinks>
    <hyperlink ref="F1" location="'2026 request'!A1" display="Index" xr:uid="{A45FF7D2-5666-40FB-B501-14686DBECE68}"/>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D7B01-430E-427A-AE29-2628A7E77CA3}">
  <dimension ref="A1:K44"/>
  <sheetViews>
    <sheetView workbookViewId="0">
      <selection sqref="A1:E1"/>
    </sheetView>
  </sheetViews>
  <sheetFormatPr defaultColWidth="9.140625" defaultRowHeight="14.1"/>
  <cols>
    <col min="1" max="1" width="51.42578125" style="177" customWidth="1"/>
    <col min="2" max="2" width="8.42578125" style="177" bestFit="1" customWidth="1"/>
    <col min="3" max="4" width="12.140625" style="177" bestFit="1" customWidth="1"/>
    <col min="5" max="5" width="12.42578125" style="177" customWidth="1"/>
    <col min="6" max="6" width="12.7109375" style="177" customWidth="1"/>
    <col min="7" max="7" width="18.7109375" style="177" bestFit="1" customWidth="1"/>
    <col min="8" max="10" width="9.140625" style="177"/>
    <col min="11" max="11" width="9.140625" style="177" bestFit="1" customWidth="1"/>
    <col min="12" max="16384" width="9.140625" style="177"/>
  </cols>
  <sheetData>
    <row r="1" spans="1:11" ht="35.450000000000003" customHeight="1">
      <c r="A1" s="877" t="s">
        <v>307</v>
      </c>
      <c r="B1" s="878"/>
      <c r="C1" s="878"/>
      <c r="D1" s="878"/>
      <c r="E1" s="878"/>
      <c r="F1" s="831" t="s">
        <v>163</v>
      </c>
    </row>
    <row r="2" spans="1:11">
      <c r="A2" s="16"/>
    </row>
    <row r="3" spans="1:11">
      <c r="A3" s="16"/>
      <c r="C3" s="179"/>
      <c r="D3" s="179"/>
    </row>
    <row r="4" spans="1:11">
      <c r="A4" s="162" t="s">
        <v>252</v>
      </c>
      <c r="B4" s="163" t="s">
        <v>202</v>
      </c>
      <c r="C4" s="163" t="s">
        <v>308</v>
      </c>
      <c r="D4" s="163" t="s">
        <v>309</v>
      </c>
    </row>
    <row r="5" spans="1:11">
      <c r="A5" s="294" t="s">
        <v>310</v>
      </c>
      <c r="B5" s="524">
        <v>371</v>
      </c>
      <c r="C5" s="525">
        <v>124</v>
      </c>
      <c r="D5" s="525">
        <v>247</v>
      </c>
      <c r="K5" s="178"/>
    </row>
    <row r="6" spans="1:11" ht="15">
      <c r="A6" s="240" t="s">
        <v>311</v>
      </c>
      <c r="B6" s="526">
        <v>124</v>
      </c>
      <c r="C6" s="527">
        <v>124</v>
      </c>
      <c r="D6" s="527">
        <v>0</v>
      </c>
      <c r="F6" s="178"/>
    </row>
    <row r="7" spans="1:11">
      <c r="A7" s="164" t="s">
        <v>182</v>
      </c>
      <c r="B7" s="526">
        <v>23</v>
      </c>
      <c r="C7" s="527">
        <v>0</v>
      </c>
      <c r="D7" s="527">
        <v>23</v>
      </c>
      <c r="F7" s="178"/>
    </row>
    <row r="8" spans="1:11">
      <c r="A8" s="164" t="s">
        <v>312</v>
      </c>
      <c r="B8" s="526">
        <v>32</v>
      </c>
      <c r="C8" s="527">
        <v>0</v>
      </c>
      <c r="D8" s="527">
        <v>32</v>
      </c>
      <c r="F8" s="178"/>
      <c r="K8" s="178"/>
    </row>
    <row r="9" spans="1:11">
      <c r="A9" s="164" t="s">
        <v>184</v>
      </c>
      <c r="B9" s="526">
        <v>1</v>
      </c>
      <c r="C9" s="527">
        <v>0</v>
      </c>
      <c r="D9" s="527">
        <v>1</v>
      </c>
      <c r="F9" s="178"/>
      <c r="K9" s="178"/>
    </row>
    <row r="10" spans="1:11">
      <c r="A10" s="164" t="s">
        <v>313</v>
      </c>
      <c r="B10" s="526">
        <v>118</v>
      </c>
      <c r="C10" s="527">
        <v>0</v>
      </c>
      <c r="D10" s="527">
        <v>118</v>
      </c>
      <c r="F10" s="178"/>
      <c r="K10" s="178"/>
    </row>
    <row r="11" spans="1:11" ht="14.45">
      <c r="A11" s="81" t="s">
        <v>197</v>
      </c>
      <c r="B11" s="526">
        <v>0</v>
      </c>
      <c r="C11" s="527">
        <v>0</v>
      </c>
      <c r="D11" s="527">
        <v>0</v>
      </c>
      <c r="F11" s="232"/>
      <c r="K11" s="178"/>
    </row>
    <row r="12" spans="1:11">
      <c r="A12" s="164" t="s">
        <v>314</v>
      </c>
      <c r="B12" s="526">
        <v>73</v>
      </c>
      <c r="C12" s="527">
        <v>0</v>
      </c>
      <c r="D12" s="527">
        <v>73</v>
      </c>
      <c r="F12" s="178"/>
    </row>
    <row r="13" spans="1:11">
      <c r="A13" s="293" t="s">
        <v>315</v>
      </c>
      <c r="B13" s="524">
        <v>13</v>
      </c>
      <c r="C13" s="525">
        <v>0</v>
      </c>
      <c r="D13" s="525">
        <v>13</v>
      </c>
      <c r="K13" s="178"/>
    </row>
    <row r="14" spans="1:11">
      <c r="A14" s="175" t="s">
        <v>216</v>
      </c>
      <c r="B14" s="528">
        <v>1</v>
      </c>
      <c r="C14" s="529">
        <v>0</v>
      </c>
      <c r="D14" s="529">
        <v>1</v>
      </c>
      <c r="F14" s="239"/>
      <c r="K14" s="178"/>
    </row>
    <row r="15" spans="1:11">
      <c r="A15" s="176" t="s">
        <v>312</v>
      </c>
      <c r="B15" s="526">
        <v>1</v>
      </c>
      <c r="C15" s="526">
        <v>0</v>
      </c>
      <c r="D15" s="526">
        <v>1</v>
      </c>
      <c r="F15" s="178"/>
      <c r="K15" s="178"/>
    </row>
    <row r="16" spans="1:11">
      <c r="A16" s="175" t="s">
        <v>225</v>
      </c>
      <c r="B16" s="528">
        <v>0</v>
      </c>
      <c r="C16" s="530">
        <v>0</v>
      </c>
      <c r="D16" s="530">
        <v>0</v>
      </c>
      <c r="F16" s="239"/>
    </row>
    <row r="17" spans="1:7">
      <c r="A17" s="176" t="s">
        <v>220</v>
      </c>
      <c r="B17" s="526">
        <v>0</v>
      </c>
      <c r="C17" s="526">
        <v>0</v>
      </c>
      <c r="D17" s="526">
        <v>0</v>
      </c>
      <c r="F17" s="178"/>
    </row>
    <row r="18" spans="1:7">
      <c r="A18" s="175" t="s">
        <v>226</v>
      </c>
      <c r="B18" s="528">
        <v>1</v>
      </c>
      <c r="C18" s="530">
        <v>0</v>
      </c>
      <c r="D18" s="530">
        <v>1</v>
      </c>
      <c r="F18" s="239"/>
    </row>
    <row r="19" spans="1:7">
      <c r="A19" s="176" t="s">
        <v>220</v>
      </c>
      <c r="B19" s="526">
        <v>1</v>
      </c>
      <c r="C19" s="526">
        <v>0</v>
      </c>
      <c r="D19" s="526">
        <v>1</v>
      </c>
      <c r="F19" s="178"/>
    </row>
    <row r="20" spans="1:7">
      <c r="A20" s="176" t="s">
        <v>227</v>
      </c>
      <c r="B20" s="526">
        <v>0</v>
      </c>
      <c r="C20" s="526">
        <v>0</v>
      </c>
      <c r="D20" s="526">
        <v>0</v>
      </c>
      <c r="F20" s="178"/>
    </row>
    <row r="21" spans="1:7">
      <c r="A21" s="175" t="s">
        <v>228</v>
      </c>
      <c r="B21" s="528">
        <v>0</v>
      </c>
      <c r="C21" s="530">
        <v>0</v>
      </c>
      <c r="D21" s="530">
        <v>0</v>
      </c>
      <c r="F21" s="239"/>
      <c r="G21" s="95"/>
    </row>
    <row r="22" spans="1:7">
      <c r="A22" s="164" t="s">
        <v>220</v>
      </c>
      <c r="B22" s="526">
        <v>0</v>
      </c>
      <c r="C22" s="531">
        <v>0</v>
      </c>
      <c r="D22" s="526">
        <v>0</v>
      </c>
      <c r="F22" s="178"/>
    </row>
    <row r="23" spans="1:7">
      <c r="A23" s="43" t="s">
        <v>230</v>
      </c>
      <c r="B23" s="528">
        <v>0</v>
      </c>
      <c r="C23" s="530">
        <v>0</v>
      </c>
      <c r="D23" s="530">
        <v>0</v>
      </c>
      <c r="F23" s="23"/>
    </row>
    <row r="24" spans="1:7">
      <c r="A24" s="182" t="s">
        <v>220</v>
      </c>
      <c r="B24" s="526">
        <v>0</v>
      </c>
      <c r="C24" s="526">
        <v>0</v>
      </c>
      <c r="D24" s="526">
        <v>0</v>
      </c>
      <c r="F24" s="15"/>
    </row>
    <row r="25" spans="1:7" ht="15">
      <c r="A25" s="175" t="s">
        <v>316</v>
      </c>
      <c r="B25" s="528">
        <v>4</v>
      </c>
      <c r="C25" s="530">
        <v>0</v>
      </c>
      <c r="D25" s="530">
        <v>4</v>
      </c>
      <c r="F25" s="239"/>
    </row>
    <row r="26" spans="1:7">
      <c r="A26" s="176" t="s">
        <v>218</v>
      </c>
      <c r="B26" s="526">
        <v>3</v>
      </c>
      <c r="C26" s="526">
        <v>0</v>
      </c>
      <c r="D26" s="526">
        <v>3</v>
      </c>
      <c r="F26" s="178"/>
    </row>
    <row r="27" spans="1:7">
      <c r="A27" s="176" t="s">
        <v>317</v>
      </c>
      <c r="B27" s="526">
        <v>1</v>
      </c>
      <c r="C27" s="526">
        <v>0</v>
      </c>
      <c r="D27" s="526">
        <v>1</v>
      </c>
      <c r="F27" s="178"/>
    </row>
    <row r="28" spans="1:7" ht="15">
      <c r="A28" s="181" t="s">
        <v>318</v>
      </c>
      <c r="B28" s="528">
        <v>6</v>
      </c>
      <c r="C28" s="529">
        <v>0</v>
      </c>
      <c r="D28" s="529">
        <v>6</v>
      </c>
      <c r="F28" s="239"/>
      <c r="G28" s="576"/>
    </row>
    <row r="29" spans="1:7">
      <c r="A29" s="41" t="s">
        <v>218</v>
      </c>
      <c r="B29" s="526">
        <v>6</v>
      </c>
      <c r="C29" s="531">
        <v>0</v>
      </c>
      <c r="D29" s="526">
        <v>6</v>
      </c>
      <c r="F29" s="178"/>
    </row>
    <row r="30" spans="1:7" ht="15">
      <c r="A30" s="181" t="s">
        <v>319</v>
      </c>
      <c r="B30" s="528">
        <v>1</v>
      </c>
      <c r="C30" s="530">
        <v>0</v>
      </c>
      <c r="D30" s="530">
        <v>1</v>
      </c>
      <c r="F30" s="239"/>
    </row>
    <row r="31" spans="1:7">
      <c r="A31" s="182" t="s">
        <v>317</v>
      </c>
      <c r="B31" s="526">
        <v>1</v>
      </c>
      <c r="C31" s="526">
        <v>0</v>
      </c>
      <c r="D31" s="526">
        <v>1</v>
      </c>
      <c r="F31" s="178"/>
    </row>
    <row r="32" spans="1:7">
      <c r="A32" s="330" t="s">
        <v>320</v>
      </c>
      <c r="B32" s="532">
        <v>384</v>
      </c>
      <c r="C32" s="532">
        <v>124</v>
      </c>
      <c r="D32" s="532">
        <v>260</v>
      </c>
      <c r="F32" s="179"/>
    </row>
    <row r="33" spans="1:11">
      <c r="A33" s="180"/>
      <c r="B33" s="179"/>
      <c r="E33" s="353"/>
      <c r="K33" s="178"/>
    </row>
    <row r="34" spans="1:11">
      <c r="A34" s="34" t="s">
        <v>203</v>
      </c>
      <c r="K34" s="178"/>
    </row>
    <row r="35" spans="1:11">
      <c r="A35" s="20"/>
      <c r="K35" s="178"/>
    </row>
    <row r="36" spans="1:11">
      <c r="A36" s="29" t="s">
        <v>204</v>
      </c>
      <c r="B36" s="20"/>
      <c r="C36" s="20"/>
      <c r="D36" s="20"/>
      <c r="K36" s="178"/>
    </row>
    <row r="37" spans="1:11" s="20" customFormat="1">
      <c r="A37" s="21" t="s">
        <v>276</v>
      </c>
      <c r="K37" s="178"/>
    </row>
    <row r="38" spans="1:11" s="20" customFormat="1">
      <c r="B38" s="177"/>
      <c r="C38" s="177"/>
      <c r="D38" s="177"/>
      <c r="K38" s="178"/>
    </row>
    <row r="39" spans="1:11">
      <c r="A39" s="161" t="s">
        <v>8</v>
      </c>
      <c r="K39" s="178"/>
    </row>
    <row r="40" spans="1:11" ht="38.1">
      <c r="A40" s="306" t="s">
        <v>321</v>
      </c>
      <c r="K40" s="178"/>
    </row>
    <row r="41" spans="1:11" ht="87.6">
      <c r="A41" s="329" t="s">
        <v>322</v>
      </c>
      <c r="B41" s="173"/>
      <c r="C41" s="20"/>
      <c r="D41" s="20"/>
    </row>
    <row r="42" spans="1:11" s="20" customFormat="1" ht="38.1">
      <c r="A42" s="344" t="s">
        <v>323</v>
      </c>
      <c r="K42" s="177"/>
    </row>
    <row r="43" spans="1:11" s="20" customFormat="1" ht="50.1">
      <c r="A43" s="310" t="s">
        <v>324</v>
      </c>
      <c r="B43" s="177"/>
      <c r="C43" s="177"/>
      <c r="D43" s="177"/>
      <c r="K43" s="177"/>
    </row>
    <row r="44" spans="1:11">
      <c r="A44" s="111"/>
    </row>
  </sheetData>
  <mergeCells count="1">
    <mergeCell ref="A1:E1"/>
  </mergeCells>
  <conditionalFormatting sqref="A36">
    <cfRule type="duplicateValues" dxfId="12" priority="1"/>
  </conditionalFormatting>
  <hyperlinks>
    <hyperlink ref="F1" location="'2026 request'!A1" display="Index" xr:uid="{381DE90F-0834-44A5-B010-87B6FD1DC8E8}"/>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E0736-CD19-4DCD-AD16-3B98EE6EFC0E}">
  <dimension ref="A1:N280"/>
  <sheetViews>
    <sheetView workbookViewId="0"/>
  </sheetViews>
  <sheetFormatPr defaultColWidth="9.140625" defaultRowHeight="12.6"/>
  <cols>
    <col min="1" max="1" width="51.7109375" style="20" customWidth="1"/>
    <col min="2" max="2" width="20.5703125" style="386" customWidth="1"/>
    <col min="3" max="5" width="18.140625" style="386" customWidth="1"/>
    <col min="6" max="6" width="25.28515625" style="386" customWidth="1"/>
    <col min="7" max="7" width="13.5703125" style="386" customWidth="1"/>
    <col min="8" max="12" width="18.140625" style="386" customWidth="1"/>
    <col min="13" max="13" width="16" style="20" customWidth="1"/>
    <col min="14" max="16384" width="9.140625" style="20"/>
  </cols>
  <sheetData>
    <row r="1" spans="1:13" ht="14.45">
      <c r="A1" s="29" t="s">
        <v>325</v>
      </c>
      <c r="G1" s="654" t="s">
        <v>163</v>
      </c>
    </row>
    <row r="2" spans="1:13">
      <c r="B2" s="387"/>
    </row>
    <row r="3" spans="1:13">
      <c r="B3" s="388"/>
      <c r="C3" s="389"/>
      <c r="D3" s="389"/>
      <c r="E3" s="389"/>
    </row>
    <row r="4" spans="1:13">
      <c r="A4" s="884" t="s">
        <v>252</v>
      </c>
      <c r="B4" s="901" t="s">
        <v>326</v>
      </c>
      <c r="C4" s="917"/>
      <c r="D4" s="917"/>
      <c r="E4" s="918"/>
      <c r="F4" s="884" t="s">
        <v>327</v>
      </c>
    </row>
    <row r="5" spans="1:13">
      <c r="A5" s="885"/>
      <c r="B5" s="902"/>
      <c r="C5" s="919"/>
      <c r="D5" s="919"/>
      <c r="E5" s="920"/>
      <c r="F5" s="885"/>
    </row>
    <row r="6" spans="1:13" ht="15" customHeight="1">
      <c r="A6" s="885"/>
      <c r="B6" s="893" t="s">
        <v>328</v>
      </c>
      <c r="C6" s="893" t="s">
        <v>329</v>
      </c>
      <c r="D6" s="893" t="s">
        <v>330</v>
      </c>
      <c r="E6" s="893" t="s">
        <v>331</v>
      </c>
      <c r="F6" s="885"/>
      <c r="M6" s="386"/>
    </row>
    <row r="7" spans="1:13">
      <c r="A7" s="886"/>
      <c r="B7" s="894"/>
      <c r="C7" s="897"/>
      <c r="D7" s="897"/>
      <c r="E7" s="897"/>
      <c r="F7" s="885"/>
      <c r="G7" s="390"/>
      <c r="M7" s="386"/>
    </row>
    <row r="8" spans="1:13" ht="12.95">
      <c r="A8" s="81" t="s">
        <v>171</v>
      </c>
      <c r="B8" s="438">
        <v>0</v>
      </c>
      <c r="C8" s="438">
        <v>1</v>
      </c>
      <c r="D8" s="450" t="s">
        <v>332</v>
      </c>
      <c r="E8" s="451">
        <v>0</v>
      </c>
      <c r="F8" s="429">
        <v>1</v>
      </c>
      <c r="G8" s="391"/>
      <c r="H8" s="379"/>
      <c r="M8" s="386"/>
    </row>
    <row r="9" spans="1:13" ht="12.95">
      <c r="A9" s="81" t="s">
        <v>173</v>
      </c>
      <c r="B9" s="441">
        <v>1</v>
      </c>
      <c r="C9" s="441">
        <v>0</v>
      </c>
      <c r="D9" s="439" t="s">
        <v>332</v>
      </c>
      <c r="E9" s="452">
        <v>0</v>
      </c>
      <c r="F9" s="432">
        <v>1</v>
      </c>
      <c r="G9" s="391"/>
      <c r="H9" s="379"/>
      <c r="M9" s="386"/>
    </row>
    <row r="10" spans="1:13" ht="14.45">
      <c r="A10" s="81" t="s">
        <v>174</v>
      </c>
      <c r="B10" s="441">
        <v>0</v>
      </c>
      <c r="C10" s="441">
        <v>1</v>
      </c>
      <c r="D10" s="439" t="s">
        <v>332</v>
      </c>
      <c r="E10" s="452">
        <v>0</v>
      </c>
      <c r="F10" s="432">
        <v>1</v>
      </c>
      <c r="G10" s="391"/>
      <c r="H10" s="392"/>
      <c r="M10" s="386"/>
    </row>
    <row r="11" spans="1:13" ht="12.95">
      <c r="A11" s="81" t="s">
        <v>175</v>
      </c>
      <c r="B11" s="441">
        <v>1</v>
      </c>
      <c r="C11" s="441">
        <v>0</v>
      </c>
      <c r="D11" s="439" t="s">
        <v>332</v>
      </c>
      <c r="E11" s="452">
        <v>0</v>
      </c>
      <c r="F11" s="432">
        <v>1</v>
      </c>
      <c r="G11" s="391"/>
      <c r="H11" s="379"/>
      <c r="M11" s="386"/>
    </row>
    <row r="12" spans="1:13" ht="12.95">
      <c r="A12" s="81" t="s">
        <v>176</v>
      </c>
      <c r="B12" s="441">
        <v>1</v>
      </c>
      <c r="C12" s="441">
        <v>0</v>
      </c>
      <c r="D12" s="439" t="s">
        <v>332</v>
      </c>
      <c r="E12" s="452">
        <v>0</v>
      </c>
      <c r="F12" s="432">
        <v>1</v>
      </c>
      <c r="G12" s="391"/>
      <c r="H12" s="379"/>
      <c r="M12" s="386"/>
    </row>
    <row r="13" spans="1:13" ht="12.95">
      <c r="A13" s="81" t="s">
        <v>177</v>
      </c>
      <c r="B13" s="441">
        <v>1</v>
      </c>
      <c r="C13" s="441">
        <v>0</v>
      </c>
      <c r="D13" s="439" t="s">
        <v>332</v>
      </c>
      <c r="E13" s="452">
        <v>0</v>
      </c>
      <c r="F13" s="432">
        <v>1</v>
      </c>
      <c r="G13" s="391"/>
      <c r="H13" s="379"/>
      <c r="M13" s="386"/>
    </row>
    <row r="14" spans="1:13" ht="12.95">
      <c r="A14" s="81" t="s">
        <v>178</v>
      </c>
      <c r="B14" s="441">
        <v>28</v>
      </c>
      <c r="C14" s="441">
        <v>10</v>
      </c>
      <c r="D14" s="439">
        <v>0.26315789473684209</v>
      </c>
      <c r="E14" s="452">
        <v>0</v>
      </c>
      <c r="F14" s="432">
        <v>1</v>
      </c>
      <c r="G14" s="391"/>
      <c r="H14" s="379"/>
      <c r="M14" s="386"/>
    </row>
    <row r="15" spans="1:13" ht="12.95">
      <c r="A15" s="81" t="s">
        <v>180</v>
      </c>
      <c r="B15" s="441">
        <v>73</v>
      </c>
      <c r="C15" s="441">
        <v>32</v>
      </c>
      <c r="D15" s="439">
        <v>0.30476190476190479</v>
      </c>
      <c r="E15" s="452">
        <v>0</v>
      </c>
      <c r="F15" s="432">
        <v>1</v>
      </c>
      <c r="G15" s="391"/>
      <c r="H15" s="379"/>
      <c r="M15" s="386"/>
    </row>
    <row r="16" spans="1:13" ht="15">
      <c r="A16" s="81" t="s">
        <v>333</v>
      </c>
      <c r="B16" s="441">
        <v>1</v>
      </c>
      <c r="C16" s="441">
        <v>0</v>
      </c>
      <c r="D16" s="439" t="s">
        <v>332</v>
      </c>
      <c r="E16" s="452">
        <v>0</v>
      </c>
      <c r="F16" s="432">
        <v>1</v>
      </c>
      <c r="G16" s="391"/>
      <c r="H16" s="379"/>
      <c r="M16" s="386"/>
    </row>
    <row r="17" spans="1:13" ht="12.95">
      <c r="A17" s="81" t="s">
        <v>182</v>
      </c>
      <c r="B17" s="441">
        <v>20</v>
      </c>
      <c r="C17" s="441">
        <v>3</v>
      </c>
      <c r="D17" s="439">
        <v>0.13043478260869565</v>
      </c>
      <c r="E17" s="452">
        <v>0</v>
      </c>
      <c r="F17" s="432">
        <v>1</v>
      </c>
      <c r="G17" s="391"/>
      <c r="H17" s="379"/>
      <c r="M17" s="386"/>
    </row>
    <row r="18" spans="1:13" ht="15">
      <c r="A18" s="81" t="s">
        <v>334</v>
      </c>
      <c r="B18" s="441">
        <v>29</v>
      </c>
      <c r="C18" s="441">
        <v>17</v>
      </c>
      <c r="D18" s="439">
        <v>0.36956521739130432</v>
      </c>
      <c r="E18" s="452">
        <v>0</v>
      </c>
      <c r="F18" s="432">
        <v>1</v>
      </c>
      <c r="G18" s="391"/>
      <c r="H18" s="379"/>
      <c r="M18" s="386"/>
    </row>
    <row r="19" spans="1:13" ht="12.95">
      <c r="A19" s="81" t="s">
        <v>184</v>
      </c>
      <c r="B19" s="441">
        <v>5</v>
      </c>
      <c r="C19" s="441">
        <v>8</v>
      </c>
      <c r="D19" s="439">
        <v>0.61538461538461542</v>
      </c>
      <c r="E19" s="452">
        <v>0</v>
      </c>
      <c r="F19" s="432">
        <v>1</v>
      </c>
      <c r="G19" s="391"/>
      <c r="H19" s="379"/>
      <c r="M19" s="386"/>
    </row>
    <row r="20" spans="1:13" ht="15">
      <c r="A20" s="81" t="s">
        <v>335</v>
      </c>
      <c r="B20" s="441">
        <v>1</v>
      </c>
      <c r="C20" s="441">
        <v>0</v>
      </c>
      <c r="D20" s="439" t="s">
        <v>332</v>
      </c>
      <c r="E20" s="452">
        <v>0</v>
      </c>
      <c r="F20" s="432">
        <v>1</v>
      </c>
      <c r="G20" s="391"/>
      <c r="H20" s="379"/>
      <c r="M20" s="386"/>
    </row>
    <row r="21" spans="1:13" ht="15">
      <c r="A21" s="81" t="s">
        <v>336</v>
      </c>
      <c r="B21" s="441">
        <v>1</v>
      </c>
      <c r="C21" s="441">
        <v>0</v>
      </c>
      <c r="D21" s="439" t="s">
        <v>332</v>
      </c>
      <c r="E21" s="452">
        <v>0</v>
      </c>
      <c r="F21" s="432">
        <v>1</v>
      </c>
      <c r="G21" s="391"/>
      <c r="H21" s="379"/>
      <c r="M21" s="386"/>
    </row>
    <row r="22" spans="1:13" ht="12.95">
      <c r="A22" s="81" t="s">
        <v>187</v>
      </c>
      <c r="B22" s="441">
        <v>1</v>
      </c>
      <c r="C22" s="441">
        <v>0</v>
      </c>
      <c r="D22" s="439" t="s">
        <v>332</v>
      </c>
      <c r="E22" s="452">
        <v>0</v>
      </c>
      <c r="F22" s="432">
        <v>1</v>
      </c>
      <c r="G22" s="391"/>
      <c r="H22" s="379"/>
      <c r="M22" s="386"/>
    </row>
    <row r="23" spans="1:13" ht="12.95">
      <c r="A23" s="81" t="s">
        <v>188</v>
      </c>
      <c r="B23" s="441">
        <v>0</v>
      </c>
      <c r="C23" s="441">
        <v>1</v>
      </c>
      <c r="D23" s="439" t="s">
        <v>332</v>
      </c>
      <c r="E23" s="452">
        <v>0</v>
      </c>
      <c r="F23" s="432">
        <v>1</v>
      </c>
      <c r="G23" s="391"/>
      <c r="H23" s="379"/>
      <c r="M23" s="386"/>
    </row>
    <row r="24" spans="1:13" ht="12.95">
      <c r="A24" s="81" t="s">
        <v>189</v>
      </c>
      <c r="B24" s="441">
        <v>1</v>
      </c>
      <c r="C24" s="441">
        <v>0</v>
      </c>
      <c r="D24" s="439" t="s">
        <v>332</v>
      </c>
      <c r="E24" s="452">
        <v>0</v>
      </c>
      <c r="F24" s="432">
        <v>1</v>
      </c>
      <c r="G24" s="391"/>
      <c r="H24" s="379"/>
      <c r="M24" s="386"/>
    </row>
    <row r="25" spans="1:13" ht="12.95">
      <c r="A25" s="81" t="s">
        <v>190</v>
      </c>
      <c r="B25" s="441">
        <v>1</v>
      </c>
      <c r="C25" s="441">
        <v>0</v>
      </c>
      <c r="D25" s="439" t="s">
        <v>332</v>
      </c>
      <c r="E25" s="452">
        <v>0</v>
      </c>
      <c r="F25" s="432">
        <v>1</v>
      </c>
      <c r="G25" s="391"/>
      <c r="H25" s="379"/>
      <c r="M25" s="386"/>
    </row>
    <row r="26" spans="1:13" ht="12.95">
      <c r="A26" s="81" t="s">
        <v>191</v>
      </c>
      <c r="B26" s="441">
        <v>1</v>
      </c>
      <c r="C26" s="441">
        <v>0</v>
      </c>
      <c r="D26" s="439" t="s">
        <v>332</v>
      </c>
      <c r="E26" s="452">
        <v>0</v>
      </c>
      <c r="F26" s="432">
        <v>1</v>
      </c>
      <c r="G26" s="391"/>
      <c r="H26" s="379"/>
      <c r="M26" s="386"/>
    </row>
    <row r="27" spans="1:13" ht="12.95">
      <c r="A27" s="81" t="s">
        <v>192</v>
      </c>
      <c r="B27" s="441">
        <v>0</v>
      </c>
      <c r="C27" s="441">
        <v>1</v>
      </c>
      <c r="D27" s="439" t="s">
        <v>332</v>
      </c>
      <c r="E27" s="452">
        <v>0</v>
      </c>
      <c r="F27" s="432">
        <v>1</v>
      </c>
      <c r="G27" s="391"/>
      <c r="H27" s="379"/>
      <c r="M27" s="386"/>
    </row>
    <row r="28" spans="1:13" ht="12.95">
      <c r="A28" s="81" t="s">
        <v>193</v>
      </c>
      <c r="B28" s="441">
        <v>9</v>
      </c>
      <c r="C28" s="441">
        <v>6</v>
      </c>
      <c r="D28" s="439">
        <v>0.4</v>
      </c>
      <c r="E28" s="452">
        <v>0</v>
      </c>
      <c r="F28" s="432">
        <v>1</v>
      </c>
      <c r="G28" s="391"/>
      <c r="H28" s="379"/>
      <c r="M28" s="386"/>
    </row>
    <row r="29" spans="1:13" ht="12.95">
      <c r="A29" s="81" t="s">
        <v>194</v>
      </c>
      <c r="B29" s="441">
        <v>3</v>
      </c>
      <c r="C29" s="441">
        <v>3</v>
      </c>
      <c r="D29" s="439" t="s">
        <v>332</v>
      </c>
      <c r="E29" s="452">
        <v>0</v>
      </c>
      <c r="F29" s="432">
        <v>1</v>
      </c>
      <c r="G29" s="391"/>
      <c r="H29" s="379"/>
      <c r="M29" s="386"/>
    </row>
    <row r="30" spans="1:13" ht="12.95">
      <c r="A30" s="81" t="s">
        <v>195</v>
      </c>
      <c r="B30" s="441">
        <v>4</v>
      </c>
      <c r="C30" s="441">
        <v>1</v>
      </c>
      <c r="D30" s="439" t="s">
        <v>332</v>
      </c>
      <c r="E30" s="452">
        <v>0</v>
      </c>
      <c r="F30" s="432">
        <v>1</v>
      </c>
      <c r="G30" s="391"/>
      <c r="H30" s="379"/>
      <c r="M30" s="386"/>
    </row>
    <row r="31" spans="1:13" ht="15">
      <c r="A31" s="81" t="s">
        <v>337</v>
      </c>
      <c r="B31" s="441">
        <v>417</v>
      </c>
      <c r="C31" s="441">
        <v>241</v>
      </c>
      <c r="D31" s="439">
        <v>0.36626139817629177</v>
      </c>
      <c r="E31" s="452">
        <v>4</v>
      </c>
      <c r="F31" s="432">
        <v>0.9939577039274925</v>
      </c>
      <c r="G31" s="391"/>
      <c r="H31" s="379"/>
      <c r="M31" s="386"/>
    </row>
    <row r="32" spans="1:13" ht="12.95">
      <c r="A32" s="81" t="s">
        <v>197</v>
      </c>
      <c r="B32" s="441">
        <v>0</v>
      </c>
      <c r="C32" s="441">
        <v>1</v>
      </c>
      <c r="D32" s="439" t="s">
        <v>332</v>
      </c>
      <c r="E32" s="452">
        <v>0</v>
      </c>
      <c r="F32" s="432">
        <v>1</v>
      </c>
      <c r="G32" s="391"/>
      <c r="H32" s="379"/>
      <c r="M32" s="386"/>
    </row>
    <row r="33" spans="1:13" ht="12.95">
      <c r="A33" s="81" t="s">
        <v>198</v>
      </c>
      <c r="B33" s="441">
        <v>1</v>
      </c>
      <c r="C33" s="441">
        <v>0</v>
      </c>
      <c r="D33" s="439" t="s">
        <v>332</v>
      </c>
      <c r="E33" s="452">
        <v>0</v>
      </c>
      <c r="F33" s="432">
        <v>1</v>
      </c>
      <c r="G33" s="391"/>
      <c r="H33" s="379"/>
      <c r="M33" s="386"/>
    </row>
    <row r="34" spans="1:13" ht="15">
      <c r="A34" s="81" t="s">
        <v>338</v>
      </c>
      <c r="B34" s="441">
        <v>3</v>
      </c>
      <c r="C34" s="441">
        <v>1</v>
      </c>
      <c r="D34" s="439" t="s">
        <v>332</v>
      </c>
      <c r="E34" s="452">
        <v>0</v>
      </c>
      <c r="F34" s="432">
        <v>1</v>
      </c>
      <c r="G34" s="391"/>
      <c r="H34" s="379"/>
      <c r="M34" s="386"/>
    </row>
    <row r="35" spans="1:13" ht="12.95">
      <c r="A35" s="81" t="s">
        <v>200</v>
      </c>
      <c r="B35" s="441">
        <v>237</v>
      </c>
      <c r="C35" s="441">
        <v>222</v>
      </c>
      <c r="D35" s="439">
        <v>0.48366013071895425</v>
      </c>
      <c r="E35" s="452">
        <v>5</v>
      </c>
      <c r="F35" s="432">
        <v>0.98922413793103448</v>
      </c>
      <c r="G35" s="391"/>
      <c r="H35" s="379"/>
      <c r="M35" s="386"/>
    </row>
    <row r="36" spans="1:13" ht="12.95">
      <c r="A36" s="81" t="s">
        <v>201</v>
      </c>
      <c r="B36" s="441">
        <v>73</v>
      </c>
      <c r="C36" s="441">
        <v>54</v>
      </c>
      <c r="D36" s="439">
        <v>0.42519685039370081</v>
      </c>
      <c r="E36" s="452">
        <v>0</v>
      </c>
      <c r="F36" s="432">
        <v>1</v>
      </c>
      <c r="G36" s="391"/>
      <c r="H36" s="379"/>
      <c r="M36" s="386"/>
    </row>
    <row r="37" spans="1:13" ht="12.95">
      <c r="A37" s="77" t="s">
        <v>339</v>
      </c>
      <c r="B37" s="443">
        <v>913</v>
      </c>
      <c r="C37" s="443">
        <v>603</v>
      </c>
      <c r="D37" s="454">
        <v>0.39775725593667544</v>
      </c>
      <c r="E37" s="453">
        <v>9</v>
      </c>
      <c r="F37" s="425">
        <v>0.99409836065573776</v>
      </c>
      <c r="G37" s="391"/>
      <c r="M37" s="386"/>
    </row>
    <row r="38" spans="1:13">
      <c r="C38" s="393"/>
      <c r="G38" s="394"/>
      <c r="H38" s="394"/>
      <c r="M38" s="386"/>
    </row>
    <row r="40" spans="1:13">
      <c r="B40" s="389"/>
      <c r="C40" s="389"/>
      <c r="D40" s="389"/>
      <c r="E40" s="389"/>
      <c r="F40" s="389"/>
      <c r="G40" s="389"/>
      <c r="H40" s="389"/>
      <c r="I40" s="389"/>
    </row>
    <row r="41" spans="1:13" ht="15" customHeight="1">
      <c r="A41" s="884" t="s">
        <v>252</v>
      </c>
      <c r="B41" s="914" t="s">
        <v>340</v>
      </c>
      <c r="C41" s="915"/>
      <c r="D41" s="915"/>
      <c r="E41" s="915"/>
      <c r="F41" s="915"/>
      <c r="G41" s="915"/>
      <c r="H41" s="915"/>
      <c r="I41" s="916"/>
      <c r="J41" s="904" t="s">
        <v>341</v>
      </c>
    </row>
    <row r="42" spans="1:13" ht="26.1">
      <c r="A42" s="886"/>
      <c r="B42" s="380" t="s">
        <v>342</v>
      </c>
      <c r="C42" s="381" t="s">
        <v>343</v>
      </c>
      <c r="D42" s="381" t="s">
        <v>344</v>
      </c>
      <c r="E42" s="381" t="s">
        <v>345</v>
      </c>
      <c r="F42" s="381" t="s">
        <v>346</v>
      </c>
      <c r="G42" s="382" t="s">
        <v>347</v>
      </c>
      <c r="H42" s="381" t="s">
        <v>348</v>
      </c>
      <c r="I42" s="383" t="s">
        <v>331</v>
      </c>
      <c r="J42" s="905"/>
      <c r="K42" s="396"/>
    </row>
    <row r="43" spans="1:13" ht="12.95">
      <c r="A43" s="81" t="s">
        <v>171</v>
      </c>
      <c r="B43" s="440">
        <v>1</v>
      </c>
      <c r="C43" s="440">
        <v>0</v>
      </c>
      <c r="D43" s="440">
        <v>0</v>
      </c>
      <c r="E43" s="440">
        <v>0</v>
      </c>
      <c r="F43" s="440">
        <v>0</v>
      </c>
      <c r="G43" s="440">
        <v>0</v>
      </c>
      <c r="H43" s="447" t="s">
        <v>332</v>
      </c>
      <c r="I43" s="440">
        <v>0</v>
      </c>
      <c r="J43" s="448">
        <v>1</v>
      </c>
      <c r="K43" s="391"/>
      <c r="L43" s="379"/>
    </row>
    <row r="44" spans="1:13" ht="12.95">
      <c r="A44" s="81" t="s">
        <v>173</v>
      </c>
      <c r="B44" s="442">
        <v>1</v>
      </c>
      <c r="C44" s="442">
        <v>0</v>
      </c>
      <c r="D44" s="442">
        <v>0</v>
      </c>
      <c r="E44" s="442">
        <v>0</v>
      </c>
      <c r="F44" s="442">
        <v>0</v>
      </c>
      <c r="G44" s="442">
        <v>0</v>
      </c>
      <c r="H44" s="447" t="s">
        <v>332</v>
      </c>
      <c r="I44" s="442">
        <v>0</v>
      </c>
      <c r="J44" s="448">
        <v>1</v>
      </c>
      <c r="K44" s="391"/>
      <c r="L44" s="379"/>
    </row>
    <row r="45" spans="1:13" ht="14.45">
      <c r="A45" s="81" t="s">
        <v>174</v>
      </c>
      <c r="B45" s="442">
        <v>1</v>
      </c>
      <c r="C45" s="442">
        <v>0</v>
      </c>
      <c r="D45" s="442">
        <v>0</v>
      </c>
      <c r="E45" s="442">
        <v>0</v>
      </c>
      <c r="F45" s="442">
        <v>0</v>
      </c>
      <c r="G45" s="442">
        <v>0</v>
      </c>
      <c r="H45" s="447" t="s">
        <v>332</v>
      </c>
      <c r="I45" s="442">
        <v>0</v>
      </c>
      <c r="J45" s="448">
        <v>1</v>
      </c>
      <c r="K45" s="391"/>
      <c r="L45" s="392"/>
    </row>
    <row r="46" spans="1:13" ht="12.95">
      <c r="A46" s="81" t="s">
        <v>175</v>
      </c>
      <c r="B46" s="442">
        <v>1</v>
      </c>
      <c r="C46" s="442">
        <v>0</v>
      </c>
      <c r="D46" s="442">
        <v>0</v>
      </c>
      <c r="E46" s="442">
        <v>0</v>
      </c>
      <c r="F46" s="442">
        <v>0</v>
      </c>
      <c r="G46" s="442">
        <v>0</v>
      </c>
      <c r="H46" s="447" t="s">
        <v>332</v>
      </c>
      <c r="I46" s="442">
        <v>0</v>
      </c>
      <c r="J46" s="448">
        <v>1</v>
      </c>
      <c r="K46" s="391"/>
      <c r="L46" s="379"/>
    </row>
    <row r="47" spans="1:13" ht="12.95">
      <c r="A47" s="81" t="s">
        <v>176</v>
      </c>
      <c r="B47" s="442">
        <v>1</v>
      </c>
      <c r="C47" s="442">
        <v>0</v>
      </c>
      <c r="D47" s="442">
        <v>0</v>
      </c>
      <c r="E47" s="442">
        <v>0</v>
      </c>
      <c r="F47" s="442">
        <v>0</v>
      </c>
      <c r="G47" s="442">
        <v>0</v>
      </c>
      <c r="H47" s="447" t="s">
        <v>332</v>
      </c>
      <c r="I47" s="442">
        <v>0</v>
      </c>
      <c r="J47" s="448">
        <v>1</v>
      </c>
      <c r="K47" s="391"/>
      <c r="L47" s="379"/>
    </row>
    <row r="48" spans="1:13" ht="12.95">
      <c r="A48" s="81" t="s">
        <v>177</v>
      </c>
      <c r="B48" s="442">
        <v>1</v>
      </c>
      <c r="C48" s="442">
        <v>0</v>
      </c>
      <c r="D48" s="442">
        <v>0</v>
      </c>
      <c r="E48" s="442">
        <v>0</v>
      </c>
      <c r="F48" s="442">
        <v>0</v>
      </c>
      <c r="G48" s="442">
        <v>0</v>
      </c>
      <c r="H48" s="447" t="s">
        <v>332</v>
      </c>
      <c r="I48" s="442">
        <v>0</v>
      </c>
      <c r="J48" s="448">
        <v>1</v>
      </c>
      <c r="K48" s="391"/>
      <c r="L48" s="379"/>
    </row>
    <row r="49" spans="1:12" ht="12.95">
      <c r="A49" s="81" t="s">
        <v>178</v>
      </c>
      <c r="B49" s="442">
        <v>37</v>
      </c>
      <c r="C49" s="442">
        <v>1</v>
      </c>
      <c r="D49" s="442">
        <v>1</v>
      </c>
      <c r="E49" s="442">
        <v>0</v>
      </c>
      <c r="F49" s="442">
        <v>0</v>
      </c>
      <c r="G49" s="442">
        <v>0</v>
      </c>
      <c r="H49" s="447">
        <v>2.6315789473684209E-2</v>
      </c>
      <c r="I49" s="442">
        <v>0</v>
      </c>
      <c r="J49" s="448">
        <v>1</v>
      </c>
      <c r="K49" s="391"/>
      <c r="L49" s="379"/>
    </row>
    <row r="50" spans="1:12" ht="12.95">
      <c r="A50" s="81" t="s">
        <v>180</v>
      </c>
      <c r="B50" s="442">
        <v>94</v>
      </c>
      <c r="C50" s="442">
        <v>9</v>
      </c>
      <c r="D50" s="442">
        <v>4</v>
      </c>
      <c r="E50" s="442">
        <v>1</v>
      </c>
      <c r="F50" s="442">
        <v>4</v>
      </c>
      <c r="G50" s="442">
        <v>0</v>
      </c>
      <c r="H50" s="447">
        <v>8.7378640776699032E-2</v>
      </c>
      <c r="I50" s="442">
        <v>2</v>
      </c>
      <c r="J50" s="448">
        <v>0.98095238095238091</v>
      </c>
      <c r="K50" s="391"/>
      <c r="L50" s="379"/>
    </row>
    <row r="51" spans="1:12" ht="15">
      <c r="A51" s="81" t="s">
        <v>333</v>
      </c>
      <c r="B51" s="442">
        <v>1</v>
      </c>
      <c r="C51" s="442">
        <v>0</v>
      </c>
      <c r="D51" s="442">
        <v>0</v>
      </c>
      <c r="E51" s="442">
        <v>0</v>
      </c>
      <c r="F51" s="442">
        <v>0</v>
      </c>
      <c r="G51" s="442">
        <v>0</v>
      </c>
      <c r="H51" s="447" t="s">
        <v>332</v>
      </c>
      <c r="I51" s="442">
        <v>0</v>
      </c>
      <c r="J51" s="448">
        <v>1</v>
      </c>
      <c r="K51" s="391"/>
      <c r="L51" s="379"/>
    </row>
    <row r="52" spans="1:12" ht="12.95">
      <c r="A52" s="81" t="s">
        <v>182</v>
      </c>
      <c r="B52" s="442">
        <v>22</v>
      </c>
      <c r="C52" s="442">
        <v>0</v>
      </c>
      <c r="D52" s="442">
        <v>0</v>
      </c>
      <c r="E52" s="442">
        <v>0</v>
      </c>
      <c r="F52" s="442">
        <v>0</v>
      </c>
      <c r="G52" s="442">
        <v>0</v>
      </c>
      <c r="H52" s="447">
        <v>0</v>
      </c>
      <c r="I52" s="442">
        <v>1</v>
      </c>
      <c r="J52" s="448">
        <v>0.95652173913043481</v>
      </c>
      <c r="K52" s="391"/>
      <c r="L52" s="379"/>
    </row>
    <row r="53" spans="1:12" ht="15">
      <c r="A53" s="81" t="s">
        <v>334</v>
      </c>
      <c r="B53" s="442">
        <v>42</v>
      </c>
      <c r="C53" s="442">
        <v>2</v>
      </c>
      <c r="D53" s="442">
        <v>2</v>
      </c>
      <c r="E53" s="442">
        <v>0</v>
      </c>
      <c r="F53" s="442">
        <v>0</v>
      </c>
      <c r="G53" s="442">
        <v>0</v>
      </c>
      <c r="H53" s="447">
        <v>4.5454545454545456E-2</v>
      </c>
      <c r="I53" s="442">
        <v>2</v>
      </c>
      <c r="J53" s="448">
        <v>0.95652173913043481</v>
      </c>
      <c r="K53" s="391"/>
      <c r="L53" s="379"/>
    </row>
    <row r="54" spans="1:12" ht="12.95">
      <c r="A54" s="81" t="s">
        <v>184</v>
      </c>
      <c r="B54" s="442">
        <v>11</v>
      </c>
      <c r="C54" s="442">
        <v>2</v>
      </c>
      <c r="D54" s="442">
        <v>1</v>
      </c>
      <c r="E54" s="442">
        <v>0</v>
      </c>
      <c r="F54" s="442">
        <v>1</v>
      </c>
      <c r="G54" s="442">
        <v>0</v>
      </c>
      <c r="H54" s="447">
        <v>0.15384615384615385</v>
      </c>
      <c r="I54" s="442">
        <v>0</v>
      </c>
      <c r="J54" s="448">
        <v>1</v>
      </c>
      <c r="K54" s="391"/>
      <c r="L54" s="379"/>
    </row>
    <row r="55" spans="1:12" ht="15">
      <c r="A55" s="81" t="s">
        <v>335</v>
      </c>
      <c r="B55" s="442">
        <v>1</v>
      </c>
      <c r="C55" s="442">
        <v>0</v>
      </c>
      <c r="D55" s="442">
        <v>0</v>
      </c>
      <c r="E55" s="442">
        <v>0</v>
      </c>
      <c r="F55" s="442">
        <v>0</v>
      </c>
      <c r="G55" s="442">
        <v>0</v>
      </c>
      <c r="H55" s="447" t="s">
        <v>332</v>
      </c>
      <c r="I55" s="442">
        <v>0</v>
      </c>
      <c r="J55" s="448">
        <v>1</v>
      </c>
      <c r="K55" s="391"/>
      <c r="L55" s="379"/>
    </row>
    <row r="56" spans="1:12" ht="15">
      <c r="A56" s="81" t="s">
        <v>336</v>
      </c>
      <c r="B56" s="442">
        <v>1</v>
      </c>
      <c r="C56" s="442">
        <v>0</v>
      </c>
      <c r="D56" s="442">
        <v>0</v>
      </c>
      <c r="E56" s="442">
        <v>0</v>
      </c>
      <c r="F56" s="442">
        <v>0</v>
      </c>
      <c r="G56" s="442">
        <v>0</v>
      </c>
      <c r="H56" s="447" t="s">
        <v>332</v>
      </c>
      <c r="I56" s="442">
        <v>0</v>
      </c>
      <c r="J56" s="448">
        <v>1</v>
      </c>
      <c r="K56" s="391"/>
      <c r="L56" s="379"/>
    </row>
    <row r="57" spans="1:12" ht="12.95">
      <c r="A57" s="81" t="s">
        <v>187</v>
      </c>
      <c r="B57" s="442">
        <v>0</v>
      </c>
      <c r="C57" s="442">
        <v>0</v>
      </c>
      <c r="D57" s="442">
        <v>0</v>
      </c>
      <c r="E57" s="442">
        <v>0</v>
      </c>
      <c r="F57" s="442">
        <v>0</v>
      </c>
      <c r="G57" s="442">
        <v>0</v>
      </c>
      <c r="H57" s="447" t="s">
        <v>332</v>
      </c>
      <c r="I57" s="442">
        <v>1</v>
      </c>
      <c r="J57" s="448">
        <v>0</v>
      </c>
      <c r="K57" s="391"/>
      <c r="L57" s="379"/>
    </row>
    <row r="58" spans="1:12" ht="12.95">
      <c r="A58" s="81" t="s">
        <v>188</v>
      </c>
      <c r="B58" s="442">
        <v>1</v>
      </c>
      <c r="C58" s="442">
        <v>0</v>
      </c>
      <c r="D58" s="442">
        <v>0</v>
      </c>
      <c r="E58" s="442">
        <v>0</v>
      </c>
      <c r="F58" s="442">
        <v>0</v>
      </c>
      <c r="G58" s="442">
        <v>0</v>
      </c>
      <c r="H58" s="447" t="s">
        <v>332</v>
      </c>
      <c r="I58" s="442">
        <v>0</v>
      </c>
      <c r="J58" s="448">
        <v>1</v>
      </c>
      <c r="K58" s="391"/>
      <c r="L58" s="379"/>
    </row>
    <row r="59" spans="1:12" ht="12.95">
      <c r="A59" s="81" t="s">
        <v>189</v>
      </c>
      <c r="B59" s="442">
        <v>1</v>
      </c>
      <c r="C59" s="442">
        <v>0</v>
      </c>
      <c r="D59" s="442">
        <v>0</v>
      </c>
      <c r="E59" s="442">
        <v>0</v>
      </c>
      <c r="F59" s="442">
        <v>0</v>
      </c>
      <c r="G59" s="442">
        <v>0</v>
      </c>
      <c r="H59" s="447" t="s">
        <v>332</v>
      </c>
      <c r="I59" s="442">
        <v>0</v>
      </c>
      <c r="J59" s="448">
        <v>1</v>
      </c>
      <c r="K59" s="391"/>
      <c r="L59" s="379"/>
    </row>
    <row r="60" spans="1:12" ht="12.95">
      <c r="A60" s="81" t="s">
        <v>190</v>
      </c>
      <c r="B60" s="442">
        <v>1</v>
      </c>
      <c r="C60" s="442">
        <v>0</v>
      </c>
      <c r="D60" s="442">
        <v>0</v>
      </c>
      <c r="E60" s="442">
        <v>0</v>
      </c>
      <c r="F60" s="442">
        <v>0</v>
      </c>
      <c r="G60" s="442">
        <v>0</v>
      </c>
      <c r="H60" s="447" t="s">
        <v>332</v>
      </c>
      <c r="I60" s="442">
        <v>0</v>
      </c>
      <c r="J60" s="448">
        <v>1</v>
      </c>
      <c r="K60" s="391"/>
      <c r="L60" s="379"/>
    </row>
    <row r="61" spans="1:12" ht="12.95">
      <c r="A61" s="81" t="s">
        <v>191</v>
      </c>
      <c r="B61" s="442">
        <v>1</v>
      </c>
      <c r="C61" s="442">
        <v>0</v>
      </c>
      <c r="D61" s="442">
        <v>0</v>
      </c>
      <c r="E61" s="442">
        <v>0</v>
      </c>
      <c r="F61" s="442">
        <v>0</v>
      </c>
      <c r="G61" s="442">
        <v>0</v>
      </c>
      <c r="H61" s="447" t="s">
        <v>332</v>
      </c>
      <c r="I61" s="442">
        <v>0</v>
      </c>
      <c r="J61" s="448">
        <v>1</v>
      </c>
      <c r="K61" s="391"/>
      <c r="L61" s="379"/>
    </row>
    <row r="62" spans="1:12" ht="12.95">
      <c r="A62" s="81" t="s">
        <v>192</v>
      </c>
      <c r="B62" s="442">
        <v>1</v>
      </c>
      <c r="C62" s="442">
        <v>0</v>
      </c>
      <c r="D62" s="442">
        <v>0</v>
      </c>
      <c r="E62" s="442">
        <v>0</v>
      </c>
      <c r="F62" s="442">
        <v>0</v>
      </c>
      <c r="G62" s="442">
        <v>0</v>
      </c>
      <c r="H62" s="447" t="s">
        <v>332</v>
      </c>
      <c r="I62" s="442">
        <v>0</v>
      </c>
      <c r="J62" s="448">
        <v>1</v>
      </c>
      <c r="K62" s="391"/>
      <c r="L62" s="379"/>
    </row>
    <row r="63" spans="1:12" ht="12.95">
      <c r="A63" s="81" t="s">
        <v>193</v>
      </c>
      <c r="B63" s="442">
        <v>14</v>
      </c>
      <c r="C63" s="442">
        <v>0</v>
      </c>
      <c r="D63" s="442">
        <v>0</v>
      </c>
      <c r="E63" s="442">
        <v>0</v>
      </c>
      <c r="F63" s="442">
        <v>0</v>
      </c>
      <c r="G63" s="442">
        <v>0</v>
      </c>
      <c r="H63" s="447">
        <v>0</v>
      </c>
      <c r="I63" s="442">
        <v>1</v>
      </c>
      <c r="J63" s="448">
        <v>0.93333333333333335</v>
      </c>
      <c r="K63" s="391"/>
      <c r="L63" s="379"/>
    </row>
    <row r="64" spans="1:12" ht="12.95">
      <c r="A64" s="81" t="s">
        <v>194</v>
      </c>
      <c r="B64" s="442">
        <v>4</v>
      </c>
      <c r="C64" s="442">
        <v>1</v>
      </c>
      <c r="D64" s="442">
        <v>0</v>
      </c>
      <c r="E64" s="442">
        <v>0</v>
      </c>
      <c r="F64" s="442">
        <v>1</v>
      </c>
      <c r="G64" s="442">
        <v>0</v>
      </c>
      <c r="H64" s="447" t="s">
        <v>332</v>
      </c>
      <c r="I64" s="442">
        <v>1</v>
      </c>
      <c r="J64" s="448">
        <v>0.83333333333333337</v>
      </c>
      <c r="K64" s="391"/>
      <c r="L64" s="379"/>
    </row>
    <row r="65" spans="1:13" ht="12.95">
      <c r="A65" s="81" t="s">
        <v>195</v>
      </c>
      <c r="B65" s="442">
        <v>4</v>
      </c>
      <c r="C65" s="442">
        <v>1</v>
      </c>
      <c r="D65" s="442">
        <v>1</v>
      </c>
      <c r="E65" s="442">
        <v>0</v>
      </c>
      <c r="F65" s="442">
        <v>0</v>
      </c>
      <c r="G65" s="442">
        <v>0</v>
      </c>
      <c r="H65" s="447" t="s">
        <v>332</v>
      </c>
      <c r="I65" s="442">
        <v>0</v>
      </c>
      <c r="J65" s="448">
        <v>1</v>
      </c>
      <c r="K65" s="391"/>
      <c r="L65" s="379"/>
    </row>
    <row r="66" spans="1:13" ht="15.75" customHeight="1">
      <c r="A66" s="81" t="s">
        <v>337</v>
      </c>
      <c r="B66" s="442">
        <v>555</v>
      </c>
      <c r="C66" s="442">
        <v>69</v>
      </c>
      <c r="D66" s="442">
        <v>35</v>
      </c>
      <c r="E66" s="442">
        <v>6</v>
      </c>
      <c r="F66" s="442">
        <v>20</v>
      </c>
      <c r="G66" s="442">
        <v>8</v>
      </c>
      <c r="H66" s="447">
        <v>0.11057692307692307</v>
      </c>
      <c r="I66" s="442">
        <v>38</v>
      </c>
      <c r="J66" s="448">
        <v>0.94259818731117828</v>
      </c>
      <c r="K66" s="391"/>
      <c r="L66" s="379"/>
    </row>
    <row r="67" spans="1:13" ht="12.95">
      <c r="A67" s="81" t="s">
        <v>197</v>
      </c>
      <c r="B67" s="442">
        <v>1</v>
      </c>
      <c r="C67" s="442">
        <v>0</v>
      </c>
      <c r="D67" s="442">
        <v>0</v>
      </c>
      <c r="E67" s="442">
        <v>0</v>
      </c>
      <c r="F67" s="442">
        <v>0</v>
      </c>
      <c r="G67" s="442">
        <v>0</v>
      </c>
      <c r="H67" s="447" t="s">
        <v>332</v>
      </c>
      <c r="I67" s="442">
        <v>0</v>
      </c>
      <c r="J67" s="448">
        <v>1</v>
      </c>
      <c r="K67" s="391"/>
      <c r="L67" s="379"/>
    </row>
    <row r="68" spans="1:13" ht="12.95">
      <c r="A68" s="81" t="s">
        <v>198</v>
      </c>
      <c r="B68" s="442">
        <v>0</v>
      </c>
      <c r="C68" s="442">
        <v>1</v>
      </c>
      <c r="D68" s="442">
        <v>1</v>
      </c>
      <c r="E68" s="442">
        <v>0</v>
      </c>
      <c r="F68" s="442">
        <v>0</v>
      </c>
      <c r="G68" s="442">
        <v>0</v>
      </c>
      <c r="H68" s="447" t="s">
        <v>332</v>
      </c>
      <c r="I68" s="442">
        <v>0</v>
      </c>
      <c r="J68" s="448">
        <v>1</v>
      </c>
      <c r="K68" s="391"/>
      <c r="L68" s="379"/>
    </row>
    <row r="69" spans="1:13" ht="15">
      <c r="A69" s="81" t="s">
        <v>338</v>
      </c>
      <c r="B69" s="442">
        <v>3</v>
      </c>
      <c r="C69" s="442">
        <v>0</v>
      </c>
      <c r="D69" s="442">
        <v>0</v>
      </c>
      <c r="E69" s="442">
        <v>0</v>
      </c>
      <c r="F69" s="442">
        <v>0</v>
      </c>
      <c r="G69" s="442">
        <v>0</v>
      </c>
      <c r="H69" s="447" t="s">
        <v>332</v>
      </c>
      <c r="I69" s="442">
        <v>1</v>
      </c>
      <c r="J69" s="448">
        <v>0.75</v>
      </c>
      <c r="K69" s="391"/>
      <c r="L69" s="379"/>
    </row>
    <row r="70" spans="1:13" ht="12.95">
      <c r="A70" s="81" t="s">
        <v>200</v>
      </c>
      <c r="B70" s="442">
        <v>396</v>
      </c>
      <c r="C70" s="442">
        <v>53</v>
      </c>
      <c r="D70" s="442">
        <v>30</v>
      </c>
      <c r="E70" s="442">
        <v>7</v>
      </c>
      <c r="F70" s="442">
        <v>12</v>
      </c>
      <c r="G70" s="442">
        <v>4</v>
      </c>
      <c r="H70" s="447">
        <v>0.11804008908685969</v>
      </c>
      <c r="I70" s="442">
        <v>15</v>
      </c>
      <c r="J70" s="448">
        <v>0.96767241379310343</v>
      </c>
      <c r="K70" s="391"/>
      <c r="L70" s="379"/>
    </row>
    <row r="71" spans="1:13" ht="12.95">
      <c r="A71" s="81" t="s">
        <v>201</v>
      </c>
      <c r="B71" s="442">
        <v>102</v>
      </c>
      <c r="C71" s="442">
        <v>19</v>
      </c>
      <c r="D71" s="442">
        <v>17</v>
      </c>
      <c r="E71" s="442">
        <v>0</v>
      </c>
      <c r="F71" s="442">
        <v>1</v>
      </c>
      <c r="G71" s="442">
        <v>1</v>
      </c>
      <c r="H71" s="447">
        <v>0.15702479338842976</v>
      </c>
      <c r="I71" s="442">
        <v>6</v>
      </c>
      <c r="J71" s="448">
        <v>0.952755905511811</v>
      </c>
      <c r="K71" s="391"/>
      <c r="L71" s="379"/>
    </row>
    <row r="72" spans="1:13" ht="12.95">
      <c r="A72" s="76" t="s">
        <v>339</v>
      </c>
      <c r="B72" s="443">
        <v>1299</v>
      </c>
      <c r="C72" s="443">
        <v>158</v>
      </c>
      <c r="D72" s="443">
        <v>92</v>
      </c>
      <c r="E72" s="443">
        <v>14</v>
      </c>
      <c r="F72" s="443">
        <v>39</v>
      </c>
      <c r="G72" s="443">
        <v>13</v>
      </c>
      <c r="H72" s="455">
        <v>0.10844200411805079</v>
      </c>
      <c r="I72" s="443">
        <v>68</v>
      </c>
      <c r="J72" s="449">
        <v>0.95540983606557373</v>
      </c>
      <c r="K72" s="391"/>
    </row>
    <row r="73" spans="1:13">
      <c r="K73" s="394"/>
      <c r="M73" s="26"/>
    </row>
    <row r="74" spans="1:13">
      <c r="B74" s="389"/>
      <c r="C74" s="389"/>
      <c r="D74" s="389"/>
      <c r="E74" s="389"/>
      <c r="F74" s="389"/>
    </row>
    <row r="75" spans="1:13">
      <c r="A75" s="884" t="s">
        <v>252</v>
      </c>
      <c r="B75" s="887" t="s">
        <v>349</v>
      </c>
      <c r="C75" s="888"/>
      <c r="D75" s="888"/>
      <c r="E75" s="888"/>
      <c r="F75" s="889"/>
    </row>
    <row r="76" spans="1:13">
      <c r="A76" s="885"/>
      <c r="B76" s="890"/>
      <c r="C76" s="891"/>
      <c r="D76" s="891"/>
      <c r="E76" s="891"/>
      <c r="F76" s="892"/>
    </row>
    <row r="77" spans="1:13" ht="12.95">
      <c r="A77" s="886"/>
      <c r="B77" s="380" t="s">
        <v>350</v>
      </c>
      <c r="C77" s="380" t="s">
        <v>351</v>
      </c>
      <c r="D77" s="380" t="s">
        <v>352</v>
      </c>
      <c r="E77" s="380" t="s">
        <v>353</v>
      </c>
      <c r="F77" s="380" t="s">
        <v>354</v>
      </c>
      <c r="G77" s="390"/>
    </row>
    <row r="78" spans="1:13" ht="12.95">
      <c r="A78" s="81" t="s">
        <v>171</v>
      </c>
      <c r="B78" s="438">
        <v>0</v>
      </c>
      <c r="C78" s="438">
        <v>0</v>
      </c>
      <c r="D78" s="438">
        <v>0</v>
      </c>
      <c r="E78" s="438">
        <v>1</v>
      </c>
      <c r="F78" s="438">
        <v>0</v>
      </c>
      <c r="G78" s="391"/>
      <c r="H78" s="379"/>
    </row>
    <row r="79" spans="1:13" ht="12.95">
      <c r="A79" s="81" t="s">
        <v>173</v>
      </c>
      <c r="B79" s="441">
        <v>0</v>
      </c>
      <c r="C79" s="441">
        <v>0</v>
      </c>
      <c r="D79" s="441">
        <v>0</v>
      </c>
      <c r="E79" s="441">
        <v>0</v>
      </c>
      <c r="F79" s="441">
        <v>1</v>
      </c>
      <c r="G79" s="391"/>
      <c r="H79" s="379"/>
    </row>
    <row r="80" spans="1:13" ht="14.45">
      <c r="A80" s="81" t="s">
        <v>174</v>
      </c>
      <c r="B80" s="441">
        <v>0</v>
      </c>
      <c r="C80" s="441">
        <v>0</v>
      </c>
      <c r="D80" s="441">
        <v>0</v>
      </c>
      <c r="E80" s="441">
        <v>0</v>
      </c>
      <c r="F80" s="441">
        <v>1</v>
      </c>
      <c r="G80" s="391"/>
      <c r="H80" s="392"/>
    </row>
    <row r="81" spans="1:8" ht="12.95">
      <c r="A81" s="81" t="s">
        <v>175</v>
      </c>
      <c r="B81" s="441">
        <v>0</v>
      </c>
      <c r="C81" s="441">
        <v>0</v>
      </c>
      <c r="D81" s="441">
        <v>0</v>
      </c>
      <c r="E81" s="441">
        <v>0</v>
      </c>
      <c r="F81" s="441">
        <v>1</v>
      </c>
      <c r="G81" s="391"/>
      <c r="H81" s="379"/>
    </row>
    <row r="82" spans="1:8" ht="12.95">
      <c r="A82" s="81" t="s">
        <v>176</v>
      </c>
      <c r="B82" s="441">
        <v>0</v>
      </c>
      <c r="C82" s="441">
        <v>0</v>
      </c>
      <c r="D82" s="441">
        <v>0</v>
      </c>
      <c r="E82" s="441">
        <v>1</v>
      </c>
      <c r="F82" s="441">
        <v>0</v>
      </c>
      <c r="G82" s="391"/>
      <c r="H82" s="379"/>
    </row>
    <row r="83" spans="1:8" ht="12.95">
      <c r="A83" s="81" t="s">
        <v>177</v>
      </c>
      <c r="B83" s="441">
        <v>0</v>
      </c>
      <c r="C83" s="441">
        <v>0</v>
      </c>
      <c r="D83" s="441">
        <v>0</v>
      </c>
      <c r="E83" s="441">
        <v>1</v>
      </c>
      <c r="F83" s="441">
        <v>0</v>
      </c>
      <c r="G83" s="391"/>
      <c r="H83" s="379"/>
    </row>
    <row r="84" spans="1:8" ht="12.95">
      <c r="A84" s="81" t="s">
        <v>178</v>
      </c>
      <c r="B84" s="441">
        <v>0</v>
      </c>
      <c r="C84" s="441">
        <v>0</v>
      </c>
      <c r="D84" s="441">
        <v>3</v>
      </c>
      <c r="E84" s="441">
        <v>27</v>
      </c>
      <c r="F84" s="441">
        <v>8</v>
      </c>
      <c r="G84" s="391"/>
      <c r="H84" s="379"/>
    </row>
    <row r="85" spans="1:8" ht="12.95">
      <c r="A85" s="81" t="s">
        <v>180</v>
      </c>
      <c r="B85" s="441">
        <v>0</v>
      </c>
      <c r="C85" s="441">
        <v>1</v>
      </c>
      <c r="D85" s="441">
        <v>34</v>
      </c>
      <c r="E85" s="441">
        <v>67</v>
      </c>
      <c r="F85" s="441">
        <v>3</v>
      </c>
      <c r="G85" s="391"/>
      <c r="H85" s="379"/>
    </row>
    <row r="86" spans="1:8" ht="15">
      <c r="A86" s="81" t="s">
        <v>333</v>
      </c>
      <c r="B86" s="441">
        <v>0</v>
      </c>
      <c r="C86" s="441">
        <v>0</v>
      </c>
      <c r="D86" s="441">
        <v>0</v>
      </c>
      <c r="E86" s="441">
        <v>1</v>
      </c>
      <c r="F86" s="441">
        <v>0</v>
      </c>
      <c r="G86" s="391"/>
      <c r="H86" s="379"/>
    </row>
    <row r="87" spans="1:8" ht="12.95">
      <c r="A87" s="81" t="s">
        <v>182</v>
      </c>
      <c r="B87" s="441">
        <v>0</v>
      </c>
      <c r="C87" s="441">
        <v>1</v>
      </c>
      <c r="D87" s="441">
        <v>8</v>
      </c>
      <c r="E87" s="441">
        <v>12</v>
      </c>
      <c r="F87" s="441">
        <v>2</v>
      </c>
      <c r="G87" s="391"/>
      <c r="H87" s="379"/>
    </row>
    <row r="88" spans="1:8" ht="15">
      <c r="A88" s="81" t="s">
        <v>334</v>
      </c>
      <c r="B88" s="441">
        <v>0</v>
      </c>
      <c r="C88" s="441">
        <v>1</v>
      </c>
      <c r="D88" s="441">
        <v>13</v>
      </c>
      <c r="E88" s="441">
        <v>31</v>
      </c>
      <c r="F88" s="441">
        <v>1</v>
      </c>
      <c r="G88" s="391"/>
      <c r="H88" s="379"/>
    </row>
    <row r="89" spans="1:8" ht="12.95">
      <c r="A89" s="81" t="s">
        <v>184</v>
      </c>
      <c r="B89" s="441">
        <v>0</v>
      </c>
      <c r="C89" s="441">
        <v>0</v>
      </c>
      <c r="D89" s="441">
        <v>4</v>
      </c>
      <c r="E89" s="441">
        <v>7</v>
      </c>
      <c r="F89" s="441">
        <v>2</v>
      </c>
      <c r="G89" s="391"/>
      <c r="H89" s="379"/>
    </row>
    <row r="90" spans="1:8" ht="15">
      <c r="A90" s="81" t="s">
        <v>335</v>
      </c>
      <c r="B90" s="441">
        <v>0</v>
      </c>
      <c r="C90" s="441">
        <v>0</v>
      </c>
      <c r="D90" s="441">
        <v>0</v>
      </c>
      <c r="E90" s="441">
        <v>0</v>
      </c>
      <c r="F90" s="441">
        <v>1</v>
      </c>
      <c r="G90" s="391"/>
      <c r="H90" s="379"/>
    </row>
    <row r="91" spans="1:8" ht="15">
      <c r="A91" s="81" t="s">
        <v>336</v>
      </c>
      <c r="B91" s="441">
        <v>0</v>
      </c>
      <c r="C91" s="441">
        <v>0</v>
      </c>
      <c r="D91" s="441">
        <v>0</v>
      </c>
      <c r="E91" s="441">
        <v>1</v>
      </c>
      <c r="F91" s="441">
        <v>0</v>
      </c>
      <c r="G91" s="391"/>
      <c r="H91" s="379"/>
    </row>
    <row r="92" spans="1:8" ht="12.95">
      <c r="A92" s="81" t="s">
        <v>187</v>
      </c>
      <c r="B92" s="441">
        <v>0</v>
      </c>
      <c r="C92" s="441">
        <v>0</v>
      </c>
      <c r="D92" s="441">
        <v>1</v>
      </c>
      <c r="E92" s="441">
        <v>0</v>
      </c>
      <c r="F92" s="441">
        <v>0</v>
      </c>
      <c r="G92" s="391"/>
      <c r="H92" s="379"/>
    </row>
    <row r="93" spans="1:8" ht="12.95">
      <c r="A93" s="81" t="s">
        <v>188</v>
      </c>
      <c r="B93" s="441">
        <v>0</v>
      </c>
      <c r="C93" s="441">
        <v>0</v>
      </c>
      <c r="D93" s="441">
        <v>1</v>
      </c>
      <c r="E93" s="441">
        <v>0</v>
      </c>
      <c r="F93" s="441">
        <v>0</v>
      </c>
      <c r="G93" s="391"/>
      <c r="H93" s="379"/>
    </row>
    <row r="94" spans="1:8" ht="12.95">
      <c r="A94" s="81" t="s">
        <v>189</v>
      </c>
      <c r="B94" s="441">
        <v>0</v>
      </c>
      <c r="C94" s="441">
        <v>0</v>
      </c>
      <c r="D94" s="441">
        <v>0</v>
      </c>
      <c r="E94" s="441">
        <v>1</v>
      </c>
      <c r="F94" s="441">
        <v>0</v>
      </c>
      <c r="G94" s="391"/>
      <c r="H94" s="379"/>
    </row>
    <row r="95" spans="1:8" ht="12.95">
      <c r="A95" s="81" t="s">
        <v>190</v>
      </c>
      <c r="B95" s="441">
        <v>0</v>
      </c>
      <c r="C95" s="441">
        <v>0</v>
      </c>
      <c r="D95" s="441">
        <v>0</v>
      </c>
      <c r="E95" s="441">
        <v>1</v>
      </c>
      <c r="F95" s="441">
        <v>0</v>
      </c>
      <c r="G95" s="391"/>
      <c r="H95" s="379"/>
    </row>
    <row r="96" spans="1:8" ht="12.95">
      <c r="A96" s="81" t="s">
        <v>191</v>
      </c>
      <c r="B96" s="441">
        <v>0</v>
      </c>
      <c r="C96" s="441">
        <v>0</v>
      </c>
      <c r="D96" s="441">
        <v>1</v>
      </c>
      <c r="E96" s="441">
        <v>0</v>
      </c>
      <c r="F96" s="441">
        <v>0</v>
      </c>
      <c r="G96" s="391"/>
      <c r="H96" s="379"/>
    </row>
    <row r="97" spans="1:13" ht="12.95">
      <c r="A97" s="81" t="s">
        <v>192</v>
      </c>
      <c r="B97" s="441">
        <v>0</v>
      </c>
      <c r="C97" s="441">
        <v>0</v>
      </c>
      <c r="D97" s="441">
        <v>0</v>
      </c>
      <c r="E97" s="441">
        <v>1</v>
      </c>
      <c r="F97" s="441">
        <v>0</v>
      </c>
      <c r="G97" s="391"/>
      <c r="H97" s="379"/>
    </row>
    <row r="98" spans="1:13" ht="12.95">
      <c r="A98" s="81" t="s">
        <v>193</v>
      </c>
      <c r="B98" s="441">
        <v>0</v>
      </c>
      <c r="C98" s="441">
        <v>2</v>
      </c>
      <c r="D98" s="441">
        <v>3</v>
      </c>
      <c r="E98" s="441">
        <v>9</v>
      </c>
      <c r="F98" s="441">
        <v>1</v>
      </c>
      <c r="G98" s="391"/>
      <c r="H98" s="379"/>
    </row>
    <row r="99" spans="1:13" ht="12.95">
      <c r="A99" s="81" t="s">
        <v>194</v>
      </c>
      <c r="B99" s="441">
        <v>0</v>
      </c>
      <c r="C99" s="441">
        <v>0</v>
      </c>
      <c r="D99" s="441">
        <v>3</v>
      </c>
      <c r="E99" s="441">
        <v>3</v>
      </c>
      <c r="F99" s="441">
        <v>0</v>
      </c>
      <c r="G99" s="391"/>
      <c r="H99" s="379"/>
    </row>
    <row r="100" spans="1:13" ht="12.95">
      <c r="A100" s="81" t="s">
        <v>195</v>
      </c>
      <c r="B100" s="441">
        <v>0</v>
      </c>
      <c r="C100" s="441">
        <v>1</v>
      </c>
      <c r="D100" s="441">
        <v>1</v>
      </c>
      <c r="E100" s="441">
        <v>3</v>
      </c>
      <c r="F100" s="441">
        <v>0</v>
      </c>
      <c r="G100" s="391"/>
      <c r="H100" s="379"/>
    </row>
    <row r="101" spans="1:13" ht="15">
      <c r="A101" s="81" t="s">
        <v>337</v>
      </c>
      <c r="B101" s="441">
        <v>5</v>
      </c>
      <c r="C101" s="441">
        <v>96</v>
      </c>
      <c r="D101" s="441">
        <v>284</v>
      </c>
      <c r="E101" s="441">
        <v>250</v>
      </c>
      <c r="F101" s="441">
        <v>27</v>
      </c>
      <c r="G101" s="391"/>
      <c r="H101" s="379"/>
    </row>
    <row r="102" spans="1:13" ht="12.95">
      <c r="A102" s="81" t="s">
        <v>197</v>
      </c>
      <c r="B102" s="441">
        <v>0</v>
      </c>
      <c r="C102" s="441">
        <v>0</v>
      </c>
      <c r="D102" s="441">
        <v>1</v>
      </c>
      <c r="E102" s="441">
        <v>0</v>
      </c>
      <c r="F102" s="441">
        <v>0</v>
      </c>
      <c r="G102" s="391"/>
      <c r="H102" s="379"/>
    </row>
    <row r="103" spans="1:13" ht="12.95">
      <c r="A103" s="81" t="s">
        <v>198</v>
      </c>
      <c r="B103" s="441">
        <v>0</v>
      </c>
      <c r="C103" s="441">
        <v>0</v>
      </c>
      <c r="D103" s="441">
        <v>0</v>
      </c>
      <c r="E103" s="441">
        <v>1</v>
      </c>
      <c r="F103" s="441">
        <v>0</v>
      </c>
      <c r="G103" s="391"/>
      <c r="H103" s="379"/>
    </row>
    <row r="104" spans="1:13" ht="15">
      <c r="A104" s="81" t="s">
        <v>338</v>
      </c>
      <c r="B104" s="441">
        <v>0</v>
      </c>
      <c r="C104" s="441">
        <v>0</v>
      </c>
      <c r="D104" s="441">
        <v>3</v>
      </c>
      <c r="E104" s="441">
        <v>1</v>
      </c>
      <c r="F104" s="441">
        <v>0</v>
      </c>
      <c r="G104" s="391"/>
      <c r="H104" s="379"/>
    </row>
    <row r="105" spans="1:13" ht="12.95">
      <c r="A105" s="81" t="s">
        <v>200</v>
      </c>
      <c r="B105" s="441">
        <v>8</v>
      </c>
      <c r="C105" s="441">
        <v>121</v>
      </c>
      <c r="D105" s="441">
        <v>203</v>
      </c>
      <c r="E105" s="441">
        <v>127</v>
      </c>
      <c r="F105" s="441">
        <v>5</v>
      </c>
      <c r="G105" s="391"/>
      <c r="H105" s="379"/>
    </row>
    <row r="106" spans="1:13" ht="12.95">
      <c r="A106" s="81" t="s">
        <v>201</v>
      </c>
      <c r="B106" s="441">
        <v>1</v>
      </c>
      <c r="C106" s="441">
        <v>42</v>
      </c>
      <c r="D106" s="441">
        <v>45</v>
      </c>
      <c r="E106" s="441">
        <v>33</v>
      </c>
      <c r="F106" s="441">
        <v>6</v>
      </c>
      <c r="G106" s="391"/>
      <c r="H106" s="379"/>
    </row>
    <row r="107" spans="1:13" ht="12.95">
      <c r="A107" s="76" t="s">
        <v>339</v>
      </c>
      <c r="B107" s="445">
        <v>14</v>
      </c>
      <c r="C107" s="445">
        <v>265</v>
      </c>
      <c r="D107" s="445">
        <v>608</v>
      </c>
      <c r="E107" s="445">
        <v>579</v>
      </c>
      <c r="F107" s="446">
        <v>59</v>
      </c>
      <c r="G107" s="391"/>
    </row>
    <row r="108" spans="1:13">
      <c r="G108" s="394"/>
    </row>
    <row r="109" spans="1:13">
      <c r="G109" s="394"/>
    </row>
    <row r="110" spans="1:13">
      <c r="B110" s="388"/>
      <c r="C110" s="389"/>
      <c r="D110" s="389"/>
      <c r="E110" s="389"/>
    </row>
    <row r="111" spans="1:13">
      <c r="A111" s="884" t="s">
        <v>252</v>
      </c>
      <c r="B111" s="887" t="s">
        <v>355</v>
      </c>
      <c r="C111" s="888"/>
      <c r="D111" s="888"/>
      <c r="E111" s="889"/>
      <c r="F111" s="884" t="s">
        <v>356</v>
      </c>
      <c r="M111" s="386"/>
    </row>
    <row r="112" spans="1:13">
      <c r="A112" s="885"/>
      <c r="B112" s="890"/>
      <c r="C112" s="891"/>
      <c r="D112" s="891"/>
      <c r="E112" s="892"/>
      <c r="F112" s="885"/>
      <c r="M112" s="386"/>
    </row>
    <row r="113" spans="1:13">
      <c r="A113" s="885"/>
      <c r="B113" s="893" t="s">
        <v>357</v>
      </c>
      <c r="C113" s="895" t="s">
        <v>358</v>
      </c>
      <c r="D113" s="893" t="s">
        <v>359</v>
      </c>
      <c r="E113" s="893" t="s">
        <v>331</v>
      </c>
      <c r="F113" s="885"/>
      <c r="M113" s="386"/>
    </row>
    <row r="114" spans="1:13">
      <c r="A114" s="886"/>
      <c r="B114" s="894"/>
      <c r="C114" s="896"/>
      <c r="D114" s="897"/>
      <c r="E114" s="897"/>
      <c r="F114" s="886"/>
      <c r="G114" s="390"/>
      <c r="M114" s="386"/>
    </row>
    <row r="115" spans="1:13" ht="12.95">
      <c r="A115" s="81" t="s">
        <v>171</v>
      </c>
      <c r="B115" s="438">
        <v>0</v>
      </c>
      <c r="C115" s="438">
        <v>1</v>
      </c>
      <c r="D115" s="439" t="s">
        <v>332</v>
      </c>
      <c r="E115" s="440">
        <v>0</v>
      </c>
      <c r="F115" s="429">
        <v>1</v>
      </c>
      <c r="G115" s="391"/>
      <c r="H115" s="379"/>
      <c r="M115" s="386"/>
    </row>
    <row r="116" spans="1:13" ht="12.95">
      <c r="A116" s="81" t="s">
        <v>173</v>
      </c>
      <c r="B116" s="441">
        <v>1</v>
      </c>
      <c r="C116" s="441">
        <v>0</v>
      </c>
      <c r="D116" s="439" t="s">
        <v>332</v>
      </c>
      <c r="E116" s="442">
        <v>0</v>
      </c>
      <c r="F116" s="432">
        <v>1</v>
      </c>
      <c r="G116" s="391"/>
      <c r="H116" s="379"/>
      <c r="M116" s="386"/>
    </row>
    <row r="117" spans="1:13" ht="14.45">
      <c r="A117" s="81" t="s">
        <v>174</v>
      </c>
      <c r="B117" s="441">
        <v>1</v>
      </c>
      <c r="C117" s="441">
        <v>0</v>
      </c>
      <c r="D117" s="439" t="s">
        <v>332</v>
      </c>
      <c r="E117" s="442">
        <v>0</v>
      </c>
      <c r="F117" s="432">
        <v>1</v>
      </c>
      <c r="G117" s="391"/>
      <c r="H117" s="392"/>
      <c r="M117" s="386"/>
    </row>
    <row r="118" spans="1:13" ht="12.95">
      <c r="A118" s="81" t="s">
        <v>175</v>
      </c>
      <c r="B118" s="441">
        <v>0</v>
      </c>
      <c r="C118" s="441">
        <v>1</v>
      </c>
      <c r="D118" s="439" t="s">
        <v>332</v>
      </c>
      <c r="E118" s="442">
        <v>0</v>
      </c>
      <c r="F118" s="432">
        <v>1</v>
      </c>
      <c r="G118" s="391"/>
      <c r="H118" s="379"/>
      <c r="M118" s="386"/>
    </row>
    <row r="119" spans="1:13" ht="12.95">
      <c r="A119" s="81" t="s">
        <v>176</v>
      </c>
      <c r="B119" s="441">
        <v>0</v>
      </c>
      <c r="C119" s="441">
        <v>1</v>
      </c>
      <c r="D119" s="439" t="s">
        <v>332</v>
      </c>
      <c r="E119" s="442">
        <v>0</v>
      </c>
      <c r="F119" s="432">
        <v>1</v>
      </c>
      <c r="G119" s="391"/>
      <c r="H119" s="379"/>
      <c r="M119" s="386"/>
    </row>
    <row r="120" spans="1:13" ht="12.95">
      <c r="A120" s="81" t="s">
        <v>177</v>
      </c>
      <c r="B120" s="441">
        <v>0</v>
      </c>
      <c r="C120" s="441">
        <v>1</v>
      </c>
      <c r="D120" s="439" t="s">
        <v>332</v>
      </c>
      <c r="E120" s="442">
        <v>0</v>
      </c>
      <c r="F120" s="432">
        <v>1</v>
      </c>
      <c r="G120" s="391"/>
      <c r="H120" s="379"/>
      <c r="M120" s="386"/>
    </row>
    <row r="121" spans="1:13" ht="12.95">
      <c r="A121" s="81" t="s">
        <v>178</v>
      </c>
      <c r="B121" s="441">
        <v>1</v>
      </c>
      <c r="C121" s="441">
        <v>33</v>
      </c>
      <c r="D121" s="439">
        <v>2.9411764705882353E-2</v>
      </c>
      <c r="E121" s="442">
        <v>4</v>
      </c>
      <c r="F121" s="432">
        <v>0.89473684210526316</v>
      </c>
      <c r="G121" s="391"/>
      <c r="H121" s="379"/>
      <c r="M121" s="386"/>
    </row>
    <row r="122" spans="1:13" ht="12.95">
      <c r="A122" s="81" t="s">
        <v>180</v>
      </c>
      <c r="B122" s="441">
        <v>5</v>
      </c>
      <c r="C122" s="441">
        <v>82</v>
      </c>
      <c r="D122" s="439">
        <v>5.7471264367816091E-2</v>
      </c>
      <c r="E122" s="442">
        <v>18</v>
      </c>
      <c r="F122" s="432">
        <v>0.82857142857142863</v>
      </c>
      <c r="G122" s="391"/>
      <c r="H122" s="379"/>
      <c r="M122" s="386"/>
    </row>
    <row r="123" spans="1:13" ht="15">
      <c r="A123" s="81" t="s">
        <v>333</v>
      </c>
      <c r="B123" s="441">
        <v>0</v>
      </c>
      <c r="C123" s="441">
        <v>1</v>
      </c>
      <c r="D123" s="439" t="s">
        <v>332</v>
      </c>
      <c r="E123" s="442">
        <v>0</v>
      </c>
      <c r="F123" s="432">
        <v>1</v>
      </c>
      <c r="G123" s="391"/>
      <c r="H123" s="379"/>
      <c r="M123" s="386"/>
    </row>
    <row r="124" spans="1:13" ht="12.95">
      <c r="A124" s="81" t="s">
        <v>182</v>
      </c>
      <c r="B124" s="441">
        <v>3</v>
      </c>
      <c r="C124" s="441">
        <v>15</v>
      </c>
      <c r="D124" s="439">
        <v>0.16666666666666666</v>
      </c>
      <c r="E124" s="442">
        <v>5</v>
      </c>
      <c r="F124" s="432">
        <v>0.78260869565217395</v>
      </c>
      <c r="G124" s="391"/>
      <c r="H124" s="379"/>
      <c r="M124" s="386"/>
    </row>
    <row r="125" spans="1:13" ht="15">
      <c r="A125" s="81" t="s">
        <v>334</v>
      </c>
      <c r="B125" s="441">
        <v>0</v>
      </c>
      <c r="C125" s="441">
        <v>36</v>
      </c>
      <c r="D125" s="439">
        <v>0</v>
      </c>
      <c r="E125" s="442">
        <v>10</v>
      </c>
      <c r="F125" s="432">
        <v>0.78260869565217395</v>
      </c>
      <c r="G125" s="391"/>
      <c r="H125" s="379"/>
      <c r="M125" s="386"/>
    </row>
    <row r="126" spans="1:13" ht="12.95">
      <c r="A126" s="81" t="s">
        <v>184</v>
      </c>
      <c r="B126" s="441">
        <v>2</v>
      </c>
      <c r="C126" s="441">
        <v>7</v>
      </c>
      <c r="D126" s="439">
        <v>0.22222222222222221</v>
      </c>
      <c r="E126" s="442">
        <v>4</v>
      </c>
      <c r="F126" s="432">
        <v>0.69230769230769229</v>
      </c>
      <c r="G126" s="391"/>
      <c r="H126" s="379"/>
      <c r="M126" s="386"/>
    </row>
    <row r="127" spans="1:13" ht="15">
      <c r="A127" s="81" t="s">
        <v>335</v>
      </c>
      <c r="B127" s="441">
        <v>0</v>
      </c>
      <c r="C127" s="441">
        <v>0</v>
      </c>
      <c r="D127" s="439" t="s">
        <v>332</v>
      </c>
      <c r="E127" s="442">
        <v>1</v>
      </c>
      <c r="F127" s="432">
        <v>0</v>
      </c>
      <c r="G127" s="391"/>
      <c r="H127" s="379"/>
      <c r="M127" s="386"/>
    </row>
    <row r="128" spans="1:13" ht="15">
      <c r="A128" s="81" t="s">
        <v>336</v>
      </c>
      <c r="B128" s="441">
        <v>0</v>
      </c>
      <c r="C128" s="441">
        <v>1</v>
      </c>
      <c r="D128" s="439" t="s">
        <v>332</v>
      </c>
      <c r="E128" s="442">
        <v>0</v>
      </c>
      <c r="F128" s="432">
        <v>1</v>
      </c>
      <c r="G128" s="391"/>
      <c r="H128" s="379"/>
      <c r="M128" s="386"/>
    </row>
    <row r="129" spans="1:13" ht="12.95">
      <c r="A129" s="81" t="s">
        <v>187</v>
      </c>
      <c r="B129" s="441">
        <v>0</v>
      </c>
      <c r="C129" s="441">
        <v>1</v>
      </c>
      <c r="D129" s="439" t="s">
        <v>332</v>
      </c>
      <c r="E129" s="442">
        <v>0</v>
      </c>
      <c r="F129" s="432">
        <v>1</v>
      </c>
      <c r="G129" s="391"/>
      <c r="H129" s="379"/>
      <c r="M129" s="386"/>
    </row>
    <row r="130" spans="1:13" ht="12.95">
      <c r="A130" s="81" t="s">
        <v>188</v>
      </c>
      <c r="B130" s="441">
        <v>0</v>
      </c>
      <c r="C130" s="441">
        <v>1</v>
      </c>
      <c r="D130" s="439" t="s">
        <v>332</v>
      </c>
      <c r="E130" s="442">
        <v>0</v>
      </c>
      <c r="F130" s="432">
        <v>1</v>
      </c>
      <c r="G130" s="391"/>
      <c r="H130" s="379"/>
      <c r="M130" s="386"/>
    </row>
    <row r="131" spans="1:13" ht="12.95">
      <c r="A131" s="81" t="s">
        <v>189</v>
      </c>
      <c r="B131" s="441">
        <v>0</v>
      </c>
      <c r="C131" s="441">
        <v>1</v>
      </c>
      <c r="D131" s="439" t="s">
        <v>332</v>
      </c>
      <c r="E131" s="442">
        <v>0</v>
      </c>
      <c r="F131" s="432">
        <v>1</v>
      </c>
      <c r="G131" s="391"/>
      <c r="H131" s="379"/>
      <c r="M131" s="386"/>
    </row>
    <row r="132" spans="1:13" ht="12.95">
      <c r="A132" s="81" t="s">
        <v>190</v>
      </c>
      <c r="B132" s="441">
        <v>0</v>
      </c>
      <c r="C132" s="441">
        <v>1</v>
      </c>
      <c r="D132" s="439" t="s">
        <v>332</v>
      </c>
      <c r="E132" s="442">
        <v>0</v>
      </c>
      <c r="F132" s="432">
        <v>1</v>
      </c>
      <c r="G132" s="391"/>
      <c r="H132" s="379"/>
      <c r="M132" s="386"/>
    </row>
    <row r="133" spans="1:13" ht="12.95">
      <c r="A133" s="81" t="s">
        <v>191</v>
      </c>
      <c r="B133" s="441">
        <v>0</v>
      </c>
      <c r="C133" s="441">
        <v>1</v>
      </c>
      <c r="D133" s="439" t="s">
        <v>332</v>
      </c>
      <c r="E133" s="442">
        <v>0</v>
      </c>
      <c r="F133" s="432">
        <v>1</v>
      </c>
      <c r="G133" s="391"/>
      <c r="H133" s="379"/>
      <c r="M133" s="386"/>
    </row>
    <row r="134" spans="1:13" ht="12.95">
      <c r="A134" s="81" t="s">
        <v>192</v>
      </c>
      <c r="B134" s="441">
        <v>0</v>
      </c>
      <c r="C134" s="441">
        <v>0</v>
      </c>
      <c r="D134" s="439" t="s">
        <v>332</v>
      </c>
      <c r="E134" s="442">
        <v>1</v>
      </c>
      <c r="F134" s="432">
        <v>0</v>
      </c>
      <c r="G134" s="391"/>
      <c r="H134" s="379"/>
      <c r="M134" s="386"/>
    </row>
    <row r="135" spans="1:13" ht="12.95">
      <c r="A135" s="81" t="s">
        <v>193</v>
      </c>
      <c r="B135" s="441">
        <v>2</v>
      </c>
      <c r="C135" s="441">
        <v>12</v>
      </c>
      <c r="D135" s="439">
        <v>0.14285714285714285</v>
      </c>
      <c r="E135" s="442">
        <v>1</v>
      </c>
      <c r="F135" s="432">
        <v>0.93333333333333335</v>
      </c>
      <c r="G135" s="391"/>
      <c r="H135" s="379"/>
      <c r="M135" s="386"/>
    </row>
    <row r="136" spans="1:13" ht="12.95">
      <c r="A136" s="81" t="s">
        <v>194</v>
      </c>
      <c r="B136" s="441">
        <v>1</v>
      </c>
      <c r="C136" s="441">
        <v>4</v>
      </c>
      <c r="D136" s="439" t="s">
        <v>332</v>
      </c>
      <c r="E136" s="442">
        <v>1</v>
      </c>
      <c r="F136" s="432">
        <v>0.83333333333333337</v>
      </c>
      <c r="G136" s="391"/>
      <c r="H136" s="379"/>
      <c r="M136" s="386"/>
    </row>
    <row r="137" spans="1:13" ht="12.95">
      <c r="A137" s="81" t="s">
        <v>195</v>
      </c>
      <c r="B137" s="441">
        <v>1</v>
      </c>
      <c r="C137" s="441">
        <v>2</v>
      </c>
      <c r="D137" s="439" t="s">
        <v>332</v>
      </c>
      <c r="E137" s="442">
        <v>2</v>
      </c>
      <c r="F137" s="432">
        <v>0.6</v>
      </c>
      <c r="G137" s="391"/>
      <c r="H137" s="379"/>
      <c r="M137" s="386"/>
    </row>
    <row r="138" spans="1:13" ht="15">
      <c r="A138" s="81" t="s">
        <v>337</v>
      </c>
      <c r="B138" s="441">
        <v>33</v>
      </c>
      <c r="C138" s="441">
        <v>430</v>
      </c>
      <c r="D138" s="439">
        <v>7.1274298056155511E-2</v>
      </c>
      <c r="E138" s="442">
        <v>199</v>
      </c>
      <c r="F138" s="432">
        <v>0.69939577039274925</v>
      </c>
      <c r="G138" s="391"/>
      <c r="H138" s="379"/>
      <c r="M138" s="386"/>
    </row>
    <row r="139" spans="1:13" ht="12.95">
      <c r="A139" s="81" t="s">
        <v>197</v>
      </c>
      <c r="B139" s="441">
        <v>0</v>
      </c>
      <c r="C139" s="441">
        <v>1</v>
      </c>
      <c r="D139" s="439" t="s">
        <v>332</v>
      </c>
      <c r="E139" s="442">
        <v>0</v>
      </c>
      <c r="F139" s="432">
        <v>1</v>
      </c>
      <c r="G139" s="391"/>
      <c r="H139" s="379"/>
      <c r="M139" s="386"/>
    </row>
    <row r="140" spans="1:13" ht="12.95">
      <c r="A140" s="81" t="s">
        <v>198</v>
      </c>
      <c r="B140" s="441">
        <v>0</v>
      </c>
      <c r="C140" s="441">
        <v>0</v>
      </c>
      <c r="D140" s="439" t="s">
        <v>332</v>
      </c>
      <c r="E140" s="442">
        <v>1</v>
      </c>
      <c r="F140" s="432">
        <v>0</v>
      </c>
      <c r="G140" s="391"/>
      <c r="H140" s="379"/>
      <c r="M140" s="386"/>
    </row>
    <row r="141" spans="1:13" ht="15">
      <c r="A141" s="81" t="s">
        <v>338</v>
      </c>
      <c r="B141" s="441">
        <v>1</v>
      </c>
      <c r="C141" s="441">
        <v>1</v>
      </c>
      <c r="D141" s="439" t="s">
        <v>332</v>
      </c>
      <c r="E141" s="442">
        <v>2</v>
      </c>
      <c r="F141" s="432">
        <v>0.5</v>
      </c>
      <c r="G141" s="391"/>
      <c r="H141" s="379"/>
      <c r="M141" s="386"/>
    </row>
    <row r="142" spans="1:13" ht="12.95">
      <c r="A142" s="81" t="s">
        <v>200</v>
      </c>
      <c r="B142" s="441">
        <v>48</v>
      </c>
      <c r="C142" s="441">
        <v>318</v>
      </c>
      <c r="D142" s="439">
        <v>0.13114754098360656</v>
      </c>
      <c r="E142" s="442">
        <v>98</v>
      </c>
      <c r="F142" s="432">
        <v>0.78879310344827591</v>
      </c>
      <c r="G142" s="391"/>
      <c r="H142" s="379"/>
      <c r="M142" s="386"/>
    </row>
    <row r="143" spans="1:13" ht="12.95">
      <c r="A143" s="81" t="s">
        <v>201</v>
      </c>
      <c r="B143" s="441">
        <v>12</v>
      </c>
      <c r="C143" s="441">
        <v>82</v>
      </c>
      <c r="D143" s="439">
        <v>0.1276595744680851</v>
      </c>
      <c r="E143" s="442">
        <v>33</v>
      </c>
      <c r="F143" s="432">
        <v>0.74015748031496065</v>
      </c>
      <c r="G143" s="391"/>
      <c r="H143" s="379"/>
      <c r="M143" s="386"/>
    </row>
    <row r="144" spans="1:13" ht="12.95">
      <c r="A144" s="77" t="s">
        <v>339</v>
      </c>
      <c r="B144" s="443">
        <v>111</v>
      </c>
      <c r="C144" s="443">
        <v>1034</v>
      </c>
      <c r="D144" s="454">
        <v>9.6943231441048036E-2</v>
      </c>
      <c r="E144" s="444">
        <v>380</v>
      </c>
      <c r="F144" s="425">
        <v>0.75081967213114753</v>
      </c>
      <c r="G144" s="391"/>
      <c r="M144" s="386"/>
    </row>
    <row r="145" spans="1:14">
      <c r="G145" s="394"/>
    </row>
    <row r="146" spans="1:14">
      <c r="G146" s="394"/>
    </row>
    <row r="147" spans="1:14">
      <c r="G147" s="394"/>
    </row>
    <row r="148" spans="1:14" ht="15" customHeight="1">
      <c r="A148" s="884" t="s">
        <v>252</v>
      </c>
      <c r="B148" s="898" t="s">
        <v>360</v>
      </c>
      <c r="C148" s="899"/>
      <c r="D148" s="899"/>
      <c r="E148" s="900"/>
      <c r="F148" s="910" t="s">
        <v>361</v>
      </c>
      <c r="G148" s="911"/>
      <c r="H148" s="911"/>
      <c r="I148" s="911"/>
      <c r="J148" s="911"/>
      <c r="K148" s="912"/>
      <c r="L148" s="904" t="s">
        <v>341</v>
      </c>
    </row>
    <row r="149" spans="1:14" ht="51.95">
      <c r="A149" s="886"/>
      <c r="B149" s="384" t="s">
        <v>362</v>
      </c>
      <c r="C149" s="384" t="s">
        <v>363</v>
      </c>
      <c r="D149" s="384" t="s">
        <v>364</v>
      </c>
      <c r="E149" s="384" t="s">
        <v>365</v>
      </c>
      <c r="F149" s="384" t="s">
        <v>366</v>
      </c>
      <c r="G149" s="385" t="s">
        <v>367</v>
      </c>
      <c r="H149" s="384" t="s">
        <v>368</v>
      </c>
      <c r="I149" s="384" t="s">
        <v>369</v>
      </c>
      <c r="J149" s="384" t="s">
        <v>370</v>
      </c>
      <c r="K149" s="384" t="s">
        <v>331</v>
      </c>
      <c r="L149" s="905"/>
      <c r="M149" s="22"/>
    </row>
    <row r="150" spans="1:14" ht="12.95">
      <c r="A150" s="81" t="s">
        <v>171</v>
      </c>
      <c r="B150" s="426">
        <v>0</v>
      </c>
      <c r="C150" s="427">
        <v>1</v>
      </c>
      <c r="D150" s="427">
        <v>0</v>
      </c>
      <c r="E150" s="427">
        <v>0</v>
      </c>
      <c r="F150" s="427">
        <v>0</v>
      </c>
      <c r="G150" s="427">
        <v>0</v>
      </c>
      <c r="H150" s="427">
        <v>0</v>
      </c>
      <c r="I150" s="427">
        <v>0</v>
      </c>
      <c r="J150" s="427">
        <v>0</v>
      </c>
      <c r="K150" s="428">
        <v>0</v>
      </c>
      <c r="L150" s="429">
        <v>1</v>
      </c>
      <c r="M150" s="197"/>
      <c r="N150" s="15"/>
    </row>
    <row r="151" spans="1:14" ht="12.95">
      <c r="A151" s="81" t="s">
        <v>173</v>
      </c>
      <c r="B151" s="422">
        <v>0</v>
      </c>
      <c r="C151" s="430">
        <v>1</v>
      </c>
      <c r="D151" s="430">
        <v>0</v>
      </c>
      <c r="E151" s="430">
        <v>0</v>
      </c>
      <c r="F151" s="430">
        <v>0</v>
      </c>
      <c r="G151" s="430">
        <v>0</v>
      </c>
      <c r="H151" s="430">
        <v>0</v>
      </c>
      <c r="I151" s="430">
        <v>0</v>
      </c>
      <c r="J151" s="430">
        <v>0</v>
      </c>
      <c r="K151" s="431">
        <v>0</v>
      </c>
      <c r="L151" s="432">
        <v>1</v>
      </c>
      <c r="M151" s="197"/>
      <c r="N151" s="15"/>
    </row>
    <row r="152" spans="1:14" ht="14.45">
      <c r="A152" s="81" t="s">
        <v>174</v>
      </c>
      <c r="B152" s="422">
        <v>1</v>
      </c>
      <c r="C152" s="430">
        <v>0</v>
      </c>
      <c r="D152" s="430">
        <v>0</v>
      </c>
      <c r="E152" s="430">
        <v>0</v>
      </c>
      <c r="F152" s="430">
        <v>0</v>
      </c>
      <c r="G152" s="430">
        <v>0</v>
      </c>
      <c r="H152" s="430">
        <v>0</v>
      </c>
      <c r="I152" s="430">
        <v>0</v>
      </c>
      <c r="J152" s="430">
        <v>0</v>
      </c>
      <c r="K152" s="431">
        <v>0</v>
      </c>
      <c r="L152" s="432">
        <v>1</v>
      </c>
      <c r="M152" s="197"/>
      <c r="N152" s="104"/>
    </row>
    <row r="153" spans="1:14" ht="12.95">
      <c r="A153" s="81" t="s">
        <v>175</v>
      </c>
      <c r="B153" s="422">
        <v>0</v>
      </c>
      <c r="C153" s="430">
        <v>0</v>
      </c>
      <c r="D153" s="430">
        <v>0</v>
      </c>
      <c r="E153" s="430">
        <v>0</v>
      </c>
      <c r="F153" s="430">
        <v>0</v>
      </c>
      <c r="G153" s="430">
        <v>0</v>
      </c>
      <c r="H153" s="430">
        <v>1</v>
      </c>
      <c r="I153" s="430">
        <v>0</v>
      </c>
      <c r="J153" s="430">
        <v>0</v>
      </c>
      <c r="K153" s="431">
        <v>0</v>
      </c>
      <c r="L153" s="432">
        <v>1</v>
      </c>
      <c r="M153" s="197"/>
      <c r="N153" s="15"/>
    </row>
    <row r="154" spans="1:14" ht="12.95">
      <c r="A154" s="81" t="s">
        <v>176</v>
      </c>
      <c r="B154" s="422">
        <v>0</v>
      </c>
      <c r="C154" s="430">
        <v>0</v>
      </c>
      <c r="D154" s="430">
        <v>0</v>
      </c>
      <c r="E154" s="430">
        <v>0</v>
      </c>
      <c r="F154" s="430">
        <v>1</v>
      </c>
      <c r="G154" s="430">
        <v>0</v>
      </c>
      <c r="H154" s="430">
        <v>0</v>
      </c>
      <c r="I154" s="430">
        <v>0</v>
      </c>
      <c r="J154" s="430">
        <v>0</v>
      </c>
      <c r="K154" s="431">
        <v>0</v>
      </c>
      <c r="L154" s="432">
        <v>1</v>
      </c>
      <c r="M154" s="197"/>
      <c r="N154" s="15"/>
    </row>
    <row r="155" spans="1:14" ht="12.95">
      <c r="A155" s="81" t="s">
        <v>177</v>
      </c>
      <c r="B155" s="422">
        <v>0</v>
      </c>
      <c r="C155" s="430">
        <v>0</v>
      </c>
      <c r="D155" s="430">
        <v>0</v>
      </c>
      <c r="E155" s="430">
        <v>0</v>
      </c>
      <c r="F155" s="430">
        <v>0</v>
      </c>
      <c r="G155" s="430">
        <v>0</v>
      </c>
      <c r="H155" s="430">
        <v>1</v>
      </c>
      <c r="I155" s="430">
        <v>0</v>
      </c>
      <c r="J155" s="430">
        <v>0</v>
      </c>
      <c r="K155" s="431">
        <v>0</v>
      </c>
      <c r="L155" s="432">
        <v>1</v>
      </c>
      <c r="M155" s="197"/>
      <c r="N155" s="15"/>
    </row>
    <row r="156" spans="1:14" ht="12.95">
      <c r="A156" s="81" t="s">
        <v>178</v>
      </c>
      <c r="B156" s="422">
        <v>4</v>
      </c>
      <c r="C156" s="430">
        <v>4</v>
      </c>
      <c r="D156" s="430">
        <v>3</v>
      </c>
      <c r="E156" s="430">
        <v>0</v>
      </c>
      <c r="F156" s="430">
        <v>6</v>
      </c>
      <c r="G156" s="430">
        <v>2</v>
      </c>
      <c r="H156" s="430">
        <v>13</v>
      </c>
      <c r="I156" s="430">
        <v>3</v>
      </c>
      <c r="J156" s="430">
        <v>0</v>
      </c>
      <c r="K156" s="431">
        <v>3</v>
      </c>
      <c r="L156" s="432">
        <v>0.92105263157894735</v>
      </c>
      <c r="M156" s="197"/>
      <c r="N156" s="15"/>
    </row>
    <row r="157" spans="1:14" ht="12.95">
      <c r="A157" s="81" t="s">
        <v>180</v>
      </c>
      <c r="B157" s="422">
        <v>16</v>
      </c>
      <c r="C157" s="430">
        <v>14</v>
      </c>
      <c r="D157" s="430">
        <v>1</v>
      </c>
      <c r="E157" s="430">
        <v>1</v>
      </c>
      <c r="F157" s="430">
        <v>16</v>
      </c>
      <c r="G157" s="430">
        <v>9</v>
      </c>
      <c r="H157" s="430">
        <v>31</v>
      </c>
      <c r="I157" s="430">
        <v>5</v>
      </c>
      <c r="J157" s="430">
        <v>0</v>
      </c>
      <c r="K157" s="431">
        <v>12</v>
      </c>
      <c r="L157" s="432">
        <v>0.88571428571428568</v>
      </c>
      <c r="M157" s="197"/>
      <c r="N157" s="15"/>
    </row>
    <row r="158" spans="1:14" ht="15">
      <c r="A158" s="81" t="s">
        <v>333</v>
      </c>
      <c r="B158" s="422">
        <v>0</v>
      </c>
      <c r="C158" s="430">
        <v>1</v>
      </c>
      <c r="D158" s="430">
        <v>0</v>
      </c>
      <c r="E158" s="430">
        <v>0</v>
      </c>
      <c r="F158" s="430">
        <v>0</v>
      </c>
      <c r="G158" s="430">
        <v>0</v>
      </c>
      <c r="H158" s="430">
        <v>0</v>
      </c>
      <c r="I158" s="430">
        <v>0</v>
      </c>
      <c r="J158" s="430">
        <v>0</v>
      </c>
      <c r="K158" s="431">
        <v>0</v>
      </c>
      <c r="L158" s="432">
        <v>1</v>
      </c>
      <c r="M158" s="197"/>
      <c r="N158" s="15"/>
    </row>
    <row r="159" spans="1:14" ht="12.95">
      <c r="A159" s="81" t="s">
        <v>182</v>
      </c>
      <c r="B159" s="422">
        <v>3</v>
      </c>
      <c r="C159" s="430">
        <v>1</v>
      </c>
      <c r="D159" s="430">
        <v>0</v>
      </c>
      <c r="E159" s="430">
        <v>0</v>
      </c>
      <c r="F159" s="430">
        <v>5</v>
      </c>
      <c r="G159" s="430">
        <v>4</v>
      </c>
      <c r="H159" s="430">
        <v>4</v>
      </c>
      <c r="I159" s="430">
        <v>1</v>
      </c>
      <c r="J159" s="430">
        <v>0</v>
      </c>
      <c r="K159" s="431">
        <v>5</v>
      </c>
      <c r="L159" s="432">
        <v>0.78260869565217395</v>
      </c>
      <c r="M159" s="197"/>
      <c r="N159" s="15"/>
    </row>
    <row r="160" spans="1:14" ht="15">
      <c r="A160" s="81" t="s">
        <v>334</v>
      </c>
      <c r="B160" s="422">
        <v>9</v>
      </c>
      <c r="C160" s="430">
        <v>5</v>
      </c>
      <c r="D160" s="430">
        <v>2</v>
      </c>
      <c r="E160" s="430">
        <v>0</v>
      </c>
      <c r="F160" s="430">
        <v>7</v>
      </c>
      <c r="G160" s="430">
        <v>1</v>
      </c>
      <c r="H160" s="430">
        <v>10</v>
      </c>
      <c r="I160" s="430">
        <v>2</v>
      </c>
      <c r="J160" s="430">
        <v>1</v>
      </c>
      <c r="K160" s="431">
        <v>9</v>
      </c>
      <c r="L160" s="432">
        <v>0.80434782608695654</v>
      </c>
      <c r="M160" s="197"/>
      <c r="N160" s="15"/>
    </row>
    <row r="161" spans="1:14" ht="12.95">
      <c r="A161" s="81" t="s">
        <v>184</v>
      </c>
      <c r="B161" s="422">
        <v>2</v>
      </c>
      <c r="C161" s="430">
        <v>0</v>
      </c>
      <c r="D161" s="430">
        <v>0</v>
      </c>
      <c r="E161" s="430">
        <v>0</v>
      </c>
      <c r="F161" s="430">
        <v>2</v>
      </c>
      <c r="G161" s="430">
        <v>2</v>
      </c>
      <c r="H161" s="430">
        <v>4</v>
      </c>
      <c r="I161" s="430">
        <v>0</v>
      </c>
      <c r="J161" s="430">
        <v>0</v>
      </c>
      <c r="K161" s="431">
        <v>3</v>
      </c>
      <c r="L161" s="432">
        <v>0.76923076923076927</v>
      </c>
      <c r="M161" s="197"/>
      <c r="N161" s="15"/>
    </row>
    <row r="162" spans="1:14" ht="15">
      <c r="A162" s="81" t="s">
        <v>335</v>
      </c>
      <c r="B162" s="422">
        <v>0</v>
      </c>
      <c r="C162" s="430">
        <v>0</v>
      </c>
      <c r="D162" s="430">
        <v>0</v>
      </c>
      <c r="E162" s="430">
        <v>0</v>
      </c>
      <c r="F162" s="430">
        <v>0</v>
      </c>
      <c r="G162" s="430">
        <v>0</v>
      </c>
      <c r="H162" s="430">
        <v>0</v>
      </c>
      <c r="I162" s="430">
        <v>0</v>
      </c>
      <c r="J162" s="430">
        <v>0</v>
      </c>
      <c r="K162" s="431">
        <v>1</v>
      </c>
      <c r="L162" s="432">
        <v>0</v>
      </c>
      <c r="M162" s="197"/>
      <c r="N162" s="15"/>
    </row>
    <row r="163" spans="1:14" ht="15">
      <c r="A163" s="81" t="s">
        <v>336</v>
      </c>
      <c r="B163" s="422">
        <v>0</v>
      </c>
      <c r="C163" s="430">
        <v>0</v>
      </c>
      <c r="D163" s="430">
        <v>0</v>
      </c>
      <c r="E163" s="430">
        <v>0</v>
      </c>
      <c r="F163" s="430">
        <v>1</v>
      </c>
      <c r="G163" s="430">
        <v>0</v>
      </c>
      <c r="H163" s="430">
        <v>0</v>
      </c>
      <c r="I163" s="430">
        <v>0</v>
      </c>
      <c r="J163" s="430">
        <v>0</v>
      </c>
      <c r="K163" s="431">
        <v>0</v>
      </c>
      <c r="L163" s="432">
        <v>1</v>
      </c>
      <c r="M163" s="197"/>
      <c r="N163" s="15"/>
    </row>
    <row r="164" spans="1:14" ht="12.95">
      <c r="A164" s="81" t="s">
        <v>187</v>
      </c>
      <c r="B164" s="422">
        <v>0</v>
      </c>
      <c r="C164" s="430">
        <v>0</v>
      </c>
      <c r="D164" s="430">
        <v>0</v>
      </c>
      <c r="E164" s="430">
        <v>0</v>
      </c>
      <c r="F164" s="430">
        <v>1</v>
      </c>
      <c r="G164" s="430">
        <v>0</v>
      </c>
      <c r="H164" s="430">
        <v>0</v>
      </c>
      <c r="I164" s="430">
        <v>0</v>
      </c>
      <c r="J164" s="430">
        <v>0</v>
      </c>
      <c r="K164" s="431">
        <v>0</v>
      </c>
      <c r="L164" s="432">
        <v>1</v>
      </c>
      <c r="M164" s="197"/>
      <c r="N164" s="15"/>
    </row>
    <row r="165" spans="1:14" ht="12.95">
      <c r="A165" s="81" t="s">
        <v>188</v>
      </c>
      <c r="B165" s="422">
        <v>0</v>
      </c>
      <c r="C165" s="430">
        <v>0</v>
      </c>
      <c r="D165" s="430">
        <v>0</v>
      </c>
      <c r="E165" s="430">
        <v>0</v>
      </c>
      <c r="F165" s="430">
        <v>1</v>
      </c>
      <c r="G165" s="430">
        <v>0</v>
      </c>
      <c r="H165" s="430">
        <v>0</v>
      </c>
      <c r="I165" s="430">
        <v>0</v>
      </c>
      <c r="J165" s="430">
        <v>0</v>
      </c>
      <c r="K165" s="431">
        <v>0</v>
      </c>
      <c r="L165" s="432">
        <v>1</v>
      </c>
      <c r="M165" s="197"/>
      <c r="N165" s="15"/>
    </row>
    <row r="166" spans="1:14" ht="12.95">
      <c r="A166" s="81" t="s">
        <v>189</v>
      </c>
      <c r="B166" s="422">
        <v>0</v>
      </c>
      <c r="C166" s="430">
        <v>0</v>
      </c>
      <c r="D166" s="430">
        <v>0</v>
      </c>
      <c r="E166" s="430">
        <v>0</v>
      </c>
      <c r="F166" s="430">
        <v>1</v>
      </c>
      <c r="G166" s="430">
        <v>0</v>
      </c>
      <c r="H166" s="430">
        <v>0</v>
      </c>
      <c r="I166" s="430">
        <v>0</v>
      </c>
      <c r="J166" s="430">
        <v>0</v>
      </c>
      <c r="K166" s="431">
        <v>0</v>
      </c>
      <c r="L166" s="432">
        <v>1</v>
      </c>
      <c r="M166" s="197"/>
      <c r="N166" s="15"/>
    </row>
    <row r="167" spans="1:14" ht="12.95">
      <c r="A167" s="81" t="s">
        <v>190</v>
      </c>
      <c r="B167" s="422">
        <v>0</v>
      </c>
      <c r="C167" s="430">
        <v>0</v>
      </c>
      <c r="D167" s="430">
        <v>0</v>
      </c>
      <c r="E167" s="430">
        <v>0</v>
      </c>
      <c r="F167" s="430">
        <v>0</v>
      </c>
      <c r="G167" s="430">
        <v>0</v>
      </c>
      <c r="H167" s="430">
        <v>1</v>
      </c>
      <c r="I167" s="430">
        <v>0</v>
      </c>
      <c r="J167" s="430">
        <v>0</v>
      </c>
      <c r="K167" s="431">
        <v>0</v>
      </c>
      <c r="L167" s="432">
        <v>1</v>
      </c>
      <c r="M167" s="197"/>
      <c r="N167" s="15"/>
    </row>
    <row r="168" spans="1:14" ht="12.95">
      <c r="A168" s="81" t="s">
        <v>191</v>
      </c>
      <c r="B168" s="422">
        <v>0</v>
      </c>
      <c r="C168" s="430">
        <v>0</v>
      </c>
      <c r="D168" s="430">
        <v>0</v>
      </c>
      <c r="E168" s="430">
        <v>0</v>
      </c>
      <c r="F168" s="430">
        <v>1</v>
      </c>
      <c r="G168" s="430">
        <v>0</v>
      </c>
      <c r="H168" s="430">
        <v>0</v>
      </c>
      <c r="I168" s="430">
        <v>0</v>
      </c>
      <c r="J168" s="430">
        <v>0</v>
      </c>
      <c r="K168" s="431">
        <v>0</v>
      </c>
      <c r="L168" s="432">
        <v>1</v>
      </c>
      <c r="M168" s="197"/>
      <c r="N168" s="15"/>
    </row>
    <row r="169" spans="1:14" ht="12.95">
      <c r="A169" s="81" t="s">
        <v>192</v>
      </c>
      <c r="B169" s="422">
        <v>0</v>
      </c>
      <c r="C169" s="430">
        <v>0</v>
      </c>
      <c r="D169" s="430">
        <v>0</v>
      </c>
      <c r="E169" s="430">
        <v>0</v>
      </c>
      <c r="F169" s="430">
        <v>0</v>
      </c>
      <c r="G169" s="430">
        <v>0</v>
      </c>
      <c r="H169" s="430">
        <v>1</v>
      </c>
      <c r="I169" s="430">
        <v>0</v>
      </c>
      <c r="J169" s="430">
        <v>0</v>
      </c>
      <c r="K169" s="431">
        <v>0</v>
      </c>
      <c r="L169" s="432">
        <v>1</v>
      </c>
      <c r="M169" s="197"/>
      <c r="N169" s="15"/>
    </row>
    <row r="170" spans="1:14" ht="12.95">
      <c r="A170" s="81" t="s">
        <v>193</v>
      </c>
      <c r="B170" s="422">
        <v>2</v>
      </c>
      <c r="C170" s="430">
        <v>0</v>
      </c>
      <c r="D170" s="430">
        <v>0</v>
      </c>
      <c r="E170" s="430">
        <v>0</v>
      </c>
      <c r="F170" s="430">
        <v>3</v>
      </c>
      <c r="G170" s="430">
        <v>2</v>
      </c>
      <c r="H170" s="430">
        <v>3</v>
      </c>
      <c r="I170" s="430">
        <v>1</v>
      </c>
      <c r="J170" s="430">
        <v>3</v>
      </c>
      <c r="K170" s="431">
        <v>1</v>
      </c>
      <c r="L170" s="432">
        <v>0.93333333333333335</v>
      </c>
      <c r="M170" s="197"/>
      <c r="N170" s="15"/>
    </row>
    <row r="171" spans="1:14" ht="12.95">
      <c r="A171" s="81" t="s">
        <v>194</v>
      </c>
      <c r="B171" s="422">
        <v>0</v>
      </c>
      <c r="C171" s="430">
        <v>0</v>
      </c>
      <c r="D171" s="430">
        <v>0</v>
      </c>
      <c r="E171" s="430">
        <v>0</v>
      </c>
      <c r="F171" s="430">
        <v>2</v>
      </c>
      <c r="G171" s="430">
        <v>0</v>
      </c>
      <c r="H171" s="430">
        <v>3</v>
      </c>
      <c r="I171" s="430">
        <v>0</v>
      </c>
      <c r="J171" s="430">
        <v>1</v>
      </c>
      <c r="K171" s="431">
        <v>0</v>
      </c>
      <c r="L171" s="432">
        <v>1</v>
      </c>
      <c r="M171" s="197"/>
      <c r="N171" s="15"/>
    </row>
    <row r="172" spans="1:14" ht="12.95">
      <c r="A172" s="81" t="s">
        <v>195</v>
      </c>
      <c r="B172" s="422">
        <v>0</v>
      </c>
      <c r="C172" s="430">
        <v>0</v>
      </c>
      <c r="D172" s="430">
        <v>0</v>
      </c>
      <c r="E172" s="430">
        <v>0</v>
      </c>
      <c r="F172" s="430">
        <v>1</v>
      </c>
      <c r="G172" s="430">
        <v>3</v>
      </c>
      <c r="H172" s="430">
        <v>0</v>
      </c>
      <c r="I172" s="430">
        <v>0</v>
      </c>
      <c r="J172" s="430">
        <v>0</v>
      </c>
      <c r="K172" s="431">
        <v>1</v>
      </c>
      <c r="L172" s="432">
        <v>0.8</v>
      </c>
      <c r="M172" s="197"/>
      <c r="N172" s="15"/>
    </row>
    <row r="173" spans="1:14" ht="15">
      <c r="A173" s="81" t="s">
        <v>337</v>
      </c>
      <c r="B173" s="422">
        <v>126</v>
      </c>
      <c r="C173" s="430">
        <v>58</v>
      </c>
      <c r="D173" s="430">
        <v>3</v>
      </c>
      <c r="E173" s="430">
        <v>3</v>
      </c>
      <c r="F173" s="430">
        <v>144</v>
      </c>
      <c r="G173" s="430">
        <v>57</v>
      </c>
      <c r="H173" s="430">
        <v>74</v>
      </c>
      <c r="I173" s="430">
        <v>25</v>
      </c>
      <c r="J173" s="430">
        <v>5</v>
      </c>
      <c r="K173" s="431">
        <v>167</v>
      </c>
      <c r="L173" s="432">
        <v>0.74773413897280971</v>
      </c>
      <c r="M173" s="197"/>
      <c r="N173" s="15"/>
    </row>
    <row r="174" spans="1:14" ht="12.95">
      <c r="A174" s="81" t="s">
        <v>197</v>
      </c>
      <c r="B174" s="422">
        <v>0</v>
      </c>
      <c r="C174" s="430">
        <v>1</v>
      </c>
      <c r="D174" s="430">
        <v>0</v>
      </c>
      <c r="E174" s="430">
        <v>0</v>
      </c>
      <c r="F174" s="430">
        <v>0</v>
      </c>
      <c r="G174" s="430">
        <v>0</v>
      </c>
      <c r="H174" s="430">
        <v>0</v>
      </c>
      <c r="I174" s="430">
        <v>0</v>
      </c>
      <c r="J174" s="430">
        <v>0</v>
      </c>
      <c r="K174" s="431">
        <v>0</v>
      </c>
      <c r="L174" s="432">
        <v>1</v>
      </c>
      <c r="M174" s="197"/>
      <c r="N174" s="15"/>
    </row>
    <row r="175" spans="1:14" ht="12.95">
      <c r="A175" s="81" t="s">
        <v>198</v>
      </c>
      <c r="B175" s="422">
        <v>1</v>
      </c>
      <c r="C175" s="430">
        <v>0</v>
      </c>
      <c r="D175" s="430">
        <v>0</v>
      </c>
      <c r="E175" s="430">
        <v>0</v>
      </c>
      <c r="F175" s="430">
        <v>0</v>
      </c>
      <c r="G175" s="430">
        <v>0</v>
      </c>
      <c r="H175" s="430">
        <v>0</v>
      </c>
      <c r="I175" s="430">
        <v>0</v>
      </c>
      <c r="J175" s="430">
        <v>0</v>
      </c>
      <c r="K175" s="431">
        <v>0</v>
      </c>
      <c r="L175" s="432">
        <v>1</v>
      </c>
      <c r="M175" s="197"/>
      <c r="N175" s="15"/>
    </row>
    <row r="176" spans="1:14" ht="15">
      <c r="A176" s="81" t="s">
        <v>338</v>
      </c>
      <c r="B176" s="422">
        <v>1</v>
      </c>
      <c r="C176" s="430">
        <v>0</v>
      </c>
      <c r="D176" s="430">
        <v>0</v>
      </c>
      <c r="E176" s="430">
        <v>0</v>
      </c>
      <c r="F176" s="430">
        <v>1</v>
      </c>
      <c r="G176" s="430">
        <v>0</v>
      </c>
      <c r="H176" s="430">
        <v>1</v>
      </c>
      <c r="I176" s="430">
        <v>0</v>
      </c>
      <c r="J176" s="430">
        <v>0</v>
      </c>
      <c r="K176" s="431">
        <v>1</v>
      </c>
      <c r="L176" s="432">
        <v>0.75</v>
      </c>
      <c r="M176" s="197"/>
      <c r="N176" s="15"/>
    </row>
    <row r="177" spans="1:14" ht="12.95">
      <c r="A177" s="81" t="s">
        <v>200</v>
      </c>
      <c r="B177" s="422">
        <v>142</v>
      </c>
      <c r="C177" s="430">
        <v>47</v>
      </c>
      <c r="D177" s="430">
        <v>0</v>
      </c>
      <c r="E177" s="430">
        <v>3</v>
      </c>
      <c r="F177" s="430">
        <v>105</v>
      </c>
      <c r="G177" s="430">
        <v>22</v>
      </c>
      <c r="H177" s="430">
        <v>43</v>
      </c>
      <c r="I177" s="430">
        <v>19</v>
      </c>
      <c r="J177" s="430">
        <v>3</v>
      </c>
      <c r="K177" s="431">
        <v>80</v>
      </c>
      <c r="L177" s="432">
        <v>0.82758620689655171</v>
      </c>
      <c r="M177" s="197"/>
      <c r="N177" s="15"/>
    </row>
    <row r="178" spans="1:14" ht="12.95">
      <c r="A178" s="81" t="s">
        <v>201</v>
      </c>
      <c r="B178" s="433">
        <v>36</v>
      </c>
      <c r="C178" s="434">
        <v>10</v>
      </c>
      <c r="D178" s="434">
        <v>0</v>
      </c>
      <c r="E178" s="434">
        <v>1</v>
      </c>
      <c r="F178" s="434">
        <v>34</v>
      </c>
      <c r="G178" s="434">
        <v>13</v>
      </c>
      <c r="H178" s="434">
        <v>8</v>
      </c>
      <c r="I178" s="434">
        <v>2</v>
      </c>
      <c r="J178" s="434">
        <v>1</v>
      </c>
      <c r="K178" s="435">
        <v>22</v>
      </c>
      <c r="L178" s="432">
        <v>0.82677165354330706</v>
      </c>
      <c r="M178" s="197"/>
      <c r="N178" s="15"/>
    </row>
    <row r="179" spans="1:14" ht="12.95">
      <c r="A179" s="76" t="s">
        <v>339</v>
      </c>
      <c r="B179" s="436">
        <v>343</v>
      </c>
      <c r="C179" s="437">
        <v>143</v>
      </c>
      <c r="D179" s="437">
        <v>9</v>
      </c>
      <c r="E179" s="437">
        <v>8</v>
      </c>
      <c r="F179" s="437">
        <v>332</v>
      </c>
      <c r="G179" s="437">
        <v>115</v>
      </c>
      <c r="H179" s="437">
        <v>198</v>
      </c>
      <c r="I179" s="437">
        <v>58</v>
      </c>
      <c r="J179" s="437">
        <v>14</v>
      </c>
      <c r="K179" s="437">
        <v>305</v>
      </c>
      <c r="L179" s="425">
        <v>0.8</v>
      </c>
      <c r="M179" s="398"/>
    </row>
    <row r="180" spans="1:14">
      <c r="G180" s="394"/>
    </row>
    <row r="181" spans="1:14">
      <c r="G181" s="394"/>
    </row>
    <row r="182" spans="1:14">
      <c r="G182" s="394"/>
    </row>
    <row r="183" spans="1:14" ht="12.95">
      <c r="B183" s="20"/>
      <c r="C183" s="376"/>
      <c r="D183" s="376"/>
      <c r="E183" s="376"/>
      <c r="F183" s="376"/>
      <c r="G183" s="376"/>
      <c r="H183" s="376"/>
      <c r="I183" s="376"/>
      <c r="J183" s="376"/>
      <c r="K183" s="20"/>
    </row>
    <row r="184" spans="1:14" ht="15" customHeight="1">
      <c r="A184" s="884" t="s">
        <v>252</v>
      </c>
      <c r="B184" s="906" t="s">
        <v>371</v>
      </c>
      <c r="C184" s="907"/>
      <c r="D184" s="907"/>
      <c r="E184" s="907"/>
      <c r="F184" s="907"/>
      <c r="G184" s="907"/>
      <c r="H184" s="907"/>
      <c r="I184" s="907"/>
      <c r="J184" s="907"/>
      <c r="K184" s="908" t="s">
        <v>341</v>
      </c>
    </row>
    <row r="185" spans="1:14" ht="29.45" thickBot="1">
      <c r="A185" s="902"/>
      <c r="B185" s="399" t="s">
        <v>372</v>
      </c>
      <c r="C185" s="400" t="s">
        <v>373</v>
      </c>
      <c r="D185" s="400" t="s">
        <v>374</v>
      </c>
      <c r="E185" s="400" t="s">
        <v>375</v>
      </c>
      <c r="F185" s="400" t="s">
        <v>376</v>
      </c>
      <c r="G185" s="400" t="s">
        <v>377</v>
      </c>
      <c r="H185" s="400" t="s">
        <v>378</v>
      </c>
      <c r="I185" s="400" t="s">
        <v>379</v>
      </c>
      <c r="J185" s="400" t="s">
        <v>331</v>
      </c>
      <c r="K185" s="909"/>
      <c r="L185" s="197"/>
    </row>
    <row r="186" spans="1:14" ht="12.95">
      <c r="A186" s="81" t="s">
        <v>171</v>
      </c>
      <c r="B186" s="422">
        <v>1</v>
      </c>
      <c r="C186" s="422">
        <v>0</v>
      </c>
      <c r="D186" s="422">
        <v>0</v>
      </c>
      <c r="E186" s="422">
        <v>0</v>
      </c>
      <c r="F186" s="422">
        <v>0</v>
      </c>
      <c r="G186" s="422">
        <v>0</v>
      </c>
      <c r="H186" s="422">
        <v>0</v>
      </c>
      <c r="I186" s="422">
        <v>0</v>
      </c>
      <c r="J186" s="422">
        <v>0</v>
      </c>
      <c r="K186" s="423">
        <v>1</v>
      </c>
      <c r="L186" s="390"/>
      <c r="M186" s="15"/>
    </row>
    <row r="187" spans="1:14" ht="12.95">
      <c r="A187" s="81" t="s">
        <v>173</v>
      </c>
      <c r="B187" s="422">
        <v>0</v>
      </c>
      <c r="C187" s="422">
        <v>1</v>
      </c>
      <c r="D187" s="422">
        <v>0</v>
      </c>
      <c r="E187" s="422">
        <v>0</v>
      </c>
      <c r="F187" s="422">
        <v>0</v>
      </c>
      <c r="G187" s="422">
        <v>0</v>
      </c>
      <c r="H187" s="422">
        <v>0</v>
      </c>
      <c r="I187" s="422">
        <v>0</v>
      </c>
      <c r="J187" s="422">
        <v>0</v>
      </c>
      <c r="K187" s="423">
        <v>1</v>
      </c>
      <c r="L187" s="390"/>
      <c r="M187" s="15"/>
    </row>
    <row r="188" spans="1:14" ht="14.45">
      <c r="A188" s="81" t="s">
        <v>174</v>
      </c>
      <c r="B188" s="422">
        <v>0</v>
      </c>
      <c r="C188" s="422">
        <v>1</v>
      </c>
      <c r="D188" s="422">
        <v>0</v>
      </c>
      <c r="E188" s="422">
        <v>0</v>
      </c>
      <c r="F188" s="422">
        <v>0</v>
      </c>
      <c r="G188" s="422">
        <v>0</v>
      </c>
      <c r="H188" s="422">
        <v>0</v>
      </c>
      <c r="I188" s="422">
        <v>0</v>
      </c>
      <c r="J188" s="422">
        <v>0</v>
      </c>
      <c r="K188" s="423">
        <v>1</v>
      </c>
      <c r="L188" s="390"/>
      <c r="M188" s="104"/>
    </row>
    <row r="189" spans="1:14" ht="12.95">
      <c r="A189" s="81" t="s">
        <v>175</v>
      </c>
      <c r="B189" s="422">
        <v>1</v>
      </c>
      <c r="C189" s="422">
        <v>0</v>
      </c>
      <c r="D189" s="422">
        <v>0</v>
      </c>
      <c r="E189" s="422">
        <v>0</v>
      </c>
      <c r="F189" s="422">
        <v>0</v>
      </c>
      <c r="G189" s="422">
        <v>0</v>
      </c>
      <c r="H189" s="422">
        <v>0</v>
      </c>
      <c r="I189" s="422">
        <v>0</v>
      </c>
      <c r="J189" s="422">
        <v>0</v>
      </c>
      <c r="K189" s="423">
        <v>1</v>
      </c>
      <c r="L189" s="390"/>
      <c r="M189" s="15"/>
    </row>
    <row r="190" spans="1:14" ht="12.95">
      <c r="A190" s="81" t="s">
        <v>176</v>
      </c>
      <c r="B190" s="422">
        <v>0</v>
      </c>
      <c r="C190" s="422">
        <v>0</v>
      </c>
      <c r="D190" s="422">
        <v>0</v>
      </c>
      <c r="E190" s="422">
        <v>0</v>
      </c>
      <c r="F190" s="422">
        <v>0</v>
      </c>
      <c r="G190" s="422">
        <v>0</v>
      </c>
      <c r="H190" s="422">
        <v>0</v>
      </c>
      <c r="I190" s="422">
        <v>1</v>
      </c>
      <c r="J190" s="422">
        <v>0</v>
      </c>
      <c r="K190" s="423">
        <v>1</v>
      </c>
      <c r="L190" s="390"/>
      <c r="M190" s="15"/>
    </row>
    <row r="191" spans="1:14" ht="12.95">
      <c r="A191" s="81" t="s">
        <v>177</v>
      </c>
      <c r="B191" s="422">
        <v>1</v>
      </c>
      <c r="C191" s="422">
        <v>0</v>
      </c>
      <c r="D191" s="422">
        <v>0</v>
      </c>
      <c r="E191" s="422">
        <v>0</v>
      </c>
      <c r="F191" s="422">
        <v>0</v>
      </c>
      <c r="G191" s="422">
        <v>0</v>
      </c>
      <c r="H191" s="422">
        <v>0</v>
      </c>
      <c r="I191" s="422">
        <v>0</v>
      </c>
      <c r="J191" s="422">
        <v>0</v>
      </c>
      <c r="K191" s="423">
        <v>1</v>
      </c>
      <c r="L191" s="390"/>
      <c r="M191" s="15"/>
    </row>
    <row r="192" spans="1:14" ht="12.95">
      <c r="A192" s="81" t="s">
        <v>178</v>
      </c>
      <c r="B192" s="422">
        <v>21</v>
      </c>
      <c r="C192" s="422">
        <v>2</v>
      </c>
      <c r="D192" s="422">
        <v>0</v>
      </c>
      <c r="E192" s="422">
        <v>0</v>
      </c>
      <c r="F192" s="422">
        <v>0</v>
      </c>
      <c r="G192" s="422">
        <v>1</v>
      </c>
      <c r="H192" s="422">
        <v>0</v>
      </c>
      <c r="I192" s="422">
        <v>10</v>
      </c>
      <c r="J192" s="422">
        <v>4</v>
      </c>
      <c r="K192" s="423">
        <v>0.89473684210526316</v>
      </c>
      <c r="L192" s="390"/>
      <c r="M192" s="15"/>
    </row>
    <row r="193" spans="1:13" ht="12.95">
      <c r="A193" s="81" t="s">
        <v>180</v>
      </c>
      <c r="B193" s="422">
        <v>50</v>
      </c>
      <c r="C193" s="422">
        <v>7</v>
      </c>
      <c r="D193" s="422">
        <v>1</v>
      </c>
      <c r="E193" s="422">
        <v>0</v>
      </c>
      <c r="F193" s="422">
        <v>1</v>
      </c>
      <c r="G193" s="422">
        <v>1</v>
      </c>
      <c r="H193" s="422">
        <v>2</v>
      </c>
      <c r="I193" s="422">
        <v>27</v>
      </c>
      <c r="J193" s="422">
        <v>16</v>
      </c>
      <c r="K193" s="423">
        <v>0.84761904761904761</v>
      </c>
      <c r="L193" s="390"/>
      <c r="M193" s="15"/>
    </row>
    <row r="194" spans="1:13" ht="15">
      <c r="A194" s="81" t="s">
        <v>333</v>
      </c>
      <c r="B194" s="422">
        <v>0</v>
      </c>
      <c r="C194" s="422">
        <v>0</v>
      </c>
      <c r="D194" s="422">
        <v>0</v>
      </c>
      <c r="E194" s="422">
        <v>0</v>
      </c>
      <c r="F194" s="422">
        <v>0</v>
      </c>
      <c r="G194" s="422">
        <v>0</v>
      </c>
      <c r="H194" s="422">
        <v>0</v>
      </c>
      <c r="I194" s="422">
        <v>1</v>
      </c>
      <c r="J194" s="422">
        <v>0</v>
      </c>
      <c r="K194" s="423">
        <v>1</v>
      </c>
      <c r="L194" s="390"/>
      <c r="M194" s="15"/>
    </row>
    <row r="195" spans="1:13" ht="12.95">
      <c r="A195" s="81" t="s">
        <v>182</v>
      </c>
      <c r="B195" s="422">
        <v>9</v>
      </c>
      <c r="C195" s="422">
        <v>0</v>
      </c>
      <c r="D195" s="422">
        <v>0</v>
      </c>
      <c r="E195" s="422">
        <v>0</v>
      </c>
      <c r="F195" s="422">
        <v>0</v>
      </c>
      <c r="G195" s="422">
        <v>0</v>
      </c>
      <c r="H195" s="422">
        <v>0</v>
      </c>
      <c r="I195" s="422">
        <v>7</v>
      </c>
      <c r="J195" s="422">
        <v>7</v>
      </c>
      <c r="K195" s="423">
        <v>0.69565217391304346</v>
      </c>
      <c r="L195" s="390"/>
      <c r="M195" s="15"/>
    </row>
    <row r="196" spans="1:13" ht="15">
      <c r="A196" s="81" t="s">
        <v>334</v>
      </c>
      <c r="B196" s="422">
        <v>24</v>
      </c>
      <c r="C196" s="422">
        <v>1</v>
      </c>
      <c r="D196" s="422">
        <v>1</v>
      </c>
      <c r="E196" s="422">
        <v>0</v>
      </c>
      <c r="F196" s="422">
        <v>0</v>
      </c>
      <c r="G196" s="422">
        <v>0</v>
      </c>
      <c r="H196" s="422">
        <v>0</v>
      </c>
      <c r="I196" s="422">
        <v>9</v>
      </c>
      <c r="J196" s="422">
        <v>11</v>
      </c>
      <c r="K196" s="423">
        <v>0.76086956521739135</v>
      </c>
      <c r="L196" s="390"/>
      <c r="M196" s="15"/>
    </row>
    <row r="197" spans="1:13" ht="12.95">
      <c r="A197" s="81" t="s">
        <v>184</v>
      </c>
      <c r="B197" s="422">
        <v>3</v>
      </c>
      <c r="C197" s="422">
        <v>0</v>
      </c>
      <c r="D197" s="422">
        <v>0</v>
      </c>
      <c r="E197" s="422">
        <v>0</v>
      </c>
      <c r="F197" s="422">
        <v>1</v>
      </c>
      <c r="G197" s="422">
        <v>0</v>
      </c>
      <c r="H197" s="422">
        <v>0</v>
      </c>
      <c r="I197" s="422">
        <v>4</v>
      </c>
      <c r="J197" s="422">
        <v>5</v>
      </c>
      <c r="K197" s="423">
        <v>0.61538461538461542</v>
      </c>
      <c r="L197" s="390"/>
      <c r="M197" s="15"/>
    </row>
    <row r="198" spans="1:13" ht="15">
      <c r="A198" s="81" t="s">
        <v>335</v>
      </c>
      <c r="B198" s="422">
        <v>0</v>
      </c>
      <c r="C198" s="422">
        <v>0</v>
      </c>
      <c r="D198" s="422">
        <v>0</v>
      </c>
      <c r="E198" s="422">
        <v>0</v>
      </c>
      <c r="F198" s="422">
        <v>0</v>
      </c>
      <c r="G198" s="422">
        <v>0</v>
      </c>
      <c r="H198" s="422">
        <v>0</v>
      </c>
      <c r="I198" s="422">
        <v>0</v>
      </c>
      <c r="J198" s="422">
        <v>1</v>
      </c>
      <c r="K198" s="423">
        <v>0</v>
      </c>
      <c r="L198" s="390"/>
      <c r="M198" s="15"/>
    </row>
    <row r="199" spans="1:13" ht="15">
      <c r="A199" s="81" t="s">
        <v>336</v>
      </c>
      <c r="B199" s="422">
        <v>1</v>
      </c>
      <c r="C199" s="422">
        <v>0</v>
      </c>
      <c r="D199" s="422">
        <v>0</v>
      </c>
      <c r="E199" s="422">
        <v>0</v>
      </c>
      <c r="F199" s="422">
        <v>0</v>
      </c>
      <c r="G199" s="422">
        <v>0</v>
      </c>
      <c r="H199" s="422">
        <v>0</v>
      </c>
      <c r="I199" s="422">
        <v>0</v>
      </c>
      <c r="J199" s="422">
        <v>0</v>
      </c>
      <c r="K199" s="423">
        <v>1</v>
      </c>
      <c r="L199" s="390"/>
      <c r="M199" s="15"/>
    </row>
    <row r="200" spans="1:13" ht="12.95">
      <c r="A200" s="81" t="s">
        <v>187</v>
      </c>
      <c r="B200" s="422">
        <v>1</v>
      </c>
      <c r="C200" s="422">
        <v>0</v>
      </c>
      <c r="D200" s="422">
        <v>0</v>
      </c>
      <c r="E200" s="422">
        <v>0</v>
      </c>
      <c r="F200" s="422">
        <v>0</v>
      </c>
      <c r="G200" s="422">
        <v>0</v>
      </c>
      <c r="H200" s="422">
        <v>0</v>
      </c>
      <c r="I200" s="422">
        <v>0</v>
      </c>
      <c r="J200" s="422">
        <v>0</v>
      </c>
      <c r="K200" s="423">
        <v>1</v>
      </c>
      <c r="L200" s="390"/>
      <c r="M200" s="15"/>
    </row>
    <row r="201" spans="1:13" ht="12.95">
      <c r="A201" s="81" t="s">
        <v>188</v>
      </c>
      <c r="B201" s="422">
        <v>1</v>
      </c>
      <c r="C201" s="422">
        <v>0</v>
      </c>
      <c r="D201" s="422">
        <v>0</v>
      </c>
      <c r="E201" s="422">
        <v>0</v>
      </c>
      <c r="F201" s="422">
        <v>0</v>
      </c>
      <c r="G201" s="422">
        <v>0</v>
      </c>
      <c r="H201" s="422">
        <v>0</v>
      </c>
      <c r="I201" s="422">
        <v>0</v>
      </c>
      <c r="J201" s="422">
        <v>0</v>
      </c>
      <c r="K201" s="423">
        <v>1</v>
      </c>
      <c r="L201" s="390"/>
      <c r="M201" s="15"/>
    </row>
    <row r="202" spans="1:13" ht="12.95">
      <c r="A202" s="81" t="s">
        <v>189</v>
      </c>
      <c r="B202" s="422">
        <v>0</v>
      </c>
      <c r="C202" s="422">
        <v>0</v>
      </c>
      <c r="D202" s="422">
        <v>0</v>
      </c>
      <c r="E202" s="422">
        <v>0</v>
      </c>
      <c r="F202" s="422">
        <v>0</v>
      </c>
      <c r="G202" s="422">
        <v>0</v>
      </c>
      <c r="H202" s="422">
        <v>0</v>
      </c>
      <c r="I202" s="422">
        <v>1</v>
      </c>
      <c r="J202" s="422">
        <v>0</v>
      </c>
      <c r="K202" s="423">
        <v>1</v>
      </c>
      <c r="L202" s="390"/>
      <c r="M202" s="15"/>
    </row>
    <row r="203" spans="1:13" ht="12.95">
      <c r="A203" s="81" t="s">
        <v>190</v>
      </c>
      <c r="B203" s="422">
        <v>0</v>
      </c>
      <c r="C203" s="422">
        <v>0</v>
      </c>
      <c r="D203" s="422">
        <v>0</v>
      </c>
      <c r="E203" s="422">
        <v>0</v>
      </c>
      <c r="F203" s="422">
        <v>0</v>
      </c>
      <c r="G203" s="422">
        <v>0</v>
      </c>
      <c r="H203" s="422">
        <v>0</v>
      </c>
      <c r="I203" s="422">
        <v>1</v>
      </c>
      <c r="J203" s="422">
        <v>0</v>
      </c>
      <c r="K203" s="423">
        <v>1</v>
      </c>
      <c r="L203" s="390"/>
      <c r="M203" s="15"/>
    </row>
    <row r="204" spans="1:13" ht="12.95">
      <c r="A204" s="81" t="s">
        <v>191</v>
      </c>
      <c r="B204" s="422">
        <v>1</v>
      </c>
      <c r="C204" s="422">
        <v>0</v>
      </c>
      <c r="D204" s="422">
        <v>0</v>
      </c>
      <c r="E204" s="422">
        <v>0</v>
      </c>
      <c r="F204" s="422">
        <v>0</v>
      </c>
      <c r="G204" s="422">
        <v>0</v>
      </c>
      <c r="H204" s="422">
        <v>0</v>
      </c>
      <c r="I204" s="422">
        <v>0</v>
      </c>
      <c r="J204" s="422">
        <v>0</v>
      </c>
      <c r="K204" s="423">
        <v>1</v>
      </c>
      <c r="L204" s="390"/>
      <c r="M204" s="15"/>
    </row>
    <row r="205" spans="1:13" ht="12.95">
      <c r="A205" s="81" t="s">
        <v>192</v>
      </c>
      <c r="B205" s="422">
        <v>0</v>
      </c>
      <c r="C205" s="422">
        <v>0</v>
      </c>
      <c r="D205" s="422">
        <v>0</v>
      </c>
      <c r="E205" s="422">
        <v>0</v>
      </c>
      <c r="F205" s="422">
        <v>0</v>
      </c>
      <c r="G205" s="422">
        <v>0</v>
      </c>
      <c r="H205" s="422">
        <v>0</v>
      </c>
      <c r="I205" s="422">
        <v>1</v>
      </c>
      <c r="J205" s="422">
        <v>0</v>
      </c>
      <c r="K205" s="423">
        <v>1</v>
      </c>
      <c r="L205" s="390"/>
      <c r="M205" s="15"/>
    </row>
    <row r="206" spans="1:13" ht="12.95">
      <c r="A206" s="81" t="s">
        <v>193</v>
      </c>
      <c r="B206" s="422">
        <v>7</v>
      </c>
      <c r="C206" s="422">
        <v>0</v>
      </c>
      <c r="D206" s="422">
        <v>0</v>
      </c>
      <c r="E206" s="422">
        <v>1</v>
      </c>
      <c r="F206" s="422">
        <v>0</v>
      </c>
      <c r="G206" s="422">
        <v>0</v>
      </c>
      <c r="H206" s="422">
        <v>0</v>
      </c>
      <c r="I206" s="422">
        <v>6</v>
      </c>
      <c r="J206" s="422">
        <v>1</v>
      </c>
      <c r="K206" s="423">
        <v>0.93333333333333335</v>
      </c>
      <c r="L206" s="390"/>
      <c r="M206" s="15"/>
    </row>
    <row r="207" spans="1:13" ht="12.95">
      <c r="A207" s="81" t="s">
        <v>194</v>
      </c>
      <c r="B207" s="422">
        <v>4</v>
      </c>
      <c r="C207" s="422">
        <v>0</v>
      </c>
      <c r="D207" s="422">
        <v>0</v>
      </c>
      <c r="E207" s="422">
        <v>0</v>
      </c>
      <c r="F207" s="422">
        <v>0</v>
      </c>
      <c r="G207" s="422">
        <v>0</v>
      </c>
      <c r="H207" s="422">
        <v>0</v>
      </c>
      <c r="I207" s="422">
        <v>2</v>
      </c>
      <c r="J207" s="422">
        <v>0</v>
      </c>
      <c r="K207" s="423">
        <v>1</v>
      </c>
      <c r="L207" s="390"/>
      <c r="M207" s="15"/>
    </row>
    <row r="208" spans="1:13" ht="12.95">
      <c r="A208" s="81" t="s">
        <v>195</v>
      </c>
      <c r="B208" s="422">
        <v>2</v>
      </c>
      <c r="C208" s="422">
        <v>0</v>
      </c>
      <c r="D208" s="422">
        <v>0</v>
      </c>
      <c r="E208" s="422">
        <v>0</v>
      </c>
      <c r="F208" s="422">
        <v>0</v>
      </c>
      <c r="G208" s="422">
        <v>0</v>
      </c>
      <c r="H208" s="422">
        <v>1</v>
      </c>
      <c r="I208" s="422">
        <v>0</v>
      </c>
      <c r="J208" s="422">
        <v>2</v>
      </c>
      <c r="K208" s="423">
        <v>0.6</v>
      </c>
      <c r="L208" s="390"/>
      <c r="M208" s="15"/>
    </row>
    <row r="209" spans="1:13" ht="15">
      <c r="A209" s="81" t="s">
        <v>337</v>
      </c>
      <c r="B209" s="422">
        <v>252</v>
      </c>
      <c r="C209" s="422">
        <v>21</v>
      </c>
      <c r="D209" s="422">
        <v>15</v>
      </c>
      <c r="E209" s="422">
        <v>1</v>
      </c>
      <c r="F209" s="422">
        <v>9</v>
      </c>
      <c r="G209" s="422">
        <v>4</v>
      </c>
      <c r="H209" s="422">
        <v>2</v>
      </c>
      <c r="I209" s="422">
        <v>164</v>
      </c>
      <c r="J209" s="422">
        <v>194</v>
      </c>
      <c r="K209" s="423">
        <v>0.70694864048338368</v>
      </c>
      <c r="L209" s="390"/>
      <c r="M209" s="15"/>
    </row>
    <row r="210" spans="1:13" ht="12.95">
      <c r="A210" s="81" t="s">
        <v>197</v>
      </c>
      <c r="B210" s="422">
        <v>1</v>
      </c>
      <c r="C210" s="422">
        <v>0</v>
      </c>
      <c r="D210" s="422">
        <v>0</v>
      </c>
      <c r="E210" s="422">
        <v>0</v>
      </c>
      <c r="F210" s="422">
        <v>0</v>
      </c>
      <c r="G210" s="422">
        <v>0</v>
      </c>
      <c r="H210" s="422">
        <v>0</v>
      </c>
      <c r="I210" s="422">
        <v>0</v>
      </c>
      <c r="J210" s="422">
        <v>0</v>
      </c>
      <c r="K210" s="423">
        <v>1</v>
      </c>
      <c r="L210" s="390"/>
      <c r="M210" s="15"/>
    </row>
    <row r="211" spans="1:13" ht="12.95">
      <c r="A211" s="81" t="s">
        <v>198</v>
      </c>
      <c r="B211" s="422">
        <v>0</v>
      </c>
      <c r="C211" s="422">
        <v>0</v>
      </c>
      <c r="D211" s="422">
        <v>1</v>
      </c>
      <c r="E211" s="422">
        <v>0</v>
      </c>
      <c r="F211" s="422">
        <v>0</v>
      </c>
      <c r="G211" s="422">
        <v>0</v>
      </c>
      <c r="H211" s="422">
        <v>0</v>
      </c>
      <c r="I211" s="422">
        <v>0</v>
      </c>
      <c r="J211" s="422">
        <v>0</v>
      </c>
      <c r="K211" s="423">
        <v>1</v>
      </c>
      <c r="L211" s="390"/>
      <c r="M211" s="15"/>
    </row>
    <row r="212" spans="1:13" ht="15">
      <c r="A212" s="81" t="s">
        <v>338</v>
      </c>
      <c r="B212" s="422">
        <v>2</v>
      </c>
      <c r="C212" s="422">
        <v>0</v>
      </c>
      <c r="D212" s="422">
        <v>0</v>
      </c>
      <c r="E212" s="422">
        <v>0</v>
      </c>
      <c r="F212" s="422">
        <v>0</v>
      </c>
      <c r="G212" s="422">
        <v>0</v>
      </c>
      <c r="H212" s="422">
        <v>0</v>
      </c>
      <c r="I212" s="422">
        <v>1</v>
      </c>
      <c r="J212" s="422">
        <v>1</v>
      </c>
      <c r="K212" s="423">
        <v>0.75</v>
      </c>
      <c r="L212" s="390"/>
      <c r="M212" s="15"/>
    </row>
    <row r="213" spans="1:13" ht="12.95">
      <c r="A213" s="81" t="s">
        <v>200</v>
      </c>
      <c r="B213" s="422">
        <v>216</v>
      </c>
      <c r="C213" s="422">
        <v>4</v>
      </c>
      <c r="D213" s="422">
        <v>12</v>
      </c>
      <c r="E213" s="422">
        <v>0</v>
      </c>
      <c r="F213" s="422">
        <v>1</v>
      </c>
      <c r="G213" s="422">
        <v>5</v>
      </c>
      <c r="H213" s="422">
        <v>6</v>
      </c>
      <c r="I213" s="422">
        <v>122</v>
      </c>
      <c r="J213" s="422">
        <v>98</v>
      </c>
      <c r="K213" s="423">
        <v>0.78879310344827591</v>
      </c>
      <c r="L213" s="390"/>
      <c r="M213" s="15"/>
    </row>
    <row r="214" spans="1:13" ht="12.95">
      <c r="A214" s="81" t="s">
        <v>201</v>
      </c>
      <c r="B214" s="422">
        <v>47</v>
      </c>
      <c r="C214" s="422">
        <v>2</v>
      </c>
      <c r="D214" s="422">
        <v>3</v>
      </c>
      <c r="E214" s="422">
        <v>0</v>
      </c>
      <c r="F214" s="422">
        <v>3</v>
      </c>
      <c r="G214" s="422">
        <v>3</v>
      </c>
      <c r="H214" s="422">
        <v>1</v>
      </c>
      <c r="I214" s="422">
        <v>36</v>
      </c>
      <c r="J214" s="422">
        <v>32</v>
      </c>
      <c r="K214" s="423">
        <v>0.74803149606299213</v>
      </c>
      <c r="L214" s="390"/>
      <c r="M214" s="15"/>
    </row>
    <row r="215" spans="1:13" ht="12.95">
      <c r="A215" s="76" t="s">
        <v>339</v>
      </c>
      <c r="B215" s="424">
        <v>645</v>
      </c>
      <c r="C215" s="424">
        <v>39</v>
      </c>
      <c r="D215" s="424">
        <v>33</v>
      </c>
      <c r="E215" s="424">
        <v>2</v>
      </c>
      <c r="F215" s="424">
        <v>15</v>
      </c>
      <c r="G215" s="424">
        <v>14</v>
      </c>
      <c r="H215" s="424">
        <v>12</v>
      </c>
      <c r="I215" s="424">
        <v>393</v>
      </c>
      <c r="J215" s="424">
        <v>372</v>
      </c>
      <c r="K215" s="425">
        <v>0.75606557377049177</v>
      </c>
      <c r="L215" s="397"/>
    </row>
    <row r="216" spans="1:13">
      <c r="G216" s="394"/>
    </row>
    <row r="217" spans="1:13">
      <c r="G217" s="394"/>
    </row>
    <row r="218" spans="1:13">
      <c r="G218" s="394"/>
    </row>
    <row r="219" spans="1:13">
      <c r="G219" s="394"/>
    </row>
    <row r="220" spans="1:13" ht="15" customHeight="1">
      <c r="A220" s="901" t="s">
        <v>252</v>
      </c>
      <c r="B220" s="903" t="s">
        <v>380</v>
      </c>
      <c r="C220" s="903"/>
      <c r="D220" s="903"/>
      <c r="E220" s="903"/>
      <c r="F220" s="903"/>
      <c r="G220" s="903"/>
      <c r="H220" s="913" t="s">
        <v>341</v>
      </c>
    </row>
    <row r="221" spans="1:13" ht="14.45">
      <c r="A221" s="902"/>
      <c r="B221" s="401" t="s">
        <v>381</v>
      </c>
      <c r="C221" s="402" t="s">
        <v>382</v>
      </c>
      <c r="D221" s="402" t="s">
        <v>383</v>
      </c>
      <c r="E221" s="402" t="s">
        <v>384</v>
      </c>
      <c r="F221" s="402" t="s">
        <v>385</v>
      </c>
      <c r="G221" s="402" t="s">
        <v>331</v>
      </c>
      <c r="H221" s="909"/>
    </row>
    <row r="222" spans="1:13" ht="12.95">
      <c r="A222" s="81" t="s">
        <v>171</v>
      </c>
      <c r="B222" s="422">
        <v>1</v>
      </c>
      <c r="C222" s="422">
        <v>0</v>
      </c>
      <c r="D222" s="422">
        <v>0</v>
      </c>
      <c r="E222" s="422">
        <v>0</v>
      </c>
      <c r="F222" s="422">
        <v>0</v>
      </c>
      <c r="G222" s="422">
        <v>0</v>
      </c>
      <c r="H222" s="423">
        <v>1</v>
      </c>
      <c r="I222" s="390"/>
      <c r="J222" s="15"/>
    </row>
    <row r="223" spans="1:13" ht="12.95">
      <c r="A223" s="81" t="s">
        <v>173</v>
      </c>
      <c r="B223" s="422">
        <v>1</v>
      </c>
      <c r="C223" s="422">
        <v>0</v>
      </c>
      <c r="D223" s="422">
        <v>0</v>
      </c>
      <c r="E223" s="422">
        <v>0</v>
      </c>
      <c r="F223" s="422">
        <v>0</v>
      </c>
      <c r="G223" s="422">
        <v>0</v>
      </c>
      <c r="H223" s="423">
        <v>1</v>
      </c>
      <c r="I223" s="390"/>
      <c r="J223" s="15"/>
    </row>
    <row r="224" spans="1:13" ht="14.45">
      <c r="A224" s="81" t="s">
        <v>174</v>
      </c>
      <c r="B224" s="422">
        <v>1</v>
      </c>
      <c r="C224" s="422">
        <v>0</v>
      </c>
      <c r="D224" s="422">
        <v>0</v>
      </c>
      <c r="E224" s="422">
        <v>0</v>
      </c>
      <c r="F224" s="422">
        <v>0</v>
      </c>
      <c r="G224" s="422">
        <v>0</v>
      </c>
      <c r="H224" s="423">
        <v>1</v>
      </c>
      <c r="I224" s="390"/>
      <c r="J224" s="104"/>
    </row>
    <row r="225" spans="1:10" ht="12.95">
      <c r="A225" s="81" t="s">
        <v>175</v>
      </c>
      <c r="B225" s="422">
        <v>1</v>
      </c>
      <c r="C225" s="422">
        <v>0</v>
      </c>
      <c r="D225" s="422">
        <v>0</v>
      </c>
      <c r="E225" s="422">
        <v>0</v>
      </c>
      <c r="F225" s="422">
        <v>0</v>
      </c>
      <c r="G225" s="422">
        <v>0</v>
      </c>
      <c r="H225" s="423">
        <v>1</v>
      </c>
      <c r="I225" s="390"/>
      <c r="J225" s="15"/>
    </row>
    <row r="226" spans="1:10" ht="12.95">
      <c r="A226" s="81" t="s">
        <v>176</v>
      </c>
      <c r="B226" s="422">
        <v>1</v>
      </c>
      <c r="C226" s="422">
        <v>0</v>
      </c>
      <c r="D226" s="422">
        <v>0</v>
      </c>
      <c r="E226" s="422">
        <v>0</v>
      </c>
      <c r="F226" s="422">
        <v>0</v>
      </c>
      <c r="G226" s="422">
        <v>0</v>
      </c>
      <c r="H226" s="423">
        <v>1</v>
      </c>
      <c r="I226" s="390"/>
      <c r="J226" s="15"/>
    </row>
    <row r="227" spans="1:10" ht="12.95">
      <c r="A227" s="81" t="s">
        <v>177</v>
      </c>
      <c r="B227" s="422">
        <v>1</v>
      </c>
      <c r="C227" s="422">
        <v>0</v>
      </c>
      <c r="D227" s="422">
        <v>0</v>
      </c>
      <c r="E227" s="422">
        <v>0</v>
      </c>
      <c r="F227" s="422">
        <v>0</v>
      </c>
      <c r="G227" s="422">
        <v>0</v>
      </c>
      <c r="H227" s="423">
        <v>1</v>
      </c>
      <c r="I227" s="390"/>
      <c r="J227" s="15"/>
    </row>
    <row r="228" spans="1:10" ht="12.95">
      <c r="A228" s="81" t="s">
        <v>178</v>
      </c>
      <c r="B228" s="422">
        <v>33</v>
      </c>
      <c r="C228" s="422">
        <v>0</v>
      </c>
      <c r="D228" s="422">
        <v>1</v>
      </c>
      <c r="E228" s="422">
        <v>0</v>
      </c>
      <c r="F228" s="422">
        <v>0</v>
      </c>
      <c r="G228" s="422">
        <v>4</v>
      </c>
      <c r="H228" s="423">
        <v>0.89473684210526316</v>
      </c>
      <c r="I228" s="390"/>
      <c r="J228" s="15"/>
    </row>
    <row r="229" spans="1:10" ht="12.95">
      <c r="A229" s="81" t="s">
        <v>180</v>
      </c>
      <c r="B229" s="422">
        <v>84</v>
      </c>
      <c r="C229" s="422">
        <v>0</v>
      </c>
      <c r="D229" s="422">
        <v>2</v>
      </c>
      <c r="E229" s="422">
        <v>0</v>
      </c>
      <c r="F229" s="422">
        <v>0</v>
      </c>
      <c r="G229" s="422">
        <v>19</v>
      </c>
      <c r="H229" s="423">
        <v>0.81904761904761902</v>
      </c>
      <c r="I229" s="390"/>
      <c r="J229" s="15"/>
    </row>
    <row r="230" spans="1:10" ht="15">
      <c r="A230" s="81" t="s">
        <v>333</v>
      </c>
      <c r="B230" s="422">
        <v>0</v>
      </c>
      <c r="C230" s="422">
        <v>0</v>
      </c>
      <c r="D230" s="422">
        <v>0</v>
      </c>
      <c r="E230" s="422">
        <v>0</v>
      </c>
      <c r="F230" s="422">
        <v>0</v>
      </c>
      <c r="G230" s="422">
        <v>1</v>
      </c>
      <c r="H230" s="423">
        <v>0</v>
      </c>
      <c r="I230" s="390"/>
      <c r="J230" s="15"/>
    </row>
    <row r="231" spans="1:10" ht="12.95">
      <c r="A231" s="81" t="s">
        <v>182</v>
      </c>
      <c r="B231" s="422">
        <v>15</v>
      </c>
      <c r="C231" s="422">
        <v>0</v>
      </c>
      <c r="D231" s="422">
        <v>0</v>
      </c>
      <c r="E231" s="422">
        <v>0</v>
      </c>
      <c r="F231" s="422">
        <v>0</v>
      </c>
      <c r="G231" s="422">
        <v>8</v>
      </c>
      <c r="H231" s="423">
        <v>0.65217391304347827</v>
      </c>
      <c r="I231" s="390"/>
      <c r="J231" s="15"/>
    </row>
    <row r="232" spans="1:10" ht="15">
      <c r="A232" s="81" t="s">
        <v>334</v>
      </c>
      <c r="B232" s="422">
        <v>32</v>
      </c>
      <c r="C232" s="422">
        <v>0</v>
      </c>
      <c r="D232" s="422">
        <v>4</v>
      </c>
      <c r="E232" s="422">
        <v>0</v>
      </c>
      <c r="F232" s="422">
        <v>0</v>
      </c>
      <c r="G232" s="422">
        <v>10</v>
      </c>
      <c r="H232" s="423">
        <v>0.78260869565217395</v>
      </c>
      <c r="I232" s="390"/>
      <c r="J232" s="15"/>
    </row>
    <row r="233" spans="1:10" ht="12.95">
      <c r="A233" s="81" t="s">
        <v>184</v>
      </c>
      <c r="B233" s="422">
        <v>6</v>
      </c>
      <c r="C233" s="422">
        <v>0</v>
      </c>
      <c r="D233" s="422">
        <v>1</v>
      </c>
      <c r="E233" s="422">
        <v>1</v>
      </c>
      <c r="F233" s="422">
        <v>0</v>
      </c>
      <c r="G233" s="422">
        <v>5</v>
      </c>
      <c r="H233" s="423">
        <v>0.61538461538461542</v>
      </c>
      <c r="I233" s="390"/>
      <c r="J233" s="15"/>
    </row>
    <row r="234" spans="1:10" ht="15">
      <c r="A234" s="81" t="s">
        <v>335</v>
      </c>
      <c r="B234" s="422">
        <v>0</v>
      </c>
      <c r="C234" s="422">
        <v>0</v>
      </c>
      <c r="D234" s="422">
        <v>0</v>
      </c>
      <c r="E234" s="422">
        <v>0</v>
      </c>
      <c r="F234" s="422">
        <v>0</v>
      </c>
      <c r="G234" s="422">
        <v>1</v>
      </c>
      <c r="H234" s="423">
        <v>0</v>
      </c>
      <c r="I234" s="390"/>
      <c r="J234" s="15"/>
    </row>
    <row r="235" spans="1:10" ht="15">
      <c r="A235" s="81" t="s">
        <v>336</v>
      </c>
      <c r="B235" s="422">
        <v>1</v>
      </c>
      <c r="C235" s="422">
        <v>0</v>
      </c>
      <c r="D235" s="422">
        <v>0</v>
      </c>
      <c r="E235" s="422">
        <v>0</v>
      </c>
      <c r="F235" s="422">
        <v>0</v>
      </c>
      <c r="G235" s="422">
        <v>0</v>
      </c>
      <c r="H235" s="423">
        <v>1</v>
      </c>
      <c r="I235" s="390"/>
      <c r="J235" s="15"/>
    </row>
    <row r="236" spans="1:10" ht="12.95">
      <c r="A236" s="81" t="s">
        <v>187</v>
      </c>
      <c r="B236" s="422">
        <v>1</v>
      </c>
      <c r="C236" s="422">
        <v>0</v>
      </c>
      <c r="D236" s="422">
        <v>0</v>
      </c>
      <c r="E236" s="422">
        <v>0</v>
      </c>
      <c r="F236" s="422">
        <v>0</v>
      </c>
      <c r="G236" s="422">
        <v>0</v>
      </c>
      <c r="H236" s="423">
        <v>1</v>
      </c>
      <c r="I236" s="390"/>
      <c r="J236" s="15"/>
    </row>
    <row r="237" spans="1:10" ht="12.95">
      <c r="A237" s="81" t="s">
        <v>188</v>
      </c>
      <c r="B237" s="422">
        <v>1</v>
      </c>
      <c r="C237" s="422">
        <v>0</v>
      </c>
      <c r="D237" s="422">
        <v>0</v>
      </c>
      <c r="E237" s="422">
        <v>0</v>
      </c>
      <c r="F237" s="422">
        <v>0</v>
      </c>
      <c r="G237" s="422">
        <v>0</v>
      </c>
      <c r="H237" s="423">
        <v>1</v>
      </c>
      <c r="I237" s="390"/>
      <c r="J237" s="15"/>
    </row>
    <row r="238" spans="1:10" ht="12.95">
      <c r="A238" s="81" t="s">
        <v>189</v>
      </c>
      <c r="B238" s="422">
        <v>1</v>
      </c>
      <c r="C238" s="422">
        <v>0</v>
      </c>
      <c r="D238" s="422">
        <v>0</v>
      </c>
      <c r="E238" s="422">
        <v>0</v>
      </c>
      <c r="F238" s="422">
        <v>0</v>
      </c>
      <c r="G238" s="422">
        <v>0</v>
      </c>
      <c r="H238" s="423">
        <v>1</v>
      </c>
      <c r="I238" s="390"/>
      <c r="J238" s="15"/>
    </row>
    <row r="239" spans="1:10" ht="12.95">
      <c r="A239" s="81" t="s">
        <v>190</v>
      </c>
      <c r="B239" s="422">
        <v>1</v>
      </c>
      <c r="C239" s="422">
        <v>0</v>
      </c>
      <c r="D239" s="422">
        <v>0</v>
      </c>
      <c r="E239" s="422">
        <v>0</v>
      </c>
      <c r="F239" s="422">
        <v>0</v>
      </c>
      <c r="G239" s="422">
        <v>0</v>
      </c>
      <c r="H239" s="423">
        <v>1</v>
      </c>
      <c r="I239" s="390"/>
      <c r="J239" s="15"/>
    </row>
    <row r="240" spans="1:10" ht="12.95">
      <c r="A240" s="81" t="s">
        <v>191</v>
      </c>
      <c r="B240" s="422">
        <v>1</v>
      </c>
      <c r="C240" s="422">
        <v>0</v>
      </c>
      <c r="D240" s="422">
        <v>0</v>
      </c>
      <c r="E240" s="422">
        <v>0</v>
      </c>
      <c r="F240" s="422">
        <v>0</v>
      </c>
      <c r="G240" s="422">
        <v>0</v>
      </c>
      <c r="H240" s="423">
        <v>1</v>
      </c>
      <c r="I240" s="390"/>
      <c r="J240" s="15"/>
    </row>
    <row r="241" spans="1:10" ht="12.95">
      <c r="A241" s="81" t="s">
        <v>192</v>
      </c>
      <c r="B241" s="422">
        <v>1</v>
      </c>
      <c r="C241" s="422">
        <v>0</v>
      </c>
      <c r="D241" s="422">
        <v>0</v>
      </c>
      <c r="E241" s="422">
        <v>0</v>
      </c>
      <c r="F241" s="422">
        <v>0</v>
      </c>
      <c r="G241" s="422">
        <v>0</v>
      </c>
      <c r="H241" s="423">
        <v>1</v>
      </c>
      <c r="I241" s="390"/>
      <c r="J241" s="15"/>
    </row>
    <row r="242" spans="1:10" ht="12.95">
      <c r="A242" s="81" t="s">
        <v>193</v>
      </c>
      <c r="B242" s="422">
        <v>10</v>
      </c>
      <c r="C242" s="422">
        <v>0</v>
      </c>
      <c r="D242" s="422">
        <v>0</v>
      </c>
      <c r="E242" s="422">
        <v>0</v>
      </c>
      <c r="F242" s="422">
        <v>0</v>
      </c>
      <c r="G242" s="422">
        <v>5</v>
      </c>
      <c r="H242" s="423">
        <v>0.66666666666666663</v>
      </c>
      <c r="I242" s="390"/>
      <c r="J242" s="15"/>
    </row>
    <row r="243" spans="1:10" ht="12.95">
      <c r="A243" s="81" t="s">
        <v>194</v>
      </c>
      <c r="B243" s="422">
        <v>3</v>
      </c>
      <c r="C243" s="422">
        <v>0</v>
      </c>
      <c r="D243" s="422">
        <v>1</v>
      </c>
      <c r="E243" s="422">
        <v>1</v>
      </c>
      <c r="F243" s="422">
        <v>0</v>
      </c>
      <c r="G243" s="422">
        <v>1</v>
      </c>
      <c r="H243" s="423">
        <v>0.83333333333333337</v>
      </c>
      <c r="I243" s="390"/>
      <c r="J243" s="15"/>
    </row>
    <row r="244" spans="1:10" ht="12.95">
      <c r="A244" s="81" t="s">
        <v>195</v>
      </c>
      <c r="B244" s="422">
        <v>4</v>
      </c>
      <c r="C244" s="422">
        <v>0</v>
      </c>
      <c r="D244" s="422">
        <v>0</v>
      </c>
      <c r="E244" s="422">
        <v>0</v>
      </c>
      <c r="F244" s="422">
        <v>0</v>
      </c>
      <c r="G244" s="422">
        <v>1</v>
      </c>
      <c r="H244" s="423">
        <v>0.8</v>
      </c>
      <c r="I244" s="390"/>
      <c r="J244" s="15"/>
    </row>
    <row r="245" spans="1:10" ht="15">
      <c r="A245" s="81" t="s">
        <v>337</v>
      </c>
      <c r="B245" s="422">
        <v>430</v>
      </c>
      <c r="C245" s="422">
        <v>5</v>
      </c>
      <c r="D245" s="422">
        <v>19</v>
      </c>
      <c r="E245" s="422">
        <v>8</v>
      </c>
      <c r="F245" s="422">
        <v>0</v>
      </c>
      <c r="G245" s="422">
        <v>200</v>
      </c>
      <c r="H245" s="423">
        <v>0.69788519637462232</v>
      </c>
      <c r="I245" s="390"/>
      <c r="J245" s="15"/>
    </row>
    <row r="246" spans="1:10" ht="12.95">
      <c r="A246" s="81" t="s">
        <v>197</v>
      </c>
      <c r="B246" s="422">
        <v>1</v>
      </c>
      <c r="C246" s="422">
        <v>0</v>
      </c>
      <c r="D246" s="422">
        <v>0</v>
      </c>
      <c r="E246" s="422">
        <v>0</v>
      </c>
      <c r="F246" s="422">
        <v>0</v>
      </c>
      <c r="G246" s="422">
        <v>0</v>
      </c>
      <c r="H246" s="423">
        <v>1</v>
      </c>
      <c r="I246" s="390"/>
      <c r="J246" s="15"/>
    </row>
    <row r="247" spans="1:10" ht="12.95">
      <c r="A247" s="81" t="s">
        <v>198</v>
      </c>
      <c r="B247" s="422">
        <v>1</v>
      </c>
      <c r="C247" s="422">
        <v>0</v>
      </c>
      <c r="D247" s="422">
        <v>0</v>
      </c>
      <c r="E247" s="422">
        <v>0</v>
      </c>
      <c r="F247" s="422">
        <v>0</v>
      </c>
      <c r="G247" s="422">
        <v>0</v>
      </c>
      <c r="H247" s="423">
        <v>1</v>
      </c>
      <c r="I247" s="390"/>
      <c r="J247" s="15"/>
    </row>
    <row r="248" spans="1:10" ht="15">
      <c r="A248" s="81" t="s">
        <v>338</v>
      </c>
      <c r="B248" s="422">
        <v>3</v>
      </c>
      <c r="C248" s="422">
        <v>0</v>
      </c>
      <c r="D248" s="422">
        <v>0</v>
      </c>
      <c r="E248" s="422">
        <v>0</v>
      </c>
      <c r="F248" s="422">
        <v>0</v>
      </c>
      <c r="G248" s="422">
        <v>1</v>
      </c>
      <c r="H248" s="423">
        <v>0.75</v>
      </c>
      <c r="I248" s="390"/>
      <c r="J248" s="15"/>
    </row>
    <row r="249" spans="1:10" ht="12.95">
      <c r="A249" s="81" t="s">
        <v>200</v>
      </c>
      <c r="B249" s="422">
        <v>351</v>
      </c>
      <c r="C249" s="422">
        <v>1</v>
      </c>
      <c r="D249" s="422">
        <v>17</v>
      </c>
      <c r="E249" s="422">
        <v>3</v>
      </c>
      <c r="F249" s="422">
        <v>0</v>
      </c>
      <c r="G249" s="422">
        <v>92</v>
      </c>
      <c r="H249" s="423">
        <v>0.80172413793103448</v>
      </c>
      <c r="I249" s="390"/>
      <c r="J249" s="15"/>
    </row>
    <row r="250" spans="1:10" ht="12.95">
      <c r="A250" s="81" t="s">
        <v>201</v>
      </c>
      <c r="B250" s="422">
        <v>92</v>
      </c>
      <c r="C250" s="422">
        <v>0</v>
      </c>
      <c r="D250" s="422">
        <v>5</v>
      </c>
      <c r="E250" s="422">
        <v>1</v>
      </c>
      <c r="F250" s="422">
        <v>0</v>
      </c>
      <c r="G250" s="422">
        <v>29</v>
      </c>
      <c r="H250" s="423">
        <v>0.77165354330708658</v>
      </c>
      <c r="I250" s="390"/>
      <c r="J250" s="15"/>
    </row>
    <row r="251" spans="1:10" ht="12.95">
      <c r="A251" s="76" t="s">
        <v>339</v>
      </c>
      <c r="B251" s="424">
        <v>1078</v>
      </c>
      <c r="C251" s="424">
        <v>6</v>
      </c>
      <c r="D251" s="424">
        <v>50</v>
      </c>
      <c r="E251" s="424">
        <v>14</v>
      </c>
      <c r="F251" s="424">
        <v>0</v>
      </c>
      <c r="G251" s="424">
        <v>377</v>
      </c>
      <c r="H251" s="425">
        <v>0.75278688524590165</v>
      </c>
      <c r="I251" s="390"/>
    </row>
    <row r="252" spans="1:10">
      <c r="G252" s="394"/>
    </row>
    <row r="254" spans="1:10">
      <c r="A254" s="21" t="s">
        <v>386</v>
      </c>
    </row>
    <row r="255" spans="1:10">
      <c r="A255" s="879" t="s">
        <v>387</v>
      </c>
      <c r="B255" s="880" t="s">
        <v>388</v>
      </c>
      <c r="C255" s="882" t="s">
        <v>389</v>
      </c>
      <c r="D255" s="883"/>
      <c r="E255" s="883"/>
    </row>
    <row r="256" spans="1:10">
      <c r="A256" s="879"/>
      <c r="B256" s="880"/>
      <c r="C256" s="882"/>
      <c r="D256" s="883"/>
      <c r="E256" s="883"/>
    </row>
    <row r="257" spans="1:6" ht="12.95">
      <c r="A257" s="879"/>
      <c r="B257" s="881"/>
      <c r="C257" s="486" t="s">
        <v>390</v>
      </c>
      <c r="D257" s="487" t="s">
        <v>391</v>
      </c>
      <c r="E257" s="488" t="s">
        <v>392</v>
      </c>
    </row>
    <row r="258" spans="1:6" ht="12.95">
      <c r="A258" s="238" t="s">
        <v>393</v>
      </c>
      <c r="B258" s="438">
        <v>1490</v>
      </c>
      <c r="C258" s="489">
        <v>1035</v>
      </c>
      <c r="D258" s="489">
        <v>384</v>
      </c>
      <c r="E258" s="489">
        <v>71</v>
      </c>
      <c r="F258" s="393"/>
    </row>
    <row r="259" spans="1:6" ht="12.95">
      <c r="A259" s="74" t="s">
        <v>394</v>
      </c>
      <c r="B259" s="441">
        <v>472</v>
      </c>
      <c r="C259" s="490">
        <v>258</v>
      </c>
      <c r="D259" s="490">
        <v>141</v>
      </c>
      <c r="E259" s="490">
        <v>73</v>
      </c>
    </row>
    <row r="260" spans="1:6" ht="12.95">
      <c r="A260" s="74" t="s">
        <v>395</v>
      </c>
      <c r="B260" s="441">
        <v>400</v>
      </c>
      <c r="C260" s="490">
        <v>205</v>
      </c>
      <c r="D260" s="490">
        <v>143</v>
      </c>
      <c r="E260" s="490">
        <v>52</v>
      </c>
    </row>
    <row r="261" spans="1:6" ht="12.95">
      <c r="A261" s="74" t="s">
        <v>396</v>
      </c>
      <c r="B261" s="441">
        <v>439</v>
      </c>
      <c r="C261" s="490">
        <v>223</v>
      </c>
      <c r="D261" s="490">
        <v>168</v>
      </c>
      <c r="E261" s="490">
        <v>48</v>
      </c>
    </row>
    <row r="262" spans="1:6" ht="12.95">
      <c r="A262" s="74" t="s">
        <v>397</v>
      </c>
      <c r="B262" s="441">
        <v>230</v>
      </c>
      <c r="C262" s="490">
        <v>5</v>
      </c>
      <c r="D262" s="490">
        <v>160</v>
      </c>
      <c r="E262" s="490">
        <v>65</v>
      </c>
    </row>
    <row r="263" spans="1:6" ht="12.95">
      <c r="A263" s="74" t="s">
        <v>398</v>
      </c>
      <c r="B263" s="441">
        <v>321</v>
      </c>
      <c r="C263" s="490">
        <v>178</v>
      </c>
      <c r="D263" s="490">
        <v>109</v>
      </c>
      <c r="E263" s="490">
        <v>34</v>
      </c>
    </row>
    <row r="264" spans="1:6" ht="12.95">
      <c r="A264" s="74" t="s">
        <v>399</v>
      </c>
      <c r="B264" s="441">
        <v>145</v>
      </c>
      <c r="C264" s="490">
        <v>68</v>
      </c>
      <c r="D264" s="490">
        <v>59</v>
      </c>
      <c r="E264" s="490">
        <v>18</v>
      </c>
    </row>
    <row r="265" spans="1:6" ht="12.95">
      <c r="A265" s="75" t="s">
        <v>400</v>
      </c>
      <c r="B265" s="443">
        <v>3497</v>
      </c>
      <c r="C265" s="491">
        <v>1972</v>
      </c>
      <c r="D265" s="491">
        <v>1164</v>
      </c>
      <c r="E265" s="491">
        <v>361</v>
      </c>
    </row>
    <row r="266" spans="1:6">
      <c r="A266" s="27"/>
    </row>
    <row r="267" spans="1:6">
      <c r="A267" s="34" t="s">
        <v>203</v>
      </c>
    </row>
    <row r="268" spans="1:6">
      <c r="A268" s="34" t="s">
        <v>401</v>
      </c>
    </row>
    <row r="269" spans="1:6">
      <c r="A269" s="21"/>
    </row>
    <row r="270" spans="1:6" ht="12.95">
      <c r="A270" s="29" t="s">
        <v>204</v>
      </c>
    </row>
    <row r="271" spans="1:6">
      <c r="A271" s="21" t="s">
        <v>276</v>
      </c>
    </row>
    <row r="273" spans="1:1">
      <c r="A273" s="4" t="s">
        <v>402</v>
      </c>
    </row>
    <row r="274" spans="1:1">
      <c r="A274" s="302"/>
    </row>
    <row r="275" spans="1:1">
      <c r="A275" s="302"/>
    </row>
    <row r="276" spans="1:1" ht="50.1">
      <c r="A276" s="303" t="s">
        <v>206</v>
      </c>
    </row>
    <row r="277" spans="1:1" ht="37.5">
      <c r="A277" s="304" t="s">
        <v>207</v>
      </c>
    </row>
    <row r="278" spans="1:1" ht="50.1">
      <c r="A278" s="305" t="s">
        <v>403</v>
      </c>
    </row>
    <row r="279" spans="1:1">
      <c r="A279" s="5"/>
    </row>
    <row r="280" spans="1:1">
      <c r="A280" s="5"/>
    </row>
  </sheetData>
  <mergeCells count="32">
    <mergeCell ref="H220:H221"/>
    <mergeCell ref="F4:F7"/>
    <mergeCell ref="B41:I41"/>
    <mergeCell ref="A41:A42"/>
    <mergeCell ref="A4:A7"/>
    <mergeCell ref="B4:E5"/>
    <mergeCell ref="B6:B7"/>
    <mergeCell ref="C6:C7"/>
    <mergeCell ref="D6:D7"/>
    <mergeCell ref="E6:E7"/>
    <mergeCell ref="J41:J42"/>
    <mergeCell ref="F111:F114"/>
    <mergeCell ref="L148:L149"/>
    <mergeCell ref="A184:A185"/>
    <mergeCell ref="B184:J184"/>
    <mergeCell ref="K184:K185"/>
    <mergeCell ref="A75:A77"/>
    <mergeCell ref="B75:F76"/>
    <mergeCell ref="F148:K148"/>
    <mergeCell ref="A255:A257"/>
    <mergeCell ref="B255:B257"/>
    <mergeCell ref="C255:E256"/>
    <mergeCell ref="A111:A114"/>
    <mergeCell ref="B111:E112"/>
    <mergeCell ref="B113:B114"/>
    <mergeCell ref="C113:C114"/>
    <mergeCell ref="D113:D114"/>
    <mergeCell ref="E113:E114"/>
    <mergeCell ref="A148:A149"/>
    <mergeCell ref="B148:E148"/>
    <mergeCell ref="A220:A221"/>
    <mergeCell ref="B220:G220"/>
  </mergeCells>
  <conditionalFormatting sqref="A270">
    <cfRule type="duplicateValues" dxfId="11" priority="1"/>
  </conditionalFormatting>
  <hyperlinks>
    <hyperlink ref="G1" location="'2026 request'!A1" display="Index" xr:uid="{85D11E80-08A0-433E-AD7E-0060A3EBAD53}"/>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41AE0-633A-4E21-B8A5-9E7A86A5ABB0}">
  <dimension ref="A1:R422"/>
  <sheetViews>
    <sheetView zoomScaleNormal="100" workbookViewId="0"/>
  </sheetViews>
  <sheetFormatPr defaultColWidth="9.140625" defaultRowHeight="12.6"/>
  <cols>
    <col min="1" max="1" width="64.42578125" style="20" customWidth="1"/>
    <col min="2" max="2" width="20.5703125" style="20" customWidth="1"/>
    <col min="3" max="3" width="16.42578125" style="20" customWidth="1"/>
    <col min="4" max="4" width="17.5703125" style="20" customWidth="1"/>
    <col min="5" max="5" width="18.42578125" style="20" customWidth="1"/>
    <col min="6" max="6" width="21.140625" style="20" customWidth="1"/>
    <col min="7" max="7" width="12.85546875" style="20" customWidth="1"/>
    <col min="8" max="12" width="16.42578125" style="20" customWidth="1"/>
    <col min="13" max="13" width="16" style="20" customWidth="1"/>
    <col min="14" max="16384" width="9.140625" style="20"/>
  </cols>
  <sheetData>
    <row r="1" spans="1:10" ht="15.6">
      <c r="A1" s="29" t="s">
        <v>404</v>
      </c>
      <c r="G1" s="654" t="s">
        <v>163</v>
      </c>
    </row>
    <row r="2" spans="1:10">
      <c r="B2" s="25"/>
    </row>
    <row r="3" spans="1:10">
      <c r="B3" s="292"/>
      <c r="C3" s="9"/>
      <c r="D3" s="389"/>
      <c r="E3" s="9"/>
    </row>
    <row r="4" spans="1:10" ht="15" customHeight="1">
      <c r="A4" s="884" t="s">
        <v>252</v>
      </c>
      <c r="B4" s="901" t="s">
        <v>405</v>
      </c>
      <c r="C4" s="917"/>
      <c r="D4" s="917"/>
      <c r="E4" s="918"/>
      <c r="F4" s="884" t="s">
        <v>356</v>
      </c>
    </row>
    <row r="5" spans="1:10">
      <c r="A5" s="885"/>
      <c r="B5" s="902"/>
      <c r="C5" s="988"/>
      <c r="D5" s="988"/>
      <c r="E5" s="920"/>
      <c r="F5" s="885"/>
    </row>
    <row r="6" spans="1:10" ht="15" customHeight="1">
      <c r="A6" s="885"/>
      <c r="B6" s="884" t="s">
        <v>328</v>
      </c>
      <c r="C6" s="884" t="s">
        <v>329</v>
      </c>
      <c r="D6" s="884" t="s">
        <v>330</v>
      </c>
      <c r="E6" s="884" t="s">
        <v>331</v>
      </c>
      <c r="F6" s="885"/>
    </row>
    <row r="7" spans="1:10">
      <c r="A7" s="886"/>
      <c r="B7" s="885"/>
      <c r="C7" s="886"/>
      <c r="D7" s="886"/>
      <c r="E7" s="886"/>
      <c r="F7" s="886"/>
    </row>
    <row r="8" spans="1:10" s="19" customFormat="1" ht="12.95">
      <c r="A8" s="45" t="s">
        <v>216</v>
      </c>
      <c r="B8" s="497">
        <v>2</v>
      </c>
      <c r="C8" s="497">
        <v>1</v>
      </c>
      <c r="D8" s="507" t="s">
        <v>332</v>
      </c>
      <c r="E8" s="498">
        <v>0</v>
      </c>
      <c r="F8" s="499">
        <v>1</v>
      </c>
      <c r="G8" s="403"/>
      <c r="H8" s="23"/>
      <c r="J8" s="404"/>
    </row>
    <row r="9" spans="1:10" ht="14.45">
      <c r="A9" s="473" t="s">
        <v>217</v>
      </c>
      <c r="B9" s="492">
        <v>2</v>
      </c>
      <c r="C9" s="492">
        <v>0</v>
      </c>
      <c r="D9" s="508" t="s">
        <v>332</v>
      </c>
      <c r="E9" s="492">
        <v>0</v>
      </c>
      <c r="F9" s="495">
        <v>1</v>
      </c>
      <c r="G9" s="396"/>
      <c r="H9" s="15"/>
      <c r="J9" s="26"/>
    </row>
    <row r="10" spans="1:10" ht="14.25" customHeight="1">
      <c r="A10" s="510" t="s">
        <v>218</v>
      </c>
      <c r="B10" s="493">
        <v>0</v>
      </c>
      <c r="C10" s="493">
        <v>1</v>
      </c>
      <c r="D10" s="508" t="s">
        <v>332</v>
      </c>
      <c r="E10" s="493">
        <v>0</v>
      </c>
      <c r="F10" s="495">
        <v>1</v>
      </c>
      <c r="G10" s="396"/>
      <c r="H10" s="15"/>
      <c r="J10" s="26"/>
    </row>
    <row r="11" spans="1:10" s="19" customFormat="1" ht="12.95">
      <c r="A11" s="45" t="s">
        <v>219</v>
      </c>
      <c r="B11" s="497">
        <v>86</v>
      </c>
      <c r="C11" s="497">
        <v>72</v>
      </c>
      <c r="D11" s="507">
        <v>0.45569620253164556</v>
      </c>
      <c r="E11" s="497">
        <v>0</v>
      </c>
      <c r="F11" s="499">
        <v>1</v>
      </c>
      <c r="G11" s="403"/>
      <c r="H11" s="23"/>
      <c r="J11" s="404"/>
    </row>
    <row r="12" spans="1:10">
      <c r="A12" s="473" t="s">
        <v>220</v>
      </c>
      <c r="B12" s="492">
        <v>1</v>
      </c>
      <c r="C12" s="492">
        <v>0</v>
      </c>
      <c r="D12" s="508" t="s">
        <v>332</v>
      </c>
      <c r="E12" s="492">
        <v>0</v>
      </c>
      <c r="F12" s="495">
        <v>1</v>
      </c>
      <c r="G12" s="396"/>
      <c r="H12" s="15"/>
      <c r="J12" s="26"/>
    </row>
    <row r="13" spans="1:10">
      <c r="A13" s="473" t="s">
        <v>221</v>
      </c>
      <c r="B13" s="492">
        <v>7</v>
      </c>
      <c r="C13" s="492">
        <v>3</v>
      </c>
      <c r="D13" s="508">
        <v>0.3</v>
      </c>
      <c r="E13" s="492">
        <v>0</v>
      </c>
      <c r="F13" s="495">
        <v>1</v>
      </c>
      <c r="G13" s="396"/>
      <c r="H13" s="15"/>
      <c r="J13" s="26"/>
    </row>
    <row r="14" spans="1:10">
      <c r="A14" s="473" t="s">
        <v>222</v>
      </c>
      <c r="B14" s="493">
        <v>78</v>
      </c>
      <c r="C14" s="493">
        <v>69</v>
      </c>
      <c r="D14" s="508">
        <v>0.46938775510204084</v>
      </c>
      <c r="E14" s="493">
        <v>0</v>
      </c>
      <c r="F14" s="495">
        <v>1</v>
      </c>
      <c r="G14" s="396"/>
      <c r="H14" s="15"/>
      <c r="J14" s="26"/>
    </row>
    <row r="15" spans="1:10" s="19" customFormat="1" ht="12.95">
      <c r="A15" s="45" t="s">
        <v>223</v>
      </c>
      <c r="B15" s="497">
        <v>8</v>
      </c>
      <c r="C15" s="497">
        <v>14</v>
      </c>
      <c r="D15" s="507">
        <v>0.63636363636363635</v>
      </c>
      <c r="E15" s="497">
        <v>1</v>
      </c>
      <c r="F15" s="499">
        <v>0.95652173913043481</v>
      </c>
      <c r="G15" s="403"/>
      <c r="H15" s="23"/>
      <c r="J15" s="404"/>
    </row>
    <row r="16" spans="1:10">
      <c r="A16" s="473" t="s">
        <v>220</v>
      </c>
      <c r="B16" s="492">
        <v>0</v>
      </c>
      <c r="C16" s="492">
        <v>1</v>
      </c>
      <c r="D16" s="508" t="s">
        <v>332</v>
      </c>
      <c r="E16" s="492">
        <v>0</v>
      </c>
      <c r="F16" s="495">
        <v>1</v>
      </c>
      <c r="G16" s="396"/>
      <c r="H16" s="15"/>
      <c r="J16" s="26"/>
    </row>
    <row r="17" spans="1:10">
      <c r="A17" s="473" t="s">
        <v>224</v>
      </c>
      <c r="B17" s="492">
        <v>0</v>
      </c>
      <c r="C17" s="492">
        <v>1</v>
      </c>
      <c r="D17" s="508" t="s">
        <v>332</v>
      </c>
      <c r="E17" s="492">
        <v>0</v>
      </c>
      <c r="F17" s="495">
        <v>1</v>
      </c>
      <c r="G17" s="396"/>
      <c r="H17" s="15"/>
      <c r="J17" s="26"/>
    </row>
    <row r="18" spans="1:10">
      <c r="A18" s="510" t="s">
        <v>222</v>
      </c>
      <c r="B18" s="493">
        <v>8</v>
      </c>
      <c r="C18" s="493">
        <v>12</v>
      </c>
      <c r="D18" s="508">
        <v>0.6</v>
      </c>
      <c r="E18" s="493">
        <v>1</v>
      </c>
      <c r="F18" s="495">
        <v>0.95238095238095233</v>
      </c>
      <c r="G18" s="396"/>
      <c r="H18" s="15"/>
      <c r="J18" s="26"/>
    </row>
    <row r="19" spans="1:10" s="19" customFormat="1" ht="12.95">
      <c r="A19" s="43" t="s">
        <v>225</v>
      </c>
      <c r="B19" s="500">
        <v>2</v>
      </c>
      <c r="C19" s="500">
        <v>3</v>
      </c>
      <c r="D19" s="507" t="s">
        <v>332</v>
      </c>
      <c r="E19" s="500">
        <v>0</v>
      </c>
      <c r="F19" s="499">
        <v>1</v>
      </c>
      <c r="G19" s="403"/>
      <c r="H19" s="23"/>
      <c r="I19" s="96"/>
      <c r="J19" s="404"/>
    </row>
    <row r="20" spans="1:10">
      <c r="A20" s="473" t="s">
        <v>220</v>
      </c>
      <c r="B20" s="492">
        <v>1</v>
      </c>
      <c r="C20" s="492">
        <v>0</v>
      </c>
      <c r="D20" s="508" t="s">
        <v>332</v>
      </c>
      <c r="E20" s="492">
        <v>0</v>
      </c>
      <c r="F20" s="495">
        <v>1</v>
      </c>
      <c r="G20" s="396"/>
      <c r="H20" s="15"/>
      <c r="J20" s="26"/>
    </row>
    <row r="21" spans="1:10">
      <c r="A21" s="473" t="s">
        <v>218</v>
      </c>
      <c r="B21" s="492">
        <v>1</v>
      </c>
      <c r="C21" s="492">
        <v>3</v>
      </c>
      <c r="D21" s="508" t="s">
        <v>332</v>
      </c>
      <c r="E21" s="492">
        <v>0</v>
      </c>
      <c r="F21" s="495">
        <v>1</v>
      </c>
      <c r="G21" s="396"/>
      <c r="H21" s="15"/>
      <c r="J21" s="26"/>
    </row>
    <row r="22" spans="1:10" s="19" customFormat="1" ht="12.95">
      <c r="A22" s="45" t="s">
        <v>226</v>
      </c>
      <c r="B22" s="497">
        <v>20</v>
      </c>
      <c r="C22" s="497">
        <v>35</v>
      </c>
      <c r="D22" s="507">
        <v>0.63636363636363635</v>
      </c>
      <c r="E22" s="497">
        <v>0</v>
      </c>
      <c r="F22" s="499">
        <v>1</v>
      </c>
      <c r="G22" s="403"/>
      <c r="H22" s="23"/>
      <c r="J22" s="404"/>
    </row>
    <row r="23" spans="1:10">
      <c r="A23" s="473" t="s">
        <v>220</v>
      </c>
      <c r="B23" s="492">
        <v>1</v>
      </c>
      <c r="C23" s="492">
        <v>0</v>
      </c>
      <c r="D23" s="508" t="s">
        <v>332</v>
      </c>
      <c r="E23" s="492">
        <v>0</v>
      </c>
      <c r="F23" s="495">
        <v>1</v>
      </c>
      <c r="G23" s="396"/>
      <c r="H23" s="15"/>
      <c r="J23" s="26"/>
    </row>
    <row r="24" spans="1:10">
      <c r="A24" s="473" t="s">
        <v>227</v>
      </c>
      <c r="B24" s="492">
        <v>0</v>
      </c>
      <c r="C24" s="492">
        <v>1</v>
      </c>
      <c r="D24" s="508" t="s">
        <v>332</v>
      </c>
      <c r="E24" s="492">
        <v>0</v>
      </c>
      <c r="F24" s="495">
        <v>1</v>
      </c>
      <c r="G24" s="396"/>
      <c r="H24" s="15"/>
      <c r="J24" s="26"/>
    </row>
    <row r="25" spans="1:10">
      <c r="A25" s="510" t="s">
        <v>218</v>
      </c>
      <c r="B25" s="493">
        <v>19</v>
      </c>
      <c r="C25" s="493">
        <v>34</v>
      </c>
      <c r="D25" s="508">
        <v>0.64150943396226412</v>
      </c>
      <c r="E25" s="493">
        <v>0</v>
      </c>
      <c r="F25" s="495">
        <v>1</v>
      </c>
      <c r="G25" s="396"/>
      <c r="H25" s="15"/>
      <c r="J25" s="26"/>
    </row>
    <row r="26" spans="1:10" s="19" customFormat="1" ht="12.95">
      <c r="A26" s="45" t="s">
        <v>228</v>
      </c>
      <c r="B26" s="497">
        <v>56</v>
      </c>
      <c r="C26" s="497">
        <v>49</v>
      </c>
      <c r="D26" s="507">
        <v>0.46666666666666667</v>
      </c>
      <c r="E26" s="497">
        <v>0</v>
      </c>
      <c r="F26" s="499">
        <v>1</v>
      </c>
      <c r="G26" s="403"/>
      <c r="H26" s="23"/>
      <c r="I26" s="95"/>
      <c r="J26" s="404"/>
    </row>
    <row r="27" spans="1:10">
      <c r="A27" s="473" t="s">
        <v>229</v>
      </c>
      <c r="B27" s="492">
        <v>4</v>
      </c>
      <c r="C27" s="492">
        <v>2</v>
      </c>
      <c r="D27" s="508" t="s">
        <v>332</v>
      </c>
      <c r="E27" s="492">
        <v>0</v>
      </c>
      <c r="F27" s="495">
        <v>1</v>
      </c>
      <c r="G27" s="396"/>
      <c r="H27" s="15"/>
      <c r="J27" s="26"/>
    </row>
    <row r="28" spans="1:10">
      <c r="A28" s="510" t="s">
        <v>218</v>
      </c>
      <c r="B28" s="493">
        <v>52</v>
      </c>
      <c r="C28" s="493">
        <v>47</v>
      </c>
      <c r="D28" s="508">
        <v>0.47474747474747475</v>
      </c>
      <c r="E28" s="493">
        <v>0</v>
      </c>
      <c r="F28" s="495">
        <v>1</v>
      </c>
      <c r="G28" s="396"/>
      <c r="H28" s="15"/>
      <c r="J28" s="26"/>
    </row>
    <row r="29" spans="1:10" s="19" customFormat="1" ht="12.95">
      <c r="A29" s="45" t="s">
        <v>230</v>
      </c>
      <c r="B29" s="497">
        <v>17</v>
      </c>
      <c r="C29" s="497">
        <v>16</v>
      </c>
      <c r="D29" s="507">
        <v>0.48484848484848486</v>
      </c>
      <c r="E29" s="497">
        <v>1</v>
      </c>
      <c r="F29" s="499">
        <v>0.97058823529411764</v>
      </c>
      <c r="G29" s="403"/>
      <c r="H29" s="23"/>
      <c r="J29" s="404"/>
    </row>
    <row r="30" spans="1:10">
      <c r="A30" s="473" t="s">
        <v>220</v>
      </c>
      <c r="B30" s="492">
        <v>0</v>
      </c>
      <c r="C30" s="492">
        <v>1</v>
      </c>
      <c r="D30" s="508" t="s">
        <v>332</v>
      </c>
      <c r="E30" s="492">
        <v>0</v>
      </c>
      <c r="F30" s="495">
        <v>1</v>
      </c>
      <c r="G30" s="396"/>
      <c r="H30" s="15"/>
      <c r="J30" s="26"/>
    </row>
    <row r="31" spans="1:10">
      <c r="A31" s="473" t="s">
        <v>231</v>
      </c>
      <c r="B31" s="492">
        <v>1</v>
      </c>
      <c r="C31" s="492">
        <v>0</v>
      </c>
      <c r="D31" s="508" t="s">
        <v>332</v>
      </c>
      <c r="E31" s="492">
        <v>0</v>
      </c>
      <c r="F31" s="495">
        <v>1</v>
      </c>
      <c r="G31" s="396"/>
      <c r="H31" s="15"/>
      <c r="J31" s="26"/>
    </row>
    <row r="32" spans="1:10">
      <c r="A32" s="473" t="s">
        <v>232</v>
      </c>
      <c r="B32" s="492">
        <v>3</v>
      </c>
      <c r="C32" s="492">
        <v>1</v>
      </c>
      <c r="D32" s="508" t="s">
        <v>332</v>
      </c>
      <c r="E32" s="492">
        <v>1</v>
      </c>
      <c r="F32" s="495">
        <v>0.8</v>
      </c>
      <c r="G32" s="396"/>
      <c r="H32" s="15"/>
      <c r="J32" s="26"/>
    </row>
    <row r="33" spans="1:10">
      <c r="A33" s="473" t="s">
        <v>218</v>
      </c>
      <c r="B33" s="492">
        <v>8</v>
      </c>
      <c r="C33" s="492">
        <v>9</v>
      </c>
      <c r="D33" s="508">
        <v>0.52941176470588236</v>
      </c>
      <c r="E33" s="492">
        <v>0</v>
      </c>
      <c r="F33" s="495">
        <v>1</v>
      </c>
      <c r="G33" s="396"/>
      <c r="H33" s="15"/>
      <c r="J33" s="26"/>
    </row>
    <row r="34" spans="1:10">
      <c r="A34" s="473" t="s">
        <v>233</v>
      </c>
      <c r="B34" s="492">
        <v>4</v>
      </c>
      <c r="C34" s="492">
        <v>0</v>
      </c>
      <c r="D34" s="508" t="s">
        <v>332</v>
      </c>
      <c r="E34" s="492">
        <v>0</v>
      </c>
      <c r="F34" s="495">
        <v>1</v>
      </c>
      <c r="G34" s="396"/>
      <c r="H34" s="15"/>
      <c r="J34" s="26"/>
    </row>
    <row r="35" spans="1:10">
      <c r="A35" s="473" t="s">
        <v>234</v>
      </c>
      <c r="B35" s="492">
        <v>1</v>
      </c>
      <c r="C35" s="492">
        <v>5</v>
      </c>
      <c r="D35" s="508" t="s">
        <v>332</v>
      </c>
      <c r="E35" s="492">
        <v>0</v>
      </c>
      <c r="F35" s="495">
        <v>1</v>
      </c>
      <c r="G35" s="396"/>
      <c r="H35" s="15"/>
      <c r="J35" s="26"/>
    </row>
    <row r="36" spans="1:10" s="19" customFormat="1" ht="12.95">
      <c r="A36" s="45" t="s">
        <v>235</v>
      </c>
      <c r="B36" s="497">
        <v>46</v>
      </c>
      <c r="C36" s="497">
        <v>80</v>
      </c>
      <c r="D36" s="507">
        <v>0.63492063492063489</v>
      </c>
      <c r="E36" s="497">
        <v>1</v>
      </c>
      <c r="F36" s="499">
        <v>0.99212598425196852</v>
      </c>
      <c r="G36" s="403"/>
      <c r="H36" s="23"/>
      <c r="J36" s="404"/>
    </row>
    <row r="37" spans="1:10">
      <c r="A37" s="473" t="s">
        <v>220</v>
      </c>
      <c r="B37" s="492">
        <v>0</v>
      </c>
      <c r="C37" s="492">
        <v>1</v>
      </c>
      <c r="D37" s="508" t="s">
        <v>332</v>
      </c>
      <c r="E37" s="492">
        <v>0</v>
      </c>
      <c r="F37" s="495">
        <v>1</v>
      </c>
      <c r="G37" s="396"/>
      <c r="H37" s="15"/>
      <c r="J37" s="26"/>
    </row>
    <row r="38" spans="1:10">
      <c r="A38" s="473" t="s">
        <v>231</v>
      </c>
      <c r="B38" s="492">
        <v>0</v>
      </c>
      <c r="C38" s="492">
        <v>2</v>
      </c>
      <c r="D38" s="508" t="s">
        <v>332</v>
      </c>
      <c r="E38" s="492">
        <v>0</v>
      </c>
      <c r="F38" s="495">
        <v>1</v>
      </c>
      <c r="G38" s="396"/>
      <c r="H38" s="15"/>
      <c r="J38" s="26"/>
    </row>
    <row r="39" spans="1:10">
      <c r="A39" s="473" t="s">
        <v>232</v>
      </c>
      <c r="B39" s="492">
        <v>2</v>
      </c>
      <c r="C39" s="492">
        <v>3</v>
      </c>
      <c r="D39" s="508" t="s">
        <v>332</v>
      </c>
      <c r="E39" s="492">
        <v>0</v>
      </c>
      <c r="F39" s="495">
        <v>1</v>
      </c>
      <c r="G39" s="396"/>
      <c r="H39" s="15"/>
      <c r="J39" s="26"/>
    </row>
    <row r="40" spans="1:10">
      <c r="A40" s="510" t="s">
        <v>218</v>
      </c>
      <c r="B40" s="493">
        <v>44</v>
      </c>
      <c r="C40" s="493">
        <v>74</v>
      </c>
      <c r="D40" s="508">
        <v>0.6271186440677966</v>
      </c>
      <c r="E40" s="493">
        <v>1</v>
      </c>
      <c r="F40" s="495">
        <v>0.99159663865546221</v>
      </c>
      <c r="G40" s="396"/>
      <c r="H40" s="15"/>
      <c r="J40" s="26"/>
    </row>
    <row r="41" spans="1:10" s="19" customFormat="1" ht="12.95">
      <c r="A41" s="45" t="s">
        <v>236</v>
      </c>
      <c r="B41" s="497">
        <v>5</v>
      </c>
      <c r="C41" s="497">
        <v>9</v>
      </c>
      <c r="D41" s="507">
        <v>0.6428571428571429</v>
      </c>
      <c r="E41" s="497">
        <v>0</v>
      </c>
      <c r="F41" s="499">
        <v>1</v>
      </c>
      <c r="G41" s="403"/>
      <c r="H41" s="23"/>
      <c r="J41" s="404"/>
    </row>
    <row r="42" spans="1:10">
      <c r="A42" s="473" t="s">
        <v>220</v>
      </c>
      <c r="B42" s="492">
        <v>0</v>
      </c>
      <c r="C42" s="492">
        <v>1</v>
      </c>
      <c r="D42" s="508" t="s">
        <v>332</v>
      </c>
      <c r="E42" s="492">
        <v>0</v>
      </c>
      <c r="F42" s="495">
        <v>1</v>
      </c>
      <c r="G42" s="396"/>
      <c r="H42" s="15"/>
      <c r="J42" s="26"/>
    </row>
    <row r="43" spans="1:10">
      <c r="A43" s="510" t="s">
        <v>218</v>
      </c>
      <c r="B43" s="493">
        <v>5</v>
      </c>
      <c r="C43" s="493">
        <v>8</v>
      </c>
      <c r="D43" s="508">
        <v>0.61538461538461542</v>
      </c>
      <c r="E43" s="493">
        <v>0</v>
      </c>
      <c r="F43" s="495">
        <v>1</v>
      </c>
      <c r="G43" s="396"/>
      <c r="H43" s="15"/>
      <c r="J43" s="26"/>
    </row>
    <row r="44" spans="1:10" s="19" customFormat="1" ht="12.95">
      <c r="A44" s="45" t="s">
        <v>237</v>
      </c>
      <c r="B44" s="497">
        <v>1</v>
      </c>
      <c r="C44" s="497">
        <v>1</v>
      </c>
      <c r="D44" s="507" t="s">
        <v>332</v>
      </c>
      <c r="E44" s="497">
        <v>0</v>
      </c>
      <c r="F44" s="499">
        <v>1</v>
      </c>
      <c r="G44" s="403"/>
      <c r="H44" s="23"/>
      <c r="J44" s="404"/>
    </row>
    <row r="45" spans="1:10">
      <c r="A45" s="510" t="s">
        <v>218</v>
      </c>
      <c r="B45" s="493">
        <v>1</v>
      </c>
      <c r="C45" s="493">
        <v>1</v>
      </c>
      <c r="D45" s="508" t="s">
        <v>332</v>
      </c>
      <c r="E45" s="493">
        <v>0</v>
      </c>
      <c r="F45" s="495">
        <v>1</v>
      </c>
      <c r="G45" s="396"/>
      <c r="H45" s="15"/>
      <c r="J45" s="26"/>
    </row>
    <row r="46" spans="1:10" s="19" customFormat="1" ht="15">
      <c r="A46" s="45" t="s">
        <v>298</v>
      </c>
      <c r="B46" s="497">
        <v>8</v>
      </c>
      <c r="C46" s="497">
        <v>5</v>
      </c>
      <c r="D46" s="507">
        <v>0.38461538461538464</v>
      </c>
      <c r="E46" s="497">
        <v>0</v>
      </c>
      <c r="F46" s="499">
        <v>1</v>
      </c>
      <c r="G46" s="403"/>
      <c r="H46" s="23"/>
      <c r="I46" s="96"/>
      <c r="J46" s="404"/>
    </row>
    <row r="47" spans="1:10">
      <c r="A47" s="510" t="s">
        <v>218</v>
      </c>
      <c r="B47" s="493">
        <v>8</v>
      </c>
      <c r="C47" s="493">
        <v>5</v>
      </c>
      <c r="D47" s="508">
        <v>0.38461538461538464</v>
      </c>
      <c r="E47" s="493">
        <v>0</v>
      </c>
      <c r="F47" s="495">
        <v>1</v>
      </c>
      <c r="G47" s="396"/>
      <c r="H47" s="15"/>
      <c r="J47" s="26"/>
    </row>
    <row r="48" spans="1:10" s="19" customFormat="1" ht="15">
      <c r="A48" s="45" t="s">
        <v>299</v>
      </c>
      <c r="B48" s="497">
        <v>18</v>
      </c>
      <c r="C48" s="497">
        <v>19</v>
      </c>
      <c r="D48" s="507">
        <v>0.51351351351351349</v>
      </c>
      <c r="E48" s="497">
        <v>0</v>
      </c>
      <c r="F48" s="499">
        <v>1</v>
      </c>
      <c r="G48" s="403"/>
      <c r="H48" s="23"/>
      <c r="I48" s="95"/>
      <c r="J48" s="404"/>
    </row>
    <row r="49" spans="1:18">
      <c r="A49" s="473" t="s">
        <v>227</v>
      </c>
      <c r="B49" s="492">
        <v>0</v>
      </c>
      <c r="C49" s="492">
        <v>1</v>
      </c>
      <c r="D49" s="508" t="s">
        <v>332</v>
      </c>
      <c r="E49" s="492">
        <v>0</v>
      </c>
      <c r="F49" s="495">
        <v>1</v>
      </c>
      <c r="G49" s="396"/>
      <c r="H49" s="15"/>
      <c r="J49" s="26"/>
    </row>
    <row r="50" spans="1:18">
      <c r="A50" s="510" t="s">
        <v>218</v>
      </c>
      <c r="B50" s="493">
        <v>18</v>
      </c>
      <c r="C50" s="493">
        <v>18</v>
      </c>
      <c r="D50" s="508">
        <v>0.5</v>
      </c>
      <c r="E50" s="493">
        <v>0</v>
      </c>
      <c r="F50" s="495">
        <v>1</v>
      </c>
      <c r="G50" s="396"/>
      <c r="H50" s="15"/>
      <c r="J50" s="26"/>
    </row>
    <row r="51" spans="1:18" s="19" customFormat="1" ht="15">
      <c r="A51" s="45" t="s">
        <v>301</v>
      </c>
      <c r="B51" s="497">
        <v>1</v>
      </c>
      <c r="C51" s="497">
        <v>1</v>
      </c>
      <c r="D51" s="507" t="s">
        <v>332</v>
      </c>
      <c r="E51" s="497">
        <v>0</v>
      </c>
      <c r="F51" s="499">
        <v>1</v>
      </c>
      <c r="G51" s="403"/>
      <c r="H51" s="23"/>
      <c r="J51" s="404"/>
    </row>
    <row r="52" spans="1:18">
      <c r="A52" s="473" t="s">
        <v>227</v>
      </c>
      <c r="B52" s="492">
        <v>1</v>
      </c>
      <c r="C52" s="492">
        <v>0</v>
      </c>
      <c r="D52" s="508" t="s">
        <v>332</v>
      </c>
      <c r="E52" s="492">
        <v>0</v>
      </c>
      <c r="F52" s="495">
        <v>1</v>
      </c>
      <c r="G52" s="396"/>
      <c r="H52" s="15"/>
      <c r="J52" s="26"/>
    </row>
    <row r="53" spans="1:18">
      <c r="A53" s="510" t="s">
        <v>218</v>
      </c>
      <c r="B53" s="493">
        <v>0</v>
      </c>
      <c r="C53" s="493">
        <v>1</v>
      </c>
      <c r="D53" s="508" t="s">
        <v>332</v>
      </c>
      <c r="E53" s="493">
        <v>0</v>
      </c>
      <c r="F53" s="495">
        <v>1</v>
      </c>
      <c r="G53" s="396"/>
      <c r="H53" s="15"/>
      <c r="J53" s="26"/>
    </row>
    <row r="54" spans="1:18" s="19" customFormat="1" ht="15">
      <c r="A54" s="43" t="s">
        <v>304</v>
      </c>
      <c r="B54" s="500">
        <v>3</v>
      </c>
      <c r="C54" s="500">
        <v>1</v>
      </c>
      <c r="D54" s="507" t="s">
        <v>332</v>
      </c>
      <c r="E54" s="500">
        <v>0</v>
      </c>
      <c r="F54" s="499">
        <v>1</v>
      </c>
      <c r="G54" s="403"/>
      <c r="H54" s="23"/>
      <c r="J54" s="404"/>
    </row>
    <row r="55" spans="1:18">
      <c r="A55" s="510" t="s">
        <v>218</v>
      </c>
      <c r="B55" s="492">
        <v>3</v>
      </c>
      <c r="C55" s="492">
        <v>1</v>
      </c>
      <c r="D55" s="508" t="s">
        <v>332</v>
      </c>
      <c r="E55" s="492">
        <v>0</v>
      </c>
      <c r="F55" s="495">
        <v>1</v>
      </c>
      <c r="G55" s="396"/>
      <c r="H55" s="15"/>
      <c r="J55" s="26"/>
    </row>
    <row r="56" spans="1:18" s="19" customFormat="1" ht="12.95">
      <c r="A56" s="77" t="s">
        <v>202</v>
      </c>
      <c r="B56" s="494">
        <v>273</v>
      </c>
      <c r="C56" s="494">
        <v>306</v>
      </c>
      <c r="D56" s="509">
        <v>0.52849740932642486</v>
      </c>
      <c r="E56" s="494">
        <v>3</v>
      </c>
      <c r="F56" s="496">
        <v>0.99484536082474229</v>
      </c>
      <c r="G56" s="403"/>
    </row>
    <row r="57" spans="1:18">
      <c r="C57" s="26"/>
      <c r="E57" s="21"/>
      <c r="F57" s="21"/>
      <c r="G57" s="21"/>
    </row>
    <row r="59" spans="1:18">
      <c r="B59" s="9"/>
      <c r="C59" s="9"/>
      <c r="D59" s="9"/>
      <c r="E59" s="9"/>
      <c r="F59" s="9"/>
      <c r="G59" s="9"/>
      <c r="H59" s="9"/>
      <c r="I59" s="9"/>
    </row>
    <row r="60" spans="1:18" ht="26.1">
      <c r="A60" s="60" t="s">
        <v>252</v>
      </c>
      <c r="B60" s="60" t="s">
        <v>342</v>
      </c>
      <c r="C60" s="59" t="s">
        <v>343</v>
      </c>
      <c r="D60" s="59" t="s">
        <v>344</v>
      </c>
      <c r="E60" s="59" t="s">
        <v>345</v>
      </c>
      <c r="F60" s="59" t="s">
        <v>346</v>
      </c>
      <c r="G60" s="148" t="s">
        <v>347</v>
      </c>
      <c r="H60" s="59" t="s">
        <v>348</v>
      </c>
      <c r="I60" s="149" t="s">
        <v>331</v>
      </c>
      <c r="J60" s="59" t="s">
        <v>341</v>
      </c>
    </row>
    <row r="61" spans="1:18" s="19" customFormat="1" ht="12.95">
      <c r="A61" s="45" t="s">
        <v>216</v>
      </c>
      <c r="B61" s="497">
        <v>3</v>
      </c>
      <c r="C61" s="497">
        <v>0</v>
      </c>
      <c r="D61" s="497">
        <v>0</v>
      </c>
      <c r="E61" s="497">
        <v>0</v>
      </c>
      <c r="F61" s="497">
        <v>0</v>
      </c>
      <c r="G61" s="497">
        <v>0</v>
      </c>
      <c r="H61" s="507" t="s">
        <v>332</v>
      </c>
      <c r="I61" s="497">
        <v>0</v>
      </c>
      <c r="J61" s="506">
        <v>1</v>
      </c>
      <c r="K61" s="403"/>
      <c r="L61" s="23"/>
      <c r="R61" s="23"/>
    </row>
    <row r="62" spans="1:18" ht="15">
      <c r="A62" s="473" t="s">
        <v>217</v>
      </c>
      <c r="B62" s="129">
        <v>2</v>
      </c>
      <c r="C62" s="129">
        <v>0</v>
      </c>
      <c r="D62" s="129">
        <v>0</v>
      </c>
      <c r="E62" s="129">
        <v>0</v>
      </c>
      <c r="F62" s="129">
        <v>0</v>
      </c>
      <c r="G62" s="129">
        <v>0</v>
      </c>
      <c r="H62" s="508" t="s">
        <v>332</v>
      </c>
      <c r="I62" s="129">
        <v>0</v>
      </c>
      <c r="J62" s="501">
        <v>1</v>
      </c>
      <c r="K62" s="396"/>
      <c r="L62" s="15"/>
      <c r="R62" s="23"/>
    </row>
    <row r="63" spans="1:18">
      <c r="A63" s="510" t="s">
        <v>218</v>
      </c>
      <c r="B63" s="129">
        <v>1</v>
      </c>
      <c r="C63" s="129">
        <v>0</v>
      </c>
      <c r="D63" s="129">
        <v>0</v>
      </c>
      <c r="E63" s="129">
        <v>0</v>
      </c>
      <c r="F63" s="129">
        <v>0</v>
      </c>
      <c r="G63" s="129">
        <v>0</v>
      </c>
      <c r="H63" s="508" t="s">
        <v>332</v>
      </c>
      <c r="I63" s="129">
        <v>0</v>
      </c>
      <c r="J63" s="501">
        <v>1</v>
      </c>
      <c r="K63" s="396"/>
      <c r="L63" s="15"/>
      <c r="R63" s="15"/>
    </row>
    <row r="64" spans="1:18" s="19" customFormat="1" ht="12.95">
      <c r="A64" s="45" t="s">
        <v>219</v>
      </c>
      <c r="B64" s="497">
        <v>137</v>
      </c>
      <c r="C64" s="497">
        <v>19</v>
      </c>
      <c r="D64" s="497">
        <v>9</v>
      </c>
      <c r="E64" s="497">
        <v>4</v>
      </c>
      <c r="F64" s="497">
        <v>6</v>
      </c>
      <c r="G64" s="497">
        <v>0</v>
      </c>
      <c r="H64" s="507">
        <v>0.12179487179487179</v>
      </c>
      <c r="I64" s="497">
        <v>2</v>
      </c>
      <c r="J64" s="506">
        <v>0.98734177215189878</v>
      </c>
      <c r="K64" s="403"/>
      <c r="L64" s="23"/>
      <c r="R64" s="23"/>
    </row>
    <row r="65" spans="1:18">
      <c r="A65" s="473" t="s">
        <v>220</v>
      </c>
      <c r="B65" s="129">
        <v>1</v>
      </c>
      <c r="C65" s="129">
        <v>0</v>
      </c>
      <c r="D65" s="129">
        <v>0</v>
      </c>
      <c r="E65" s="129">
        <v>0</v>
      </c>
      <c r="F65" s="129">
        <v>0</v>
      </c>
      <c r="G65" s="129">
        <v>0</v>
      </c>
      <c r="H65" s="508" t="s">
        <v>332</v>
      </c>
      <c r="I65" s="129">
        <v>0</v>
      </c>
      <c r="J65" s="501">
        <v>1</v>
      </c>
      <c r="K65" s="396"/>
      <c r="L65" s="15"/>
      <c r="R65" s="15"/>
    </row>
    <row r="66" spans="1:18">
      <c r="A66" s="473" t="s">
        <v>221</v>
      </c>
      <c r="B66" s="129">
        <v>6</v>
      </c>
      <c r="C66" s="129">
        <v>4</v>
      </c>
      <c r="D66" s="129">
        <v>1</v>
      </c>
      <c r="E66" s="129">
        <v>1</v>
      </c>
      <c r="F66" s="129">
        <v>2</v>
      </c>
      <c r="G66" s="129">
        <v>0</v>
      </c>
      <c r="H66" s="508">
        <v>0.4</v>
      </c>
      <c r="I66" s="129">
        <v>0</v>
      </c>
      <c r="J66" s="501">
        <v>1</v>
      </c>
      <c r="K66" s="396"/>
      <c r="L66" s="15"/>
      <c r="R66" s="15"/>
    </row>
    <row r="67" spans="1:18">
      <c r="A67" s="473" t="s">
        <v>222</v>
      </c>
      <c r="B67" s="129">
        <v>130</v>
      </c>
      <c r="C67" s="129">
        <v>15</v>
      </c>
      <c r="D67" s="129">
        <v>8</v>
      </c>
      <c r="E67" s="129">
        <v>3</v>
      </c>
      <c r="F67" s="129">
        <v>4</v>
      </c>
      <c r="G67" s="129">
        <v>0</v>
      </c>
      <c r="H67" s="508">
        <v>0.10344827586206896</v>
      </c>
      <c r="I67" s="129">
        <v>2</v>
      </c>
      <c r="J67" s="501">
        <v>0.98639455782312924</v>
      </c>
      <c r="K67" s="396"/>
      <c r="L67" s="15"/>
      <c r="R67" s="15"/>
    </row>
    <row r="68" spans="1:18" s="19" customFormat="1" ht="12.95">
      <c r="A68" s="45" t="s">
        <v>223</v>
      </c>
      <c r="B68" s="497">
        <v>21</v>
      </c>
      <c r="C68" s="497">
        <v>0</v>
      </c>
      <c r="D68" s="497">
        <v>0</v>
      </c>
      <c r="E68" s="497">
        <v>0</v>
      </c>
      <c r="F68" s="497">
        <v>0</v>
      </c>
      <c r="G68" s="497">
        <v>0</v>
      </c>
      <c r="H68" s="507">
        <v>0</v>
      </c>
      <c r="I68" s="497">
        <v>2</v>
      </c>
      <c r="J68" s="506">
        <v>0.91304347826086951</v>
      </c>
      <c r="K68" s="403"/>
      <c r="L68" s="23"/>
      <c r="R68" s="23"/>
    </row>
    <row r="69" spans="1:18">
      <c r="A69" s="473" t="s">
        <v>220</v>
      </c>
      <c r="B69" s="129">
        <v>1</v>
      </c>
      <c r="C69" s="129">
        <v>0</v>
      </c>
      <c r="D69" s="129">
        <v>0</v>
      </c>
      <c r="E69" s="129">
        <v>0</v>
      </c>
      <c r="F69" s="129">
        <v>0</v>
      </c>
      <c r="G69" s="129">
        <v>0</v>
      </c>
      <c r="H69" s="508" t="s">
        <v>332</v>
      </c>
      <c r="I69" s="129">
        <v>0</v>
      </c>
      <c r="J69" s="501">
        <v>1</v>
      </c>
      <c r="K69" s="396"/>
      <c r="L69" s="15"/>
      <c r="R69" s="15"/>
    </row>
    <row r="70" spans="1:18">
      <c r="A70" s="473" t="s">
        <v>224</v>
      </c>
      <c r="B70" s="129">
        <v>1</v>
      </c>
      <c r="C70" s="129">
        <v>0</v>
      </c>
      <c r="D70" s="129">
        <v>0</v>
      </c>
      <c r="E70" s="129">
        <v>0</v>
      </c>
      <c r="F70" s="129">
        <v>0</v>
      </c>
      <c r="G70" s="129">
        <v>0</v>
      </c>
      <c r="H70" s="508" t="s">
        <v>332</v>
      </c>
      <c r="I70" s="129">
        <v>0</v>
      </c>
      <c r="J70" s="501">
        <v>1</v>
      </c>
      <c r="K70" s="396"/>
      <c r="L70" s="15"/>
      <c r="R70" s="15"/>
    </row>
    <row r="71" spans="1:18">
      <c r="A71" s="510" t="s">
        <v>222</v>
      </c>
      <c r="B71" s="129">
        <v>19</v>
      </c>
      <c r="C71" s="129">
        <v>0</v>
      </c>
      <c r="D71" s="129">
        <v>0</v>
      </c>
      <c r="E71" s="129">
        <v>0</v>
      </c>
      <c r="F71" s="129">
        <v>0</v>
      </c>
      <c r="G71" s="129">
        <v>0</v>
      </c>
      <c r="H71" s="508">
        <v>0</v>
      </c>
      <c r="I71" s="129">
        <v>2</v>
      </c>
      <c r="J71" s="501">
        <v>0.90476190476190477</v>
      </c>
      <c r="K71" s="396"/>
      <c r="L71" s="15"/>
      <c r="R71" s="15"/>
    </row>
    <row r="72" spans="1:18" s="19" customFormat="1" ht="12.95">
      <c r="A72" s="45" t="s">
        <v>225</v>
      </c>
      <c r="B72" s="497">
        <v>4</v>
      </c>
      <c r="C72" s="497">
        <v>1</v>
      </c>
      <c r="D72" s="497">
        <v>0</v>
      </c>
      <c r="E72" s="497">
        <v>0</v>
      </c>
      <c r="F72" s="497">
        <v>0</v>
      </c>
      <c r="G72" s="497">
        <v>1</v>
      </c>
      <c r="H72" s="507" t="s">
        <v>332</v>
      </c>
      <c r="I72" s="497">
        <v>0</v>
      </c>
      <c r="J72" s="506">
        <v>1</v>
      </c>
      <c r="K72" s="403"/>
      <c r="L72" s="23"/>
      <c r="M72" s="96"/>
      <c r="R72" s="23"/>
    </row>
    <row r="73" spans="1:18">
      <c r="A73" s="473" t="s">
        <v>220</v>
      </c>
      <c r="B73" s="129">
        <v>1</v>
      </c>
      <c r="C73" s="129">
        <v>0</v>
      </c>
      <c r="D73" s="129">
        <v>0</v>
      </c>
      <c r="E73" s="129">
        <v>0</v>
      </c>
      <c r="F73" s="129">
        <v>0</v>
      </c>
      <c r="G73" s="129">
        <v>0</v>
      </c>
      <c r="H73" s="508" t="s">
        <v>332</v>
      </c>
      <c r="I73" s="129">
        <v>0</v>
      </c>
      <c r="J73" s="501">
        <v>1</v>
      </c>
      <c r="K73" s="396"/>
      <c r="L73" s="15"/>
      <c r="R73" s="15"/>
    </row>
    <row r="74" spans="1:18">
      <c r="A74" s="510" t="s">
        <v>218</v>
      </c>
      <c r="B74" s="129">
        <v>3</v>
      </c>
      <c r="C74" s="129">
        <v>1</v>
      </c>
      <c r="D74" s="129">
        <v>0</v>
      </c>
      <c r="E74" s="129">
        <v>0</v>
      </c>
      <c r="F74" s="129">
        <v>0</v>
      </c>
      <c r="G74" s="129">
        <v>1</v>
      </c>
      <c r="H74" s="508" t="s">
        <v>332</v>
      </c>
      <c r="I74" s="129">
        <v>0</v>
      </c>
      <c r="J74" s="501">
        <v>1</v>
      </c>
      <c r="K74" s="396"/>
      <c r="L74" s="15"/>
      <c r="R74" s="15"/>
    </row>
    <row r="75" spans="1:18" s="19" customFormat="1" ht="12.95">
      <c r="A75" s="45" t="s">
        <v>226</v>
      </c>
      <c r="B75" s="497">
        <v>43</v>
      </c>
      <c r="C75" s="497">
        <v>8</v>
      </c>
      <c r="D75" s="497">
        <v>5</v>
      </c>
      <c r="E75" s="497">
        <v>2</v>
      </c>
      <c r="F75" s="497">
        <v>1</v>
      </c>
      <c r="G75" s="497">
        <v>0</v>
      </c>
      <c r="H75" s="507">
        <v>0.15686274509803921</v>
      </c>
      <c r="I75" s="497">
        <v>4</v>
      </c>
      <c r="J75" s="506">
        <v>0.92727272727272725</v>
      </c>
      <c r="K75" s="403"/>
      <c r="L75" s="23"/>
      <c r="R75" s="23"/>
    </row>
    <row r="76" spans="1:18">
      <c r="A76" s="473" t="s">
        <v>220</v>
      </c>
      <c r="B76" s="129">
        <v>1</v>
      </c>
      <c r="C76" s="129">
        <v>0</v>
      </c>
      <c r="D76" s="129">
        <v>0</v>
      </c>
      <c r="E76" s="129">
        <v>0</v>
      </c>
      <c r="F76" s="129">
        <v>0</v>
      </c>
      <c r="G76" s="129">
        <v>0</v>
      </c>
      <c r="H76" s="508" t="s">
        <v>332</v>
      </c>
      <c r="I76" s="129">
        <v>0</v>
      </c>
      <c r="J76" s="501">
        <v>1</v>
      </c>
      <c r="K76" s="396"/>
      <c r="L76" s="15"/>
      <c r="R76" s="15"/>
    </row>
    <row r="77" spans="1:18">
      <c r="A77" s="473" t="s">
        <v>227</v>
      </c>
      <c r="B77" s="129">
        <v>1</v>
      </c>
      <c r="C77" s="129">
        <v>0</v>
      </c>
      <c r="D77" s="129">
        <v>0</v>
      </c>
      <c r="E77" s="129">
        <v>0</v>
      </c>
      <c r="F77" s="129">
        <v>0</v>
      </c>
      <c r="G77" s="129">
        <v>0</v>
      </c>
      <c r="H77" s="508" t="s">
        <v>332</v>
      </c>
      <c r="I77" s="129">
        <v>0</v>
      </c>
      <c r="J77" s="501">
        <v>1</v>
      </c>
      <c r="K77" s="396"/>
      <c r="L77" s="15"/>
      <c r="R77" s="15"/>
    </row>
    <row r="78" spans="1:18">
      <c r="A78" s="510" t="s">
        <v>218</v>
      </c>
      <c r="B78" s="129">
        <v>41</v>
      </c>
      <c r="C78" s="129">
        <v>8</v>
      </c>
      <c r="D78" s="129">
        <v>5</v>
      </c>
      <c r="E78" s="129">
        <v>2</v>
      </c>
      <c r="F78" s="129">
        <v>1</v>
      </c>
      <c r="G78" s="129">
        <v>0</v>
      </c>
      <c r="H78" s="508">
        <v>0.16326530612244897</v>
      </c>
      <c r="I78" s="129">
        <v>4</v>
      </c>
      <c r="J78" s="501">
        <v>0.92452830188679247</v>
      </c>
      <c r="K78" s="396"/>
      <c r="L78" s="15"/>
      <c r="R78" s="15"/>
    </row>
    <row r="79" spans="1:18" s="19" customFormat="1" ht="12.95">
      <c r="A79" s="45" t="s">
        <v>228</v>
      </c>
      <c r="B79" s="497">
        <v>72</v>
      </c>
      <c r="C79" s="497">
        <v>25</v>
      </c>
      <c r="D79" s="497">
        <v>17</v>
      </c>
      <c r="E79" s="497">
        <v>4</v>
      </c>
      <c r="F79" s="497">
        <v>3</v>
      </c>
      <c r="G79" s="497">
        <v>1</v>
      </c>
      <c r="H79" s="507">
        <v>0.25773195876288657</v>
      </c>
      <c r="I79" s="497">
        <v>8</v>
      </c>
      <c r="J79" s="506">
        <v>0.92380952380952386</v>
      </c>
      <c r="K79" s="403"/>
      <c r="L79" s="23"/>
      <c r="M79" s="95"/>
      <c r="R79" s="23"/>
    </row>
    <row r="80" spans="1:18">
      <c r="A80" s="473" t="s">
        <v>229</v>
      </c>
      <c r="B80" s="129">
        <v>5</v>
      </c>
      <c r="C80" s="129">
        <v>1</v>
      </c>
      <c r="D80" s="129">
        <v>0</v>
      </c>
      <c r="E80" s="129">
        <v>0</v>
      </c>
      <c r="F80" s="129">
        <v>1</v>
      </c>
      <c r="G80" s="129">
        <v>0</v>
      </c>
      <c r="H80" s="508" t="s">
        <v>332</v>
      </c>
      <c r="I80" s="129">
        <v>0</v>
      </c>
      <c r="J80" s="501">
        <v>1</v>
      </c>
      <c r="K80" s="396"/>
      <c r="L80" s="15"/>
      <c r="R80" s="15"/>
    </row>
    <row r="81" spans="1:18">
      <c r="A81" s="473" t="s">
        <v>218</v>
      </c>
      <c r="B81" s="129">
        <v>67</v>
      </c>
      <c r="C81" s="129">
        <v>24</v>
      </c>
      <c r="D81" s="129">
        <v>17</v>
      </c>
      <c r="E81" s="129">
        <v>4</v>
      </c>
      <c r="F81" s="129">
        <v>2</v>
      </c>
      <c r="G81" s="129">
        <v>1</v>
      </c>
      <c r="H81" s="508">
        <v>0.26373626373626374</v>
      </c>
      <c r="I81" s="129">
        <v>8</v>
      </c>
      <c r="J81" s="501">
        <v>0.91919191919191923</v>
      </c>
      <c r="K81" s="396"/>
      <c r="L81" s="15"/>
      <c r="R81" s="15"/>
    </row>
    <row r="82" spans="1:18" s="19" customFormat="1" ht="12.95">
      <c r="A82" s="45" t="s">
        <v>230</v>
      </c>
      <c r="B82" s="497">
        <v>31</v>
      </c>
      <c r="C82" s="497">
        <v>2</v>
      </c>
      <c r="D82" s="497">
        <v>2</v>
      </c>
      <c r="E82" s="497">
        <v>0</v>
      </c>
      <c r="F82" s="497">
        <v>0</v>
      </c>
      <c r="G82" s="497">
        <v>0</v>
      </c>
      <c r="H82" s="507">
        <v>6.0606060606060608E-2</v>
      </c>
      <c r="I82" s="497">
        <v>1</v>
      </c>
      <c r="J82" s="506">
        <v>0.97058823529411764</v>
      </c>
      <c r="K82" s="403"/>
      <c r="L82" s="23"/>
      <c r="R82" s="23"/>
    </row>
    <row r="83" spans="1:18">
      <c r="A83" s="473" t="s">
        <v>220</v>
      </c>
      <c r="B83" s="129">
        <v>1</v>
      </c>
      <c r="C83" s="129">
        <v>0</v>
      </c>
      <c r="D83" s="129">
        <v>0</v>
      </c>
      <c r="E83" s="129">
        <v>0</v>
      </c>
      <c r="F83" s="129">
        <v>0</v>
      </c>
      <c r="G83" s="129">
        <v>0</v>
      </c>
      <c r="H83" s="508" t="s">
        <v>332</v>
      </c>
      <c r="I83" s="129">
        <v>0</v>
      </c>
      <c r="J83" s="501">
        <v>1</v>
      </c>
      <c r="K83" s="396"/>
      <c r="L83" s="15"/>
      <c r="R83" s="15"/>
    </row>
    <row r="84" spans="1:18">
      <c r="A84" s="473" t="s">
        <v>231</v>
      </c>
      <c r="B84" s="129">
        <v>1</v>
      </c>
      <c r="C84" s="129">
        <v>0</v>
      </c>
      <c r="D84" s="129">
        <v>0</v>
      </c>
      <c r="E84" s="129">
        <v>0</v>
      </c>
      <c r="F84" s="129">
        <v>0</v>
      </c>
      <c r="G84" s="129">
        <v>0</v>
      </c>
      <c r="H84" s="508" t="s">
        <v>332</v>
      </c>
      <c r="I84" s="129">
        <v>0</v>
      </c>
      <c r="J84" s="501">
        <v>1</v>
      </c>
      <c r="K84" s="396"/>
      <c r="L84" s="15"/>
      <c r="R84" s="15"/>
    </row>
    <row r="85" spans="1:18">
      <c r="A85" s="473" t="s">
        <v>232</v>
      </c>
      <c r="B85" s="129">
        <v>4</v>
      </c>
      <c r="C85" s="129">
        <v>0</v>
      </c>
      <c r="D85" s="129">
        <v>0</v>
      </c>
      <c r="E85" s="129">
        <v>0</v>
      </c>
      <c r="F85" s="129">
        <v>0</v>
      </c>
      <c r="G85" s="129">
        <v>0</v>
      </c>
      <c r="H85" s="508" t="s">
        <v>332</v>
      </c>
      <c r="I85" s="129">
        <v>1</v>
      </c>
      <c r="J85" s="501">
        <v>0.8</v>
      </c>
      <c r="K85" s="396"/>
      <c r="L85" s="15"/>
      <c r="R85" s="15"/>
    </row>
    <row r="86" spans="1:18">
      <c r="A86" s="473" t="s">
        <v>218</v>
      </c>
      <c r="B86" s="129">
        <v>16</v>
      </c>
      <c r="C86" s="129">
        <v>1</v>
      </c>
      <c r="D86" s="129">
        <v>1</v>
      </c>
      <c r="E86" s="129">
        <v>0</v>
      </c>
      <c r="F86" s="129">
        <v>0</v>
      </c>
      <c r="G86" s="129">
        <v>0</v>
      </c>
      <c r="H86" s="508">
        <v>5.8823529411764705E-2</v>
      </c>
      <c r="I86" s="129">
        <v>0</v>
      </c>
      <c r="J86" s="501">
        <v>1</v>
      </c>
      <c r="K86" s="396"/>
      <c r="L86" s="15"/>
      <c r="R86" s="15"/>
    </row>
    <row r="87" spans="1:18">
      <c r="A87" s="473" t="s">
        <v>233</v>
      </c>
      <c r="B87" s="129">
        <v>3</v>
      </c>
      <c r="C87" s="129">
        <v>1</v>
      </c>
      <c r="D87" s="129">
        <v>1</v>
      </c>
      <c r="E87" s="129">
        <v>0</v>
      </c>
      <c r="F87" s="129">
        <v>0</v>
      </c>
      <c r="G87" s="129">
        <v>0</v>
      </c>
      <c r="H87" s="508" t="s">
        <v>332</v>
      </c>
      <c r="I87" s="129">
        <v>0</v>
      </c>
      <c r="J87" s="501">
        <v>1</v>
      </c>
      <c r="K87" s="396"/>
      <c r="L87" s="15"/>
      <c r="R87" s="15"/>
    </row>
    <row r="88" spans="1:18">
      <c r="A88" s="473" t="s">
        <v>234</v>
      </c>
      <c r="B88" s="129">
        <v>6</v>
      </c>
      <c r="C88" s="129">
        <v>0</v>
      </c>
      <c r="D88" s="129">
        <v>0</v>
      </c>
      <c r="E88" s="129">
        <v>0</v>
      </c>
      <c r="F88" s="129">
        <v>0</v>
      </c>
      <c r="G88" s="129">
        <v>0</v>
      </c>
      <c r="H88" s="508" t="s">
        <v>332</v>
      </c>
      <c r="I88" s="129">
        <v>0</v>
      </c>
      <c r="J88" s="501">
        <v>1</v>
      </c>
      <c r="K88" s="396"/>
      <c r="L88" s="15"/>
      <c r="R88" s="15"/>
    </row>
    <row r="89" spans="1:18" s="19" customFormat="1" ht="12.95">
      <c r="A89" s="45" t="s">
        <v>235</v>
      </c>
      <c r="B89" s="497">
        <v>107</v>
      </c>
      <c r="C89" s="497">
        <v>14</v>
      </c>
      <c r="D89" s="497">
        <v>7</v>
      </c>
      <c r="E89" s="497">
        <v>2</v>
      </c>
      <c r="F89" s="497">
        <v>4</v>
      </c>
      <c r="G89" s="497">
        <v>1</v>
      </c>
      <c r="H89" s="507">
        <v>0.11570247933884298</v>
      </c>
      <c r="I89" s="497">
        <v>6</v>
      </c>
      <c r="J89" s="506">
        <v>0.952755905511811</v>
      </c>
      <c r="K89" s="403"/>
      <c r="L89" s="23"/>
      <c r="R89" s="23"/>
    </row>
    <row r="90" spans="1:18">
      <c r="A90" s="473" t="s">
        <v>220</v>
      </c>
      <c r="B90" s="129">
        <v>1</v>
      </c>
      <c r="C90" s="129">
        <v>0</v>
      </c>
      <c r="D90" s="129">
        <v>0</v>
      </c>
      <c r="E90" s="129">
        <v>0</v>
      </c>
      <c r="F90" s="129">
        <v>0</v>
      </c>
      <c r="G90" s="129">
        <v>0</v>
      </c>
      <c r="H90" s="508" t="s">
        <v>332</v>
      </c>
      <c r="I90" s="129">
        <v>0</v>
      </c>
      <c r="J90" s="501">
        <v>1</v>
      </c>
      <c r="K90" s="396"/>
      <c r="L90" s="15"/>
      <c r="R90" s="15"/>
    </row>
    <row r="91" spans="1:18">
      <c r="A91" s="473" t="s">
        <v>231</v>
      </c>
      <c r="B91" s="129">
        <v>2</v>
      </c>
      <c r="C91" s="129">
        <v>0</v>
      </c>
      <c r="D91" s="129">
        <v>0</v>
      </c>
      <c r="E91" s="129">
        <v>0</v>
      </c>
      <c r="F91" s="129">
        <v>0</v>
      </c>
      <c r="G91" s="129">
        <v>0</v>
      </c>
      <c r="H91" s="508" t="s">
        <v>332</v>
      </c>
      <c r="I91" s="129">
        <v>0</v>
      </c>
      <c r="J91" s="501">
        <v>1</v>
      </c>
      <c r="K91" s="396"/>
      <c r="L91" s="15"/>
      <c r="R91" s="15"/>
    </row>
    <row r="92" spans="1:18">
      <c r="A92" s="473" t="s">
        <v>232</v>
      </c>
      <c r="B92" s="129">
        <v>5</v>
      </c>
      <c r="C92" s="129">
        <v>0</v>
      </c>
      <c r="D92" s="129">
        <v>0</v>
      </c>
      <c r="E92" s="129">
        <v>0</v>
      </c>
      <c r="F92" s="129">
        <v>0</v>
      </c>
      <c r="G92" s="129">
        <v>0</v>
      </c>
      <c r="H92" s="508" t="s">
        <v>332</v>
      </c>
      <c r="I92" s="129">
        <v>0</v>
      </c>
      <c r="J92" s="501">
        <v>1</v>
      </c>
      <c r="K92" s="396"/>
      <c r="L92" s="15"/>
      <c r="R92" s="15"/>
    </row>
    <row r="93" spans="1:18">
      <c r="A93" s="473" t="s">
        <v>218</v>
      </c>
      <c r="B93" s="129">
        <v>99</v>
      </c>
      <c r="C93" s="129">
        <v>14</v>
      </c>
      <c r="D93" s="129">
        <v>7</v>
      </c>
      <c r="E93" s="129">
        <v>2</v>
      </c>
      <c r="F93" s="129">
        <v>4</v>
      </c>
      <c r="G93" s="129">
        <v>1</v>
      </c>
      <c r="H93" s="508">
        <v>0.12389380530973451</v>
      </c>
      <c r="I93" s="129">
        <v>6</v>
      </c>
      <c r="J93" s="501">
        <v>0.94957983193277307</v>
      </c>
      <c r="K93" s="396"/>
      <c r="L93" s="15"/>
      <c r="R93" s="15"/>
    </row>
    <row r="94" spans="1:18" s="19" customFormat="1" ht="12.95">
      <c r="A94" s="45" t="s">
        <v>236</v>
      </c>
      <c r="B94" s="497">
        <v>10</v>
      </c>
      <c r="C94" s="497">
        <v>3</v>
      </c>
      <c r="D94" s="497">
        <v>1</v>
      </c>
      <c r="E94" s="497">
        <v>0</v>
      </c>
      <c r="F94" s="497">
        <v>1</v>
      </c>
      <c r="G94" s="497">
        <v>1</v>
      </c>
      <c r="H94" s="507">
        <v>0.23076923076923078</v>
      </c>
      <c r="I94" s="497">
        <v>1</v>
      </c>
      <c r="J94" s="506">
        <v>0.9285714285714286</v>
      </c>
      <c r="K94" s="403"/>
      <c r="L94" s="23"/>
      <c r="R94" s="23"/>
    </row>
    <row r="95" spans="1:18">
      <c r="A95" s="473" t="s">
        <v>220</v>
      </c>
      <c r="B95" s="129">
        <v>1</v>
      </c>
      <c r="C95" s="129">
        <v>0</v>
      </c>
      <c r="D95" s="129">
        <v>0</v>
      </c>
      <c r="E95" s="129">
        <v>0</v>
      </c>
      <c r="F95" s="129">
        <v>0</v>
      </c>
      <c r="G95" s="129">
        <v>0</v>
      </c>
      <c r="H95" s="508" t="s">
        <v>332</v>
      </c>
      <c r="I95" s="129">
        <v>0</v>
      </c>
      <c r="J95" s="501">
        <v>1</v>
      </c>
      <c r="K95" s="396"/>
      <c r="L95" s="15"/>
      <c r="R95" s="15"/>
    </row>
    <row r="96" spans="1:18">
      <c r="A96" s="510" t="s">
        <v>218</v>
      </c>
      <c r="B96" s="129">
        <v>9</v>
      </c>
      <c r="C96" s="129">
        <v>3</v>
      </c>
      <c r="D96" s="129">
        <v>1</v>
      </c>
      <c r="E96" s="129">
        <v>0</v>
      </c>
      <c r="F96" s="129">
        <v>1</v>
      </c>
      <c r="G96" s="129">
        <v>1</v>
      </c>
      <c r="H96" s="508">
        <v>0.25</v>
      </c>
      <c r="I96" s="129">
        <v>1</v>
      </c>
      <c r="J96" s="501">
        <v>0.92307692307692313</v>
      </c>
      <c r="K96" s="396"/>
      <c r="L96" s="15"/>
      <c r="R96" s="15"/>
    </row>
    <row r="97" spans="1:18" s="19" customFormat="1" ht="12.95">
      <c r="A97" s="45" t="s">
        <v>237</v>
      </c>
      <c r="B97" s="497">
        <v>1</v>
      </c>
      <c r="C97" s="497">
        <v>1</v>
      </c>
      <c r="D97" s="497">
        <v>1</v>
      </c>
      <c r="E97" s="497">
        <v>0</v>
      </c>
      <c r="F97" s="497">
        <v>0</v>
      </c>
      <c r="G97" s="497">
        <v>0</v>
      </c>
      <c r="H97" s="507" t="s">
        <v>332</v>
      </c>
      <c r="I97" s="497">
        <v>0</v>
      </c>
      <c r="J97" s="506">
        <v>1</v>
      </c>
      <c r="K97" s="403"/>
      <c r="L97" s="23"/>
      <c r="R97" s="23"/>
    </row>
    <row r="98" spans="1:18">
      <c r="A98" s="510" t="s">
        <v>218</v>
      </c>
      <c r="B98" s="129">
        <v>1</v>
      </c>
      <c r="C98" s="129">
        <v>1</v>
      </c>
      <c r="D98" s="129">
        <v>1</v>
      </c>
      <c r="E98" s="129">
        <v>0</v>
      </c>
      <c r="F98" s="129">
        <v>0</v>
      </c>
      <c r="G98" s="129">
        <v>0</v>
      </c>
      <c r="H98" s="508" t="s">
        <v>332</v>
      </c>
      <c r="I98" s="129">
        <v>0</v>
      </c>
      <c r="J98" s="501">
        <v>1</v>
      </c>
      <c r="K98" s="396"/>
      <c r="L98" s="15"/>
      <c r="R98" s="15"/>
    </row>
    <row r="99" spans="1:18" s="19" customFormat="1" ht="15">
      <c r="A99" s="45" t="s">
        <v>298</v>
      </c>
      <c r="B99" s="497">
        <v>11</v>
      </c>
      <c r="C99" s="497">
        <v>1</v>
      </c>
      <c r="D99" s="497">
        <v>0</v>
      </c>
      <c r="E99" s="497">
        <v>0</v>
      </c>
      <c r="F99" s="497">
        <v>0</v>
      </c>
      <c r="G99" s="497">
        <v>1</v>
      </c>
      <c r="H99" s="507">
        <v>8.3333333333333329E-2</v>
      </c>
      <c r="I99" s="497">
        <v>1</v>
      </c>
      <c r="J99" s="506">
        <v>0.92307692307692313</v>
      </c>
      <c r="K99" s="403"/>
      <c r="L99" s="23"/>
      <c r="M99" s="96"/>
      <c r="R99" s="23"/>
    </row>
    <row r="100" spans="1:18">
      <c r="A100" s="510" t="s">
        <v>218</v>
      </c>
      <c r="B100" s="129">
        <v>11</v>
      </c>
      <c r="C100" s="129">
        <v>1</v>
      </c>
      <c r="D100" s="129">
        <v>0</v>
      </c>
      <c r="E100" s="129">
        <v>0</v>
      </c>
      <c r="F100" s="129">
        <v>0</v>
      </c>
      <c r="G100" s="129">
        <v>1</v>
      </c>
      <c r="H100" s="508">
        <v>8.3333333333333329E-2</v>
      </c>
      <c r="I100" s="129">
        <v>1</v>
      </c>
      <c r="J100" s="501">
        <v>0.92307692307692313</v>
      </c>
      <c r="K100" s="396"/>
      <c r="L100" s="15"/>
      <c r="R100" s="15"/>
    </row>
    <row r="101" spans="1:18" s="19" customFormat="1" ht="15">
      <c r="A101" s="45" t="s">
        <v>299</v>
      </c>
      <c r="B101" s="497">
        <v>30</v>
      </c>
      <c r="C101" s="497">
        <v>6</v>
      </c>
      <c r="D101" s="497">
        <v>4</v>
      </c>
      <c r="E101" s="497">
        <v>1</v>
      </c>
      <c r="F101" s="497">
        <v>1</v>
      </c>
      <c r="G101" s="497">
        <v>0</v>
      </c>
      <c r="H101" s="507">
        <v>0.16666666666666666</v>
      </c>
      <c r="I101" s="497">
        <v>1</v>
      </c>
      <c r="J101" s="506">
        <v>0.97297297297297303</v>
      </c>
      <c r="K101" s="403"/>
      <c r="L101" s="23"/>
      <c r="M101" s="95"/>
      <c r="R101" s="23"/>
    </row>
    <row r="102" spans="1:18">
      <c r="A102" s="473" t="s">
        <v>227</v>
      </c>
      <c r="B102" s="129">
        <v>1</v>
      </c>
      <c r="C102" s="129">
        <v>0</v>
      </c>
      <c r="D102" s="129">
        <v>0</v>
      </c>
      <c r="E102" s="129">
        <v>0</v>
      </c>
      <c r="F102" s="129">
        <v>0</v>
      </c>
      <c r="G102" s="129">
        <v>0</v>
      </c>
      <c r="H102" s="508" t="s">
        <v>332</v>
      </c>
      <c r="I102" s="129">
        <v>0</v>
      </c>
      <c r="J102" s="501">
        <v>1</v>
      </c>
      <c r="K102" s="396"/>
      <c r="L102" s="15"/>
      <c r="R102" s="15"/>
    </row>
    <row r="103" spans="1:18">
      <c r="A103" s="510" t="s">
        <v>218</v>
      </c>
      <c r="B103" s="129">
        <v>29</v>
      </c>
      <c r="C103" s="129">
        <v>6</v>
      </c>
      <c r="D103" s="129">
        <v>4</v>
      </c>
      <c r="E103" s="129">
        <v>1</v>
      </c>
      <c r="F103" s="129">
        <v>1</v>
      </c>
      <c r="G103" s="129">
        <v>0</v>
      </c>
      <c r="H103" s="508">
        <v>0.17142857142857143</v>
      </c>
      <c r="I103" s="129">
        <v>1</v>
      </c>
      <c r="J103" s="501">
        <v>0.97222222222222221</v>
      </c>
      <c r="K103" s="396"/>
      <c r="L103" s="15"/>
      <c r="R103" s="15"/>
    </row>
    <row r="104" spans="1:18" s="19" customFormat="1" ht="15">
      <c r="A104" s="45" t="s">
        <v>301</v>
      </c>
      <c r="B104" s="497">
        <v>2</v>
      </c>
      <c r="C104" s="497">
        <v>0</v>
      </c>
      <c r="D104" s="497">
        <v>0</v>
      </c>
      <c r="E104" s="497">
        <v>0</v>
      </c>
      <c r="F104" s="497">
        <v>0</v>
      </c>
      <c r="G104" s="497">
        <v>0</v>
      </c>
      <c r="H104" s="507" t="s">
        <v>332</v>
      </c>
      <c r="I104" s="497">
        <v>0</v>
      </c>
      <c r="J104" s="506">
        <v>1</v>
      </c>
      <c r="K104" s="403"/>
      <c r="L104" s="23"/>
      <c r="R104" s="23"/>
    </row>
    <row r="105" spans="1:18">
      <c r="A105" s="473" t="s">
        <v>227</v>
      </c>
      <c r="B105" s="129">
        <v>1</v>
      </c>
      <c r="C105" s="129">
        <v>0</v>
      </c>
      <c r="D105" s="129">
        <v>0</v>
      </c>
      <c r="E105" s="129">
        <v>0</v>
      </c>
      <c r="F105" s="129">
        <v>0</v>
      </c>
      <c r="G105" s="129">
        <v>0</v>
      </c>
      <c r="H105" s="508" t="s">
        <v>332</v>
      </c>
      <c r="I105" s="129">
        <v>0</v>
      </c>
      <c r="J105" s="501">
        <v>1</v>
      </c>
      <c r="K105" s="396"/>
      <c r="L105" s="15"/>
      <c r="R105" s="15"/>
    </row>
    <row r="106" spans="1:18">
      <c r="A106" s="510" t="s">
        <v>218</v>
      </c>
      <c r="B106" s="129">
        <v>1</v>
      </c>
      <c r="C106" s="129">
        <v>0</v>
      </c>
      <c r="D106" s="129">
        <v>0</v>
      </c>
      <c r="E106" s="129">
        <v>0</v>
      </c>
      <c r="F106" s="129">
        <v>0</v>
      </c>
      <c r="G106" s="129">
        <v>0</v>
      </c>
      <c r="H106" s="508" t="s">
        <v>332</v>
      </c>
      <c r="I106" s="129">
        <v>0</v>
      </c>
      <c r="J106" s="501">
        <v>1</v>
      </c>
      <c r="K106" s="396"/>
      <c r="L106" s="15"/>
      <c r="R106" s="15"/>
    </row>
    <row r="107" spans="1:18" s="19" customFormat="1" ht="15">
      <c r="A107" s="45" t="s">
        <v>304</v>
      </c>
      <c r="B107" s="497">
        <v>3</v>
      </c>
      <c r="C107" s="497">
        <v>1</v>
      </c>
      <c r="D107" s="497">
        <v>1</v>
      </c>
      <c r="E107" s="497">
        <v>0</v>
      </c>
      <c r="F107" s="497">
        <v>0</v>
      </c>
      <c r="G107" s="497">
        <v>0</v>
      </c>
      <c r="H107" s="507" t="s">
        <v>332</v>
      </c>
      <c r="I107" s="497">
        <v>0</v>
      </c>
      <c r="J107" s="506">
        <v>1</v>
      </c>
      <c r="K107" s="403"/>
      <c r="L107" s="23"/>
      <c r="R107" s="23"/>
    </row>
    <row r="108" spans="1:18">
      <c r="A108" s="510" t="s">
        <v>218</v>
      </c>
      <c r="B108" s="129">
        <v>3</v>
      </c>
      <c r="C108" s="129">
        <v>1</v>
      </c>
      <c r="D108" s="129">
        <v>1</v>
      </c>
      <c r="E108" s="129">
        <v>0</v>
      </c>
      <c r="F108" s="129">
        <v>0</v>
      </c>
      <c r="G108" s="129">
        <v>0</v>
      </c>
      <c r="H108" s="508" t="s">
        <v>332</v>
      </c>
      <c r="I108" s="129">
        <v>0</v>
      </c>
      <c r="J108" s="501">
        <v>1</v>
      </c>
      <c r="K108" s="396"/>
      <c r="L108" s="15"/>
      <c r="R108" s="15"/>
    </row>
    <row r="109" spans="1:18" s="19" customFormat="1" ht="12.95">
      <c r="A109" s="77" t="s">
        <v>202</v>
      </c>
      <c r="B109" s="494">
        <v>475</v>
      </c>
      <c r="C109" s="494">
        <v>81</v>
      </c>
      <c r="D109" s="494">
        <v>47</v>
      </c>
      <c r="E109" s="494">
        <v>13</v>
      </c>
      <c r="F109" s="494">
        <v>16</v>
      </c>
      <c r="G109" s="494">
        <v>5</v>
      </c>
      <c r="H109" s="509">
        <v>0.14568345323741008</v>
      </c>
      <c r="I109" s="494">
        <v>26</v>
      </c>
      <c r="J109" s="502">
        <v>0.9553264604810997</v>
      </c>
      <c r="K109" s="403"/>
    </row>
    <row r="110" spans="1:18">
      <c r="J110" s="21"/>
      <c r="K110" s="21"/>
      <c r="M110" s="26"/>
    </row>
    <row r="111" spans="1:18">
      <c r="B111" s="9"/>
      <c r="C111" s="9"/>
      <c r="D111" s="9"/>
      <c r="E111" s="9"/>
      <c r="F111" s="9"/>
    </row>
    <row r="112" spans="1:18">
      <c r="A112" s="884" t="s">
        <v>252</v>
      </c>
      <c r="B112" s="901" t="s">
        <v>349</v>
      </c>
      <c r="C112" s="917"/>
      <c r="D112" s="917"/>
      <c r="E112" s="917"/>
      <c r="F112" s="918"/>
    </row>
    <row r="113" spans="1:9">
      <c r="A113" s="885"/>
      <c r="B113" s="902"/>
      <c r="C113" s="988"/>
      <c r="D113" s="988"/>
      <c r="E113" s="988"/>
      <c r="F113" s="920"/>
    </row>
    <row r="114" spans="1:9" ht="12.95">
      <c r="A114" s="886"/>
      <c r="B114" s="60" t="s">
        <v>350</v>
      </c>
      <c r="C114" s="60" t="s">
        <v>351</v>
      </c>
      <c r="D114" s="60" t="s">
        <v>352</v>
      </c>
      <c r="E114" s="60" t="s">
        <v>353</v>
      </c>
      <c r="F114" s="60" t="s">
        <v>354</v>
      </c>
    </row>
    <row r="115" spans="1:9" s="19" customFormat="1" ht="12.95">
      <c r="A115" s="45" t="s">
        <v>216</v>
      </c>
      <c r="B115" s="497">
        <v>0</v>
      </c>
      <c r="C115" s="497">
        <v>0</v>
      </c>
      <c r="D115" s="497">
        <v>0</v>
      </c>
      <c r="E115" s="497">
        <v>2</v>
      </c>
      <c r="F115" s="497">
        <v>1</v>
      </c>
      <c r="G115" s="403"/>
      <c r="H115" s="23"/>
    </row>
    <row r="116" spans="1:9" ht="14.45">
      <c r="A116" s="473" t="s">
        <v>217</v>
      </c>
      <c r="B116" s="492">
        <v>0</v>
      </c>
      <c r="C116" s="492">
        <v>0</v>
      </c>
      <c r="D116" s="492">
        <v>0</v>
      </c>
      <c r="E116" s="492">
        <v>2</v>
      </c>
      <c r="F116" s="492">
        <v>0</v>
      </c>
      <c r="G116" s="396"/>
      <c r="H116" s="15"/>
    </row>
    <row r="117" spans="1:9">
      <c r="A117" s="510" t="s">
        <v>218</v>
      </c>
      <c r="B117" s="492">
        <v>0</v>
      </c>
      <c r="C117" s="492">
        <v>0</v>
      </c>
      <c r="D117" s="492">
        <v>0</v>
      </c>
      <c r="E117" s="492">
        <v>0</v>
      </c>
      <c r="F117" s="492">
        <v>1</v>
      </c>
      <c r="G117" s="396"/>
      <c r="H117" s="15"/>
    </row>
    <row r="118" spans="1:9" s="19" customFormat="1" ht="12.95">
      <c r="A118" s="45" t="s">
        <v>219</v>
      </c>
      <c r="B118" s="497">
        <v>2</v>
      </c>
      <c r="C118" s="497">
        <v>34</v>
      </c>
      <c r="D118" s="497">
        <v>70</v>
      </c>
      <c r="E118" s="497">
        <v>51</v>
      </c>
      <c r="F118" s="497">
        <v>1</v>
      </c>
      <c r="G118" s="403"/>
      <c r="H118" s="23"/>
    </row>
    <row r="119" spans="1:9">
      <c r="A119" s="473" t="s">
        <v>220</v>
      </c>
      <c r="B119" s="492">
        <v>0</v>
      </c>
      <c r="C119" s="492">
        <v>0</v>
      </c>
      <c r="D119" s="492">
        <v>1</v>
      </c>
      <c r="E119" s="492">
        <v>0</v>
      </c>
      <c r="F119" s="492">
        <v>0</v>
      </c>
      <c r="G119" s="396"/>
      <c r="H119" s="15"/>
    </row>
    <row r="120" spans="1:9">
      <c r="A120" s="473" t="s">
        <v>221</v>
      </c>
      <c r="B120" s="492">
        <v>0</v>
      </c>
      <c r="C120" s="492">
        <v>0</v>
      </c>
      <c r="D120" s="492">
        <v>7</v>
      </c>
      <c r="E120" s="492">
        <v>3</v>
      </c>
      <c r="F120" s="492">
        <v>0</v>
      </c>
      <c r="G120" s="396"/>
      <c r="H120" s="15"/>
    </row>
    <row r="121" spans="1:9">
      <c r="A121" s="473" t="s">
        <v>222</v>
      </c>
      <c r="B121" s="492">
        <v>2</v>
      </c>
      <c r="C121" s="492">
        <v>34</v>
      </c>
      <c r="D121" s="492">
        <v>62</v>
      </c>
      <c r="E121" s="492">
        <v>48</v>
      </c>
      <c r="F121" s="492">
        <v>1</v>
      </c>
      <c r="G121" s="396"/>
      <c r="H121" s="15"/>
    </row>
    <row r="122" spans="1:9" s="19" customFormat="1" ht="12.95">
      <c r="A122" s="45" t="s">
        <v>223</v>
      </c>
      <c r="B122" s="497">
        <v>0</v>
      </c>
      <c r="C122" s="497">
        <v>2</v>
      </c>
      <c r="D122" s="497">
        <v>10</v>
      </c>
      <c r="E122" s="497">
        <v>11</v>
      </c>
      <c r="F122" s="497">
        <v>0</v>
      </c>
      <c r="G122" s="403"/>
      <c r="H122" s="23"/>
    </row>
    <row r="123" spans="1:9">
      <c r="A123" s="473" t="s">
        <v>220</v>
      </c>
      <c r="B123" s="492">
        <v>0</v>
      </c>
      <c r="C123" s="492">
        <v>0</v>
      </c>
      <c r="D123" s="492">
        <v>0</v>
      </c>
      <c r="E123" s="492">
        <v>1</v>
      </c>
      <c r="F123" s="492">
        <v>0</v>
      </c>
      <c r="G123" s="396"/>
      <c r="H123" s="15"/>
    </row>
    <row r="124" spans="1:9">
      <c r="A124" s="473" t="s">
        <v>224</v>
      </c>
      <c r="B124" s="492">
        <v>0</v>
      </c>
      <c r="C124" s="492">
        <v>0</v>
      </c>
      <c r="D124" s="492">
        <v>0</v>
      </c>
      <c r="E124" s="492">
        <v>1</v>
      </c>
      <c r="F124" s="492">
        <v>0</v>
      </c>
      <c r="G124" s="396"/>
      <c r="H124" s="15"/>
    </row>
    <row r="125" spans="1:9">
      <c r="A125" s="510" t="s">
        <v>222</v>
      </c>
      <c r="B125" s="492">
        <v>0</v>
      </c>
      <c r="C125" s="492">
        <v>2</v>
      </c>
      <c r="D125" s="492">
        <v>10</v>
      </c>
      <c r="E125" s="492">
        <v>9</v>
      </c>
      <c r="F125" s="492">
        <v>0</v>
      </c>
      <c r="G125" s="396"/>
      <c r="H125" s="15"/>
    </row>
    <row r="126" spans="1:9" s="19" customFormat="1" ht="12.95">
      <c r="A126" s="45" t="s">
        <v>225</v>
      </c>
      <c r="B126" s="497">
        <v>0</v>
      </c>
      <c r="C126" s="497">
        <v>2</v>
      </c>
      <c r="D126" s="497">
        <v>3</v>
      </c>
      <c r="E126" s="497">
        <v>0</v>
      </c>
      <c r="F126" s="497">
        <v>0</v>
      </c>
      <c r="G126" s="403"/>
      <c r="H126" s="23"/>
      <c r="I126" s="96"/>
    </row>
    <row r="127" spans="1:9">
      <c r="A127" s="473" t="s">
        <v>220</v>
      </c>
      <c r="B127" s="492">
        <v>0</v>
      </c>
      <c r="C127" s="492">
        <v>0</v>
      </c>
      <c r="D127" s="492">
        <v>1</v>
      </c>
      <c r="E127" s="492">
        <v>0</v>
      </c>
      <c r="F127" s="492">
        <v>0</v>
      </c>
      <c r="G127" s="396"/>
      <c r="H127" s="15"/>
    </row>
    <row r="128" spans="1:9">
      <c r="A128" s="510" t="s">
        <v>218</v>
      </c>
      <c r="B128" s="492">
        <v>0</v>
      </c>
      <c r="C128" s="492">
        <v>2</v>
      </c>
      <c r="D128" s="492">
        <v>2</v>
      </c>
      <c r="E128" s="492">
        <v>0</v>
      </c>
      <c r="F128" s="492">
        <v>0</v>
      </c>
      <c r="G128" s="396"/>
      <c r="H128" s="15"/>
    </row>
    <row r="129" spans="1:9" s="19" customFormat="1" ht="12.95">
      <c r="A129" s="45" t="s">
        <v>226</v>
      </c>
      <c r="B129" s="497">
        <v>0</v>
      </c>
      <c r="C129" s="497">
        <v>20</v>
      </c>
      <c r="D129" s="497">
        <v>25</v>
      </c>
      <c r="E129" s="497">
        <v>10</v>
      </c>
      <c r="F129" s="497">
        <v>0</v>
      </c>
      <c r="G129" s="403"/>
      <c r="H129" s="23"/>
    </row>
    <row r="130" spans="1:9">
      <c r="A130" s="473" t="s">
        <v>220</v>
      </c>
      <c r="B130" s="492">
        <v>0</v>
      </c>
      <c r="C130" s="492">
        <v>0</v>
      </c>
      <c r="D130" s="492">
        <v>1</v>
      </c>
      <c r="E130" s="492">
        <v>0</v>
      </c>
      <c r="F130" s="492">
        <v>0</v>
      </c>
      <c r="G130" s="396"/>
      <c r="H130" s="15"/>
    </row>
    <row r="131" spans="1:9">
      <c r="A131" s="473" t="s">
        <v>227</v>
      </c>
      <c r="B131" s="492">
        <v>0</v>
      </c>
      <c r="C131" s="492">
        <v>0</v>
      </c>
      <c r="D131" s="492">
        <v>1</v>
      </c>
      <c r="E131" s="492">
        <v>0</v>
      </c>
      <c r="F131" s="492">
        <v>0</v>
      </c>
      <c r="G131" s="396"/>
      <c r="H131" s="15"/>
    </row>
    <row r="132" spans="1:9">
      <c r="A132" s="510" t="s">
        <v>218</v>
      </c>
      <c r="B132" s="492">
        <v>0</v>
      </c>
      <c r="C132" s="492">
        <v>20</v>
      </c>
      <c r="D132" s="492">
        <v>23</v>
      </c>
      <c r="E132" s="492">
        <v>10</v>
      </c>
      <c r="F132" s="492">
        <v>0</v>
      </c>
      <c r="G132" s="396"/>
      <c r="H132" s="15"/>
    </row>
    <row r="133" spans="1:9" s="19" customFormat="1" ht="12.95">
      <c r="A133" s="45" t="s">
        <v>228</v>
      </c>
      <c r="B133" s="497">
        <v>4</v>
      </c>
      <c r="C133" s="497">
        <v>43</v>
      </c>
      <c r="D133" s="497">
        <v>40</v>
      </c>
      <c r="E133" s="497">
        <v>17</v>
      </c>
      <c r="F133" s="497">
        <v>1</v>
      </c>
      <c r="G133" s="403"/>
      <c r="H133" s="23"/>
      <c r="I133" s="95"/>
    </row>
    <row r="134" spans="1:9">
      <c r="A134" s="473" t="s">
        <v>229</v>
      </c>
      <c r="B134" s="492">
        <v>0</v>
      </c>
      <c r="C134" s="492">
        <v>1</v>
      </c>
      <c r="D134" s="492">
        <v>4</v>
      </c>
      <c r="E134" s="492">
        <v>1</v>
      </c>
      <c r="F134" s="492">
        <v>0</v>
      </c>
      <c r="G134" s="396"/>
      <c r="H134" s="15"/>
    </row>
    <row r="135" spans="1:9">
      <c r="A135" s="473" t="s">
        <v>218</v>
      </c>
      <c r="B135" s="492">
        <v>4</v>
      </c>
      <c r="C135" s="492">
        <v>42</v>
      </c>
      <c r="D135" s="492">
        <v>36</v>
      </c>
      <c r="E135" s="492">
        <v>16</v>
      </c>
      <c r="F135" s="492">
        <v>1</v>
      </c>
      <c r="G135" s="396"/>
      <c r="H135" s="15"/>
    </row>
    <row r="136" spans="1:9" s="19" customFormat="1" ht="12.95">
      <c r="A136" s="45" t="s">
        <v>230</v>
      </c>
      <c r="B136" s="497">
        <v>0</v>
      </c>
      <c r="C136" s="497">
        <v>11</v>
      </c>
      <c r="D136" s="497">
        <v>10</v>
      </c>
      <c r="E136" s="497">
        <v>11</v>
      </c>
      <c r="F136" s="497">
        <v>2</v>
      </c>
      <c r="G136" s="403"/>
      <c r="H136" s="23"/>
    </row>
    <row r="137" spans="1:9">
      <c r="A137" s="473" t="s">
        <v>220</v>
      </c>
      <c r="B137" s="492">
        <v>0</v>
      </c>
      <c r="C137" s="492">
        <v>0</v>
      </c>
      <c r="D137" s="492">
        <v>0</v>
      </c>
      <c r="E137" s="492">
        <v>1</v>
      </c>
      <c r="F137" s="492">
        <v>0</v>
      </c>
      <c r="G137" s="396"/>
      <c r="H137" s="15"/>
    </row>
    <row r="138" spans="1:9">
      <c r="A138" s="473" t="s">
        <v>231</v>
      </c>
      <c r="B138" s="492">
        <v>0</v>
      </c>
      <c r="C138" s="492">
        <v>0</v>
      </c>
      <c r="D138" s="492">
        <v>0</v>
      </c>
      <c r="E138" s="492">
        <v>1</v>
      </c>
      <c r="F138" s="492">
        <v>0</v>
      </c>
      <c r="G138" s="396"/>
      <c r="H138" s="15"/>
    </row>
    <row r="139" spans="1:9">
      <c r="A139" s="473" t="s">
        <v>232</v>
      </c>
      <c r="B139" s="492">
        <v>0</v>
      </c>
      <c r="C139" s="492">
        <v>0</v>
      </c>
      <c r="D139" s="492">
        <v>2</v>
      </c>
      <c r="E139" s="492">
        <v>3</v>
      </c>
      <c r="F139" s="492">
        <v>0</v>
      </c>
      <c r="G139" s="396"/>
      <c r="H139" s="15"/>
    </row>
    <row r="140" spans="1:9">
      <c r="A140" s="473" t="s">
        <v>218</v>
      </c>
      <c r="B140" s="492">
        <v>0</v>
      </c>
      <c r="C140" s="492">
        <v>10</v>
      </c>
      <c r="D140" s="492">
        <v>6</v>
      </c>
      <c r="E140" s="492">
        <v>0</v>
      </c>
      <c r="F140" s="492">
        <v>1</v>
      </c>
      <c r="G140" s="396"/>
      <c r="H140" s="15"/>
    </row>
    <row r="141" spans="1:9">
      <c r="A141" s="473" t="s">
        <v>233</v>
      </c>
      <c r="B141" s="492">
        <v>0</v>
      </c>
      <c r="C141" s="492">
        <v>0</v>
      </c>
      <c r="D141" s="492">
        <v>0</v>
      </c>
      <c r="E141" s="492">
        <v>3</v>
      </c>
      <c r="F141" s="492">
        <v>1</v>
      </c>
      <c r="G141" s="396"/>
      <c r="H141" s="15"/>
    </row>
    <row r="142" spans="1:9">
      <c r="A142" s="473" t="s">
        <v>234</v>
      </c>
      <c r="B142" s="492">
        <v>0</v>
      </c>
      <c r="C142" s="492">
        <v>1</v>
      </c>
      <c r="D142" s="492">
        <v>2</v>
      </c>
      <c r="E142" s="492">
        <v>3</v>
      </c>
      <c r="F142" s="492">
        <v>0</v>
      </c>
      <c r="G142" s="396"/>
      <c r="H142" s="15"/>
    </row>
    <row r="143" spans="1:9" s="19" customFormat="1" ht="12.95">
      <c r="A143" s="45" t="s">
        <v>235</v>
      </c>
      <c r="B143" s="497">
        <v>2</v>
      </c>
      <c r="C143" s="497">
        <v>47</v>
      </c>
      <c r="D143" s="497">
        <v>48</v>
      </c>
      <c r="E143" s="497">
        <v>29</v>
      </c>
      <c r="F143" s="497">
        <v>1</v>
      </c>
      <c r="G143" s="403"/>
      <c r="H143" s="23"/>
    </row>
    <row r="144" spans="1:9">
      <c r="A144" s="473" t="s">
        <v>220</v>
      </c>
      <c r="B144" s="492">
        <v>0</v>
      </c>
      <c r="C144" s="492">
        <v>1</v>
      </c>
      <c r="D144" s="492">
        <v>0</v>
      </c>
      <c r="E144" s="492">
        <v>0</v>
      </c>
      <c r="F144" s="492">
        <v>0</v>
      </c>
      <c r="G144" s="396"/>
      <c r="H144" s="15"/>
    </row>
    <row r="145" spans="1:9">
      <c r="A145" s="473" t="s">
        <v>231</v>
      </c>
      <c r="B145" s="492">
        <v>0</v>
      </c>
      <c r="C145" s="492">
        <v>1</v>
      </c>
      <c r="D145" s="492">
        <v>0</v>
      </c>
      <c r="E145" s="492">
        <v>1</v>
      </c>
      <c r="F145" s="492">
        <v>0</v>
      </c>
      <c r="G145" s="396"/>
      <c r="H145" s="15"/>
    </row>
    <row r="146" spans="1:9">
      <c r="A146" s="473" t="s">
        <v>232</v>
      </c>
      <c r="B146" s="492">
        <v>0</v>
      </c>
      <c r="C146" s="492">
        <v>2</v>
      </c>
      <c r="D146" s="492">
        <v>1</v>
      </c>
      <c r="E146" s="492">
        <v>2</v>
      </c>
      <c r="F146" s="492">
        <v>0</v>
      </c>
      <c r="G146" s="396"/>
      <c r="H146" s="15"/>
    </row>
    <row r="147" spans="1:9">
      <c r="A147" s="473" t="s">
        <v>218</v>
      </c>
      <c r="B147" s="492">
        <v>2</v>
      </c>
      <c r="C147" s="492">
        <v>43</v>
      </c>
      <c r="D147" s="492">
        <v>47</v>
      </c>
      <c r="E147" s="492">
        <v>26</v>
      </c>
      <c r="F147" s="492">
        <v>1</v>
      </c>
      <c r="G147" s="396"/>
      <c r="H147" s="15"/>
    </row>
    <row r="148" spans="1:9" s="19" customFormat="1" ht="12.95">
      <c r="A148" s="45" t="s">
        <v>236</v>
      </c>
      <c r="B148" s="497">
        <v>2</v>
      </c>
      <c r="C148" s="497">
        <v>5</v>
      </c>
      <c r="D148" s="497">
        <v>6</v>
      </c>
      <c r="E148" s="497">
        <v>1</v>
      </c>
      <c r="F148" s="497">
        <v>0</v>
      </c>
      <c r="G148" s="403"/>
      <c r="H148" s="23"/>
    </row>
    <row r="149" spans="1:9">
      <c r="A149" s="473" t="s">
        <v>220</v>
      </c>
      <c r="B149" s="492">
        <v>0</v>
      </c>
      <c r="C149" s="492">
        <v>0</v>
      </c>
      <c r="D149" s="492">
        <v>1</v>
      </c>
      <c r="E149" s="492">
        <v>0</v>
      </c>
      <c r="F149" s="492">
        <v>0</v>
      </c>
      <c r="G149" s="396"/>
      <c r="H149" s="15"/>
    </row>
    <row r="150" spans="1:9">
      <c r="A150" s="510" t="s">
        <v>218</v>
      </c>
      <c r="B150" s="492">
        <v>2</v>
      </c>
      <c r="C150" s="492">
        <v>5</v>
      </c>
      <c r="D150" s="492">
        <v>5</v>
      </c>
      <c r="E150" s="492">
        <v>1</v>
      </c>
      <c r="F150" s="492">
        <v>0</v>
      </c>
      <c r="G150" s="396"/>
      <c r="H150" s="15"/>
    </row>
    <row r="151" spans="1:9" s="19" customFormat="1" ht="12.95">
      <c r="A151" s="45" t="s">
        <v>237</v>
      </c>
      <c r="B151" s="497">
        <v>0</v>
      </c>
      <c r="C151" s="497">
        <v>0</v>
      </c>
      <c r="D151" s="497">
        <v>1</v>
      </c>
      <c r="E151" s="497">
        <v>1</v>
      </c>
      <c r="F151" s="497">
        <v>0</v>
      </c>
      <c r="G151" s="403"/>
      <c r="H151" s="23"/>
    </row>
    <row r="152" spans="1:9">
      <c r="A152" s="510" t="s">
        <v>218</v>
      </c>
      <c r="B152" s="492">
        <v>0</v>
      </c>
      <c r="C152" s="492">
        <v>0</v>
      </c>
      <c r="D152" s="492">
        <v>1</v>
      </c>
      <c r="E152" s="492">
        <v>1</v>
      </c>
      <c r="F152" s="492">
        <v>0</v>
      </c>
      <c r="G152" s="396"/>
      <c r="H152" s="15"/>
    </row>
    <row r="153" spans="1:9" s="19" customFormat="1" ht="15">
      <c r="A153" s="45" t="s">
        <v>298</v>
      </c>
      <c r="B153" s="497">
        <v>0</v>
      </c>
      <c r="C153" s="497">
        <v>3</v>
      </c>
      <c r="D153" s="497">
        <v>5</v>
      </c>
      <c r="E153" s="497">
        <v>4</v>
      </c>
      <c r="F153" s="497">
        <v>1</v>
      </c>
      <c r="G153" s="403"/>
      <c r="H153" s="23"/>
      <c r="I153" s="96"/>
    </row>
    <row r="154" spans="1:9">
      <c r="A154" s="510" t="s">
        <v>218</v>
      </c>
      <c r="B154" s="492">
        <v>0</v>
      </c>
      <c r="C154" s="492">
        <v>3</v>
      </c>
      <c r="D154" s="492">
        <v>5</v>
      </c>
      <c r="E154" s="492">
        <v>4</v>
      </c>
      <c r="F154" s="492">
        <v>1</v>
      </c>
      <c r="G154" s="396"/>
      <c r="H154" s="15"/>
    </row>
    <row r="155" spans="1:9" s="19" customFormat="1" ht="15">
      <c r="A155" s="45" t="s">
        <v>299</v>
      </c>
      <c r="B155" s="497">
        <v>0</v>
      </c>
      <c r="C155" s="497">
        <v>7</v>
      </c>
      <c r="D155" s="497">
        <v>18</v>
      </c>
      <c r="E155" s="497">
        <v>12</v>
      </c>
      <c r="F155" s="497">
        <v>0</v>
      </c>
      <c r="G155" s="403"/>
      <c r="H155" s="23"/>
      <c r="I155" s="95"/>
    </row>
    <row r="156" spans="1:9">
      <c r="A156" s="473" t="s">
        <v>227</v>
      </c>
      <c r="B156" s="492">
        <v>0</v>
      </c>
      <c r="C156" s="492">
        <v>0</v>
      </c>
      <c r="D156" s="492">
        <v>1</v>
      </c>
      <c r="E156" s="492">
        <v>0</v>
      </c>
      <c r="F156" s="492">
        <v>0</v>
      </c>
      <c r="G156" s="396"/>
      <c r="H156" s="15"/>
    </row>
    <row r="157" spans="1:9">
      <c r="A157" s="510" t="s">
        <v>218</v>
      </c>
      <c r="B157" s="492">
        <v>0</v>
      </c>
      <c r="C157" s="492">
        <v>7</v>
      </c>
      <c r="D157" s="492">
        <v>17</v>
      </c>
      <c r="E157" s="492">
        <v>12</v>
      </c>
      <c r="F157" s="492">
        <v>0</v>
      </c>
      <c r="G157" s="396"/>
      <c r="H157" s="15"/>
    </row>
    <row r="158" spans="1:9" s="19" customFormat="1" ht="15">
      <c r="A158" s="45" t="s">
        <v>301</v>
      </c>
      <c r="B158" s="497">
        <v>0</v>
      </c>
      <c r="C158" s="497">
        <v>0</v>
      </c>
      <c r="D158" s="497">
        <v>0</v>
      </c>
      <c r="E158" s="497">
        <v>2</v>
      </c>
      <c r="F158" s="497">
        <v>0</v>
      </c>
      <c r="G158" s="403"/>
      <c r="H158" s="23"/>
    </row>
    <row r="159" spans="1:9">
      <c r="A159" s="473" t="s">
        <v>227</v>
      </c>
      <c r="B159" s="492">
        <v>0</v>
      </c>
      <c r="C159" s="492">
        <v>0</v>
      </c>
      <c r="D159" s="492">
        <v>0</v>
      </c>
      <c r="E159" s="492">
        <v>1</v>
      </c>
      <c r="F159" s="492">
        <v>0</v>
      </c>
      <c r="G159" s="396"/>
      <c r="H159" s="15"/>
    </row>
    <row r="160" spans="1:9">
      <c r="A160" s="510" t="s">
        <v>218</v>
      </c>
      <c r="B160" s="492">
        <v>0</v>
      </c>
      <c r="C160" s="492">
        <v>0</v>
      </c>
      <c r="D160" s="492">
        <v>0</v>
      </c>
      <c r="E160" s="492">
        <v>1</v>
      </c>
      <c r="F160" s="492">
        <v>0</v>
      </c>
      <c r="G160" s="396"/>
      <c r="H160" s="15"/>
    </row>
    <row r="161" spans="1:11" s="19" customFormat="1" ht="15">
      <c r="A161" s="45" t="s">
        <v>304</v>
      </c>
      <c r="B161" s="497">
        <v>0</v>
      </c>
      <c r="C161" s="497">
        <v>0</v>
      </c>
      <c r="D161" s="497">
        <v>2</v>
      </c>
      <c r="E161" s="497">
        <v>2</v>
      </c>
      <c r="F161" s="497">
        <v>0</v>
      </c>
      <c r="G161" s="403"/>
      <c r="H161" s="23"/>
    </row>
    <row r="162" spans="1:11">
      <c r="A162" s="510" t="s">
        <v>218</v>
      </c>
      <c r="B162" s="492">
        <v>0</v>
      </c>
      <c r="C162" s="492">
        <v>0</v>
      </c>
      <c r="D162" s="492">
        <v>2</v>
      </c>
      <c r="E162" s="492">
        <v>2</v>
      </c>
      <c r="F162" s="492">
        <v>0</v>
      </c>
      <c r="G162" s="396"/>
      <c r="H162" s="15"/>
    </row>
    <row r="163" spans="1:11" s="19" customFormat="1" ht="14.65" customHeight="1">
      <c r="A163" s="76" t="s">
        <v>202</v>
      </c>
      <c r="B163" s="503">
        <v>10</v>
      </c>
      <c r="C163" s="503">
        <v>174</v>
      </c>
      <c r="D163" s="503">
        <v>238</v>
      </c>
      <c r="E163" s="503">
        <v>153</v>
      </c>
      <c r="F163" s="504">
        <v>7</v>
      </c>
      <c r="G163" s="403"/>
    </row>
    <row r="164" spans="1:11">
      <c r="F164" s="22"/>
      <c r="G164" s="21"/>
    </row>
    <row r="165" spans="1:11">
      <c r="A165" s="6"/>
    </row>
    <row r="166" spans="1:11">
      <c r="A166" s="6"/>
    </row>
    <row r="167" spans="1:11">
      <c r="B167" s="292"/>
      <c r="C167" s="9"/>
      <c r="D167" s="9"/>
      <c r="E167" s="9"/>
    </row>
    <row r="168" spans="1:11" ht="15" customHeight="1">
      <c r="A168" s="884" t="s">
        <v>252</v>
      </c>
      <c r="B168" s="901" t="s">
        <v>355</v>
      </c>
      <c r="C168" s="917"/>
      <c r="D168" s="917"/>
      <c r="E168" s="918"/>
      <c r="F168" s="884" t="s">
        <v>356</v>
      </c>
    </row>
    <row r="169" spans="1:11" ht="30">
      <c r="A169" s="885"/>
      <c r="B169" s="902"/>
      <c r="C169" s="988"/>
      <c r="D169" s="988"/>
      <c r="E169" s="920"/>
      <c r="F169" s="885"/>
      <c r="J169" s="364"/>
      <c r="K169" s="365"/>
    </row>
    <row r="170" spans="1:11">
      <c r="A170" s="885"/>
      <c r="B170" s="884" t="s">
        <v>357</v>
      </c>
      <c r="C170" s="904" t="s">
        <v>358</v>
      </c>
      <c r="D170" s="872" t="s">
        <v>359</v>
      </c>
      <c r="E170" s="884" t="s">
        <v>331</v>
      </c>
      <c r="F170" s="885"/>
    </row>
    <row r="171" spans="1:11">
      <c r="A171" s="886"/>
      <c r="B171" s="885"/>
      <c r="C171" s="905"/>
      <c r="D171" s="873"/>
      <c r="E171" s="886"/>
      <c r="F171" s="886"/>
    </row>
    <row r="172" spans="1:11" s="19" customFormat="1" ht="12.95">
      <c r="A172" s="45" t="s">
        <v>216</v>
      </c>
      <c r="B172" s="497">
        <v>1</v>
      </c>
      <c r="C172" s="497">
        <v>1</v>
      </c>
      <c r="D172" s="507" t="s">
        <v>332</v>
      </c>
      <c r="E172" s="497">
        <v>1</v>
      </c>
      <c r="F172" s="513">
        <v>0.66666666666666663</v>
      </c>
      <c r="G172" s="403"/>
      <c r="H172" s="23"/>
    </row>
    <row r="173" spans="1:11" ht="14.45">
      <c r="A173" s="473" t="s">
        <v>217</v>
      </c>
      <c r="B173" s="492">
        <v>1</v>
      </c>
      <c r="C173" s="492">
        <v>1</v>
      </c>
      <c r="D173" s="508" t="s">
        <v>332</v>
      </c>
      <c r="E173" s="492">
        <v>0</v>
      </c>
      <c r="F173" s="505">
        <v>1</v>
      </c>
      <c r="G173" s="396"/>
      <c r="H173" s="15"/>
    </row>
    <row r="174" spans="1:11">
      <c r="A174" s="510" t="s">
        <v>218</v>
      </c>
      <c r="B174" s="492">
        <v>0</v>
      </c>
      <c r="C174" s="492">
        <v>0</v>
      </c>
      <c r="D174" s="508" t="s">
        <v>332</v>
      </c>
      <c r="E174" s="492">
        <v>1</v>
      </c>
      <c r="F174" s="505">
        <v>0</v>
      </c>
      <c r="G174" s="396"/>
      <c r="H174" s="15"/>
    </row>
    <row r="175" spans="1:11" s="19" customFormat="1" ht="12.95">
      <c r="A175" s="45" t="s">
        <v>219</v>
      </c>
      <c r="B175" s="497">
        <v>30</v>
      </c>
      <c r="C175" s="497">
        <v>104</v>
      </c>
      <c r="D175" s="507">
        <v>0.22388059701492538</v>
      </c>
      <c r="E175" s="497">
        <v>24</v>
      </c>
      <c r="F175" s="513">
        <v>0.84810126582278478</v>
      </c>
      <c r="G175" s="403"/>
      <c r="H175" s="23"/>
    </row>
    <row r="176" spans="1:11">
      <c r="A176" s="473" t="s">
        <v>220</v>
      </c>
      <c r="B176" s="492">
        <v>0</v>
      </c>
      <c r="C176" s="492">
        <v>1</v>
      </c>
      <c r="D176" s="508" t="s">
        <v>332</v>
      </c>
      <c r="E176" s="492">
        <v>0</v>
      </c>
      <c r="F176" s="505">
        <v>1</v>
      </c>
      <c r="G176" s="396"/>
      <c r="H176" s="15"/>
    </row>
    <row r="177" spans="1:9">
      <c r="A177" s="473" t="s">
        <v>221</v>
      </c>
      <c r="B177" s="492">
        <v>2</v>
      </c>
      <c r="C177" s="492">
        <v>8</v>
      </c>
      <c r="D177" s="508">
        <v>0.2</v>
      </c>
      <c r="E177" s="492">
        <v>0</v>
      </c>
      <c r="F177" s="505">
        <v>1</v>
      </c>
      <c r="G177" s="396"/>
      <c r="H177" s="15"/>
    </row>
    <row r="178" spans="1:9">
      <c r="A178" s="473" t="s">
        <v>222</v>
      </c>
      <c r="B178" s="492">
        <v>28</v>
      </c>
      <c r="C178" s="492">
        <v>95</v>
      </c>
      <c r="D178" s="508">
        <v>0.22764227642276422</v>
      </c>
      <c r="E178" s="492">
        <v>24</v>
      </c>
      <c r="F178" s="505">
        <v>0.83673469387755106</v>
      </c>
      <c r="G178" s="396"/>
      <c r="H178" s="15"/>
    </row>
    <row r="179" spans="1:9" s="19" customFormat="1" ht="12.95">
      <c r="A179" s="45" t="s">
        <v>223</v>
      </c>
      <c r="B179" s="497">
        <v>3</v>
      </c>
      <c r="C179" s="497">
        <v>13</v>
      </c>
      <c r="D179" s="507">
        <v>0.1875</v>
      </c>
      <c r="E179" s="497">
        <v>7</v>
      </c>
      <c r="F179" s="513">
        <v>0.69565217391304346</v>
      </c>
      <c r="G179" s="403"/>
      <c r="H179" s="23"/>
    </row>
    <row r="180" spans="1:9">
      <c r="A180" s="473" t="s">
        <v>220</v>
      </c>
      <c r="B180" s="492">
        <v>0</v>
      </c>
      <c r="C180" s="492">
        <v>1</v>
      </c>
      <c r="D180" s="508" t="s">
        <v>332</v>
      </c>
      <c r="E180" s="492">
        <v>0</v>
      </c>
      <c r="F180" s="505">
        <v>1</v>
      </c>
      <c r="G180" s="396"/>
      <c r="H180" s="15"/>
    </row>
    <row r="181" spans="1:9">
      <c r="A181" s="473" t="s">
        <v>224</v>
      </c>
      <c r="B181" s="492">
        <v>0</v>
      </c>
      <c r="C181" s="492">
        <v>1</v>
      </c>
      <c r="D181" s="508" t="s">
        <v>332</v>
      </c>
      <c r="E181" s="492">
        <v>0</v>
      </c>
      <c r="F181" s="505">
        <v>1</v>
      </c>
      <c r="G181" s="396"/>
      <c r="H181" s="15"/>
    </row>
    <row r="182" spans="1:9">
      <c r="A182" s="510" t="s">
        <v>222</v>
      </c>
      <c r="B182" s="492">
        <v>3</v>
      </c>
      <c r="C182" s="492">
        <v>11</v>
      </c>
      <c r="D182" s="508">
        <v>0.21428571428571427</v>
      </c>
      <c r="E182" s="492">
        <v>7</v>
      </c>
      <c r="F182" s="505">
        <v>0.66666666666666663</v>
      </c>
      <c r="G182" s="396"/>
      <c r="H182" s="15"/>
    </row>
    <row r="183" spans="1:9" s="19" customFormat="1" ht="12.95">
      <c r="A183" s="45" t="s">
        <v>225</v>
      </c>
      <c r="B183" s="497">
        <v>2</v>
      </c>
      <c r="C183" s="497">
        <v>3</v>
      </c>
      <c r="D183" s="507" t="s">
        <v>332</v>
      </c>
      <c r="E183" s="497">
        <v>0</v>
      </c>
      <c r="F183" s="513">
        <v>1</v>
      </c>
      <c r="G183" s="403"/>
      <c r="H183" s="23"/>
      <c r="I183" s="96"/>
    </row>
    <row r="184" spans="1:9">
      <c r="A184" s="473" t="s">
        <v>220</v>
      </c>
      <c r="B184" s="492">
        <v>0</v>
      </c>
      <c r="C184" s="492">
        <v>1</v>
      </c>
      <c r="D184" s="508" t="s">
        <v>332</v>
      </c>
      <c r="E184" s="492">
        <v>0</v>
      </c>
      <c r="F184" s="505">
        <v>1</v>
      </c>
      <c r="G184" s="396"/>
      <c r="H184" s="15"/>
    </row>
    <row r="185" spans="1:9">
      <c r="A185" s="510" t="s">
        <v>218</v>
      </c>
      <c r="B185" s="492">
        <v>2</v>
      </c>
      <c r="C185" s="492">
        <v>2</v>
      </c>
      <c r="D185" s="508" t="s">
        <v>332</v>
      </c>
      <c r="E185" s="492">
        <v>0</v>
      </c>
      <c r="F185" s="505">
        <v>1</v>
      </c>
      <c r="G185" s="396"/>
      <c r="H185" s="15"/>
    </row>
    <row r="186" spans="1:9" s="19" customFormat="1" ht="12.95">
      <c r="A186" s="45" t="s">
        <v>226</v>
      </c>
      <c r="B186" s="497">
        <v>5</v>
      </c>
      <c r="C186" s="497">
        <v>37</v>
      </c>
      <c r="D186" s="507">
        <v>0.11904761904761904</v>
      </c>
      <c r="E186" s="497">
        <v>13</v>
      </c>
      <c r="F186" s="513">
        <v>0.76363636363636367</v>
      </c>
      <c r="G186" s="403"/>
      <c r="H186" s="23"/>
    </row>
    <row r="187" spans="1:9">
      <c r="A187" s="473" t="s">
        <v>220</v>
      </c>
      <c r="B187" s="492">
        <v>0</v>
      </c>
      <c r="C187" s="492">
        <v>1</v>
      </c>
      <c r="D187" s="508" t="s">
        <v>332</v>
      </c>
      <c r="E187" s="492">
        <v>0</v>
      </c>
      <c r="F187" s="505">
        <v>1</v>
      </c>
      <c r="G187" s="396"/>
      <c r="H187" s="15"/>
    </row>
    <row r="188" spans="1:9">
      <c r="A188" s="473" t="s">
        <v>227</v>
      </c>
      <c r="B188" s="492">
        <v>1</v>
      </c>
      <c r="C188" s="492">
        <v>0</v>
      </c>
      <c r="D188" s="508" t="s">
        <v>332</v>
      </c>
      <c r="E188" s="492">
        <v>0</v>
      </c>
      <c r="F188" s="505">
        <v>1</v>
      </c>
      <c r="G188" s="396"/>
      <c r="H188" s="15"/>
    </row>
    <row r="189" spans="1:9">
      <c r="A189" s="510" t="s">
        <v>218</v>
      </c>
      <c r="B189" s="492">
        <v>4</v>
      </c>
      <c r="C189" s="492">
        <v>36</v>
      </c>
      <c r="D189" s="508">
        <v>0.1</v>
      </c>
      <c r="E189" s="492">
        <v>13</v>
      </c>
      <c r="F189" s="505">
        <v>0.75471698113207553</v>
      </c>
      <c r="G189" s="396"/>
      <c r="H189" s="15"/>
    </row>
    <row r="190" spans="1:9" s="19" customFormat="1" ht="12.95">
      <c r="A190" s="45" t="s">
        <v>228</v>
      </c>
      <c r="B190" s="497">
        <v>9</v>
      </c>
      <c r="C190" s="497">
        <v>80</v>
      </c>
      <c r="D190" s="507">
        <v>0.10112359550561797</v>
      </c>
      <c r="E190" s="497">
        <v>16</v>
      </c>
      <c r="F190" s="513">
        <v>0.84761904761904761</v>
      </c>
      <c r="G190" s="403"/>
      <c r="H190" s="23"/>
      <c r="I190" s="95"/>
    </row>
    <row r="191" spans="1:9">
      <c r="A191" s="473" t="s">
        <v>229</v>
      </c>
      <c r="B191" s="492">
        <v>0</v>
      </c>
      <c r="C191" s="492">
        <v>4</v>
      </c>
      <c r="D191" s="508" t="s">
        <v>332</v>
      </c>
      <c r="E191" s="492">
        <v>2</v>
      </c>
      <c r="F191" s="505">
        <v>0.66666666666666663</v>
      </c>
      <c r="G191" s="396"/>
      <c r="H191" s="15"/>
    </row>
    <row r="192" spans="1:9">
      <c r="A192" s="473" t="s">
        <v>218</v>
      </c>
      <c r="B192" s="492">
        <v>9</v>
      </c>
      <c r="C192" s="492">
        <v>76</v>
      </c>
      <c r="D192" s="508">
        <v>0.10588235294117647</v>
      </c>
      <c r="E192" s="492">
        <v>14</v>
      </c>
      <c r="F192" s="505">
        <v>0.85858585858585856</v>
      </c>
      <c r="G192" s="396"/>
      <c r="H192" s="15"/>
    </row>
    <row r="193" spans="1:8" s="19" customFormat="1" ht="12.95">
      <c r="A193" s="45" t="s">
        <v>230</v>
      </c>
      <c r="B193" s="497">
        <v>6</v>
      </c>
      <c r="C193" s="497">
        <v>24</v>
      </c>
      <c r="D193" s="507">
        <v>0.2</v>
      </c>
      <c r="E193" s="497">
        <v>4</v>
      </c>
      <c r="F193" s="513">
        <v>0.88235294117647056</v>
      </c>
      <c r="G193" s="403"/>
      <c r="H193" s="23"/>
    </row>
    <row r="194" spans="1:8">
      <c r="A194" s="473" t="s">
        <v>220</v>
      </c>
      <c r="B194" s="492">
        <v>0</v>
      </c>
      <c r="C194" s="492">
        <v>1</v>
      </c>
      <c r="D194" s="508" t="s">
        <v>332</v>
      </c>
      <c r="E194" s="492">
        <v>0</v>
      </c>
      <c r="F194" s="505">
        <v>1</v>
      </c>
      <c r="G194" s="396"/>
      <c r="H194" s="15"/>
    </row>
    <row r="195" spans="1:8">
      <c r="A195" s="473" t="s">
        <v>231</v>
      </c>
      <c r="B195" s="492">
        <v>0</v>
      </c>
      <c r="C195" s="492">
        <v>1</v>
      </c>
      <c r="D195" s="508" t="s">
        <v>332</v>
      </c>
      <c r="E195" s="492">
        <v>0</v>
      </c>
      <c r="F195" s="505">
        <v>1</v>
      </c>
      <c r="G195" s="396"/>
      <c r="H195" s="15"/>
    </row>
    <row r="196" spans="1:8">
      <c r="A196" s="473" t="s">
        <v>232</v>
      </c>
      <c r="B196" s="492">
        <v>0</v>
      </c>
      <c r="C196" s="492">
        <v>4</v>
      </c>
      <c r="D196" s="508" t="s">
        <v>332</v>
      </c>
      <c r="E196" s="492">
        <v>1</v>
      </c>
      <c r="F196" s="505">
        <v>0.8</v>
      </c>
      <c r="G196" s="396"/>
      <c r="H196" s="15"/>
    </row>
    <row r="197" spans="1:8">
      <c r="A197" s="473" t="s">
        <v>218</v>
      </c>
      <c r="B197" s="492">
        <v>3</v>
      </c>
      <c r="C197" s="492">
        <v>11</v>
      </c>
      <c r="D197" s="508">
        <v>0.21428571428571427</v>
      </c>
      <c r="E197" s="492">
        <v>3</v>
      </c>
      <c r="F197" s="505">
        <v>0.82352941176470584</v>
      </c>
      <c r="G197" s="396"/>
      <c r="H197" s="15"/>
    </row>
    <row r="198" spans="1:8">
      <c r="A198" s="473" t="s">
        <v>233</v>
      </c>
      <c r="B198" s="492">
        <v>2</v>
      </c>
      <c r="C198" s="492">
        <v>2</v>
      </c>
      <c r="D198" s="508" t="s">
        <v>332</v>
      </c>
      <c r="E198" s="492">
        <v>0</v>
      </c>
      <c r="F198" s="505">
        <v>1</v>
      </c>
      <c r="G198" s="396"/>
      <c r="H198" s="15"/>
    </row>
    <row r="199" spans="1:8">
      <c r="A199" s="473" t="s">
        <v>234</v>
      </c>
      <c r="B199" s="492">
        <v>1</v>
      </c>
      <c r="C199" s="492">
        <v>5</v>
      </c>
      <c r="D199" s="508" t="s">
        <v>332</v>
      </c>
      <c r="E199" s="492">
        <v>0</v>
      </c>
      <c r="F199" s="505">
        <v>1</v>
      </c>
      <c r="G199" s="396"/>
      <c r="H199" s="15"/>
    </row>
    <row r="200" spans="1:8" s="19" customFormat="1" ht="12.95">
      <c r="A200" s="45" t="s">
        <v>235</v>
      </c>
      <c r="B200" s="497">
        <v>19</v>
      </c>
      <c r="C200" s="497">
        <v>90</v>
      </c>
      <c r="D200" s="507">
        <v>0.1743119266055046</v>
      </c>
      <c r="E200" s="497">
        <v>18</v>
      </c>
      <c r="F200" s="513">
        <v>0.8582677165354331</v>
      </c>
      <c r="G200" s="403"/>
      <c r="H200" s="23"/>
    </row>
    <row r="201" spans="1:8">
      <c r="A201" s="473" t="s">
        <v>220</v>
      </c>
      <c r="B201" s="492">
        <v>1</v>
      </c>
      <c r="C201" s="492">
        <v>0</v>
      </c>
      <c r="D201" s="508" t="s">
        <v>332</v>
      </c>
      <c r="E201" s="492">
        <v>0</v>
      </c>
      <c r="F201" s="505">
        <v>1</v>
      </c>
      <c r="G201" s="396"/>
      <c r="H201" s="15"/>
    </row>
    <row r="202" spans="1:8">
      <c r="A202" s="473" t="s">
        <v>231</v>
      </c>
      <c r="B202" s="492">
        <v>0</v>
      </c>
      <c r="C202" s="492">
        <v>1</v>
      </c>
      <c r="D202" s="508" t="s">
        <v>332</v>
      </c>
      <c r="E202" s="492">
        <v>1</v>
      </c>
      <c r="F202" s="505">
        <v>0.5</v>
      </c>
      <c r="G202" s="396"/>
      <c r="H202" s="15"/>
    </row>
    <row r="203" spans="1:8">
      <c r="A203" s="473" t="s">
        <v>232</v>
      </c>
      <c r="B203" s="492">
        <v>1</v>
      </c>
      <c r="C203" s="492">
        <v>4</v>
      </c>
      <c r="D203" s="508" t="s">
        <v>332</v>
      </c>
      <c r="E203" s="492">
        <v>0</v>
      </c>
      <c r="F203" s="505">
        <v>1</v>
      </c>
      <c r="G203" s="396"/>
      <c r="H203" s="15"/>
    </row>
    <row r="204" spans="1:8">
      <c r="A204" s="473" t="s">
        <v>218</v>
      </c>
      <c r="B204" s="492">
        <v>17</v>
      </c>
      <c r="C204" s="492">
        <v>85</v>
      </c>
      <c r="D204" s="508">
        <v>0.16666666666666666</v>
      </c>
      <c r="E204" s="492">
        <v>17</v>
      </c>
      <c r="F204" s="505">
        <v>0.8571428571428571</v>
      </c>
      <c r="G204" s="396"/>
      <c r="H204" s="15"/>
    </row>
    <row r="205" spans="1:8" s="19" customFormat="1" ht="12.95">
      <c r="A205" s="45" t="s">
        <v>236</v>
      </c>
      <c r="B205" s="497">
        <v>1</v>
      </c>
      <c r="C205" s="497">
        <v>10</v>
      </c>
      <c r="D205" s="507">
        <v>9.0909090909090912E-2</v>
      </c>
      <c r="E205" s="497">
        <v>3</v>
      </c>
      <c r="F205" s="513">
        <v>0.7857142857142857</v>
      </c>
      <c r="G205" s="403"/>
      <c r="H205" s="23"/>
    </row>
    <row r="206" spans="1:8">
      <c r="A206" s="473" t="s">
        <v>220</v>
      </c>
      <c r="B206" s="492">
        <v>0</v>
      </c>
      <c r="C206" s="492">
        <v>1</v>
      </c>
      <c r="D206" s="508" t="s">
        <v>332</v>
      </c>
      <c r="E206" s="492">
        <v>0</v>
      </c>
      <c r="F206" s="505">
        <v>1</v>
      </c>
      <c r="G206" s="396"/>
      <c r="H206" s="15"/>
    </row>
    <row r="207" spans="1:8">
      <c r="A207" s="510" t="s">
        <v>218</v>
      </c>
      <c r="B207" s="492">
        <v>1</v>
      </c>
      <c r="C207" s="492">
        <v>9</v>
      </c>
      <c r="D207" s="508">
        <v>0.1</v>
      </c>
      <c r="E207" s="492">
        <v>3</v>
      </c>
      <c r="F207" s="505">
        <v>0.76923076923076927</v>
      </c>
      <c r="G207" s="396"/>
      <c r="H207" s="15"/>
    </row>
    <row r="208" spans="1:8" s="19" customFormat="1" ht="12.95">
      <c r="A208" s="45" t="s">
        <v>237</v>
      </c>
      <c r="B208" s="497">
        <v>0</v>
      </c>
      <c r="C208" s="497">
        <v>1</v>
      </c>
      <c r="D208" s="507" t="s">
        <v>332</v>
      </c>
      <c r="E208" s="497">
        <v>1</v>
      </c>
      <c r="F208" s="513">
        <v>0.5</v>
      </c>
      <c r="G208" s="403"/>
      <c r="H208" s="23"/>
    </row>
    <row r="209" spans="1:12">
      <c r="A209" s="510" t="s">
        <v>218</v>
      </c>
      <c r="B209" s="492">
        <v>0</v>
      </c>
      <c r="C209" s="492">
        <v>1</v>
      </c>
      <c r="D209" s="508" t="s">
        <v>332</v>
      </c>
      <c r="E209" s="492">
        <v>1</v>
      </c>
      <c r="F209" s="505">
        <v>0.5</v>
      </c>
      <c r="G209" s="396"/>
      <c r="H209" s="15"/>
    </row>
    <row r="210" spans="1:12" s="19" customFormat="1" ht="15">
      <c r="A210" s="45" t="s">
        <v>298</v>
      </c>
      <c r="B210" s="497">
        <v>3</v>
      </c>
      <c r="C210" s="497">
        <v>9</v>
      </c>
      <c r="D210" s="507">
        <v>0.25</v>
      </c>
      <c r="E210" s="497">
        <v>1</v>
      </c>
      <c r="F210" s="513">
        <v>0.92307692307692313</v>
      </c>
      <c r="G210" s="403"/>
      <c r="H210" s="23"/>
      <c r="I210" s="96"/>
    </row>
    <row r="211" spans="1:12">
      <c r="A211" s="510" t="s">
        <v>218</v>
      </c>
      <c r="B211" s="492">
        <v>3</v>
      </c>
      <c r="C211" s="492">
        <v>9</v>
      </c>
      <c r="D211" s="508">
        <v>0.25</v>
      </c>
      <c r="E211" s="492">
        <v>1</v>
      </c>
      <c r="F211" s="505">
        <v>0.92307692307692313</v>
      </c>
      <c r="G211" s="396"/>
      <c r="H211" s="15"/>
    </row>
    <row r="212" spans="1:12" s="19" customFormat="1" ht="15">
      <c r="A212" s="45" t="s">
        <v>299</v>
      </c>
      <c r="B212" s="497">
        <v>7</v>
      </c>
      <c r="C212" s="497">
        <v>24</v>
      </c>
      <c r="D212" s="507">
        <v>0.22580645161290322</v>
      </c>
      <c r="E212" s="497">
        <v>6</v>
      </c>
      <c r="F212" s="513">
        <v>0.83783783783783783</v>
      </c>
      <c r="G212" s="403"/>
      <c r="H212" s="23"/>
      <c r="I212" s="95"/>
    </row>
    <row r="213" spans="1:12">
      <c r="A213" s="473" t="s">
        <v>227</v>
      </c>
      <c r="B213" s="492">
        <v>0</v>
      </c>
      <c r="C213" s="492">
        <v>1</v>
      </c>
      <c r="D213" s="508" t="s">
        <v>332</v>
      </c>
      <c r="E213" s="492">
        <v>0</v>
      </c>
      <c r="F213" s="505">
        <v>1</v>
      </c>
      <c r="G213" s="396"/>
      <c r="H213" s="15"/>
    </row>
    <row r="214" spans="1:12">
      <c r="A214" s="510" t="s">
        <v>218</v>
      </c>
      <c r="B214" s="492">
        <v>7</v>
      </c>
      <c r="C214" s="492">
        <v>23</v>
      </c>
      <c r="D214" s="508">
        <v>0.23333333333333334</v>
      </c>
      <c r="E214" s="492">
        <v>6</v>
      </c>
      <c r="F214" s="505">
        <v>0.83333333333333337</v>
      </c>
      <c r="G214" s="396"/>
      <c r="H214" s="15"/>
    </row>
    <row r="215" spans="1:12" s="19" customFormat="1" ht="15">
      <c r="A215" s="45" t="s">
        <v>301</v>
      </c>
      <c r="B215" s="497">
        <v>0</v>
      </c>
      <c r="C215" s="497">
        <v>2</v>
      </c>
      <c r="D215" s="507" t="s">
        <v>332</v>
      </c>
      <c r="E215" s="497">
        <v>0</v>
      </c>
      <c r="F215" s="513">
        <v>1</v>
      </c>
      <c r="G215" s="403"/>
      <c r="H215" s="23"/>
    </row>
    <row r="216" spans="1:12">
      <c r="A216" s="473" t="s">
        <v>227</v>
      </c>
      <c r="B216" s="492">
        <v>0</v>
      </c>
      <c r="C216" s="492">
        <v>1</v>
      </c>
      <c r="D216" s="508" t="s">
        <v>332</v>
      </c>
      <c r="E216" s="492">
        <v>0</v>
      </c>
      <c r="F216" s="505">
        <v>1</v>
      </c>
      <c r="G216" s="396"/>
      <c r="H216" s="15"/>
    </row>
    <row r="217" spans="1:12">
      <c r="A217" s="510" t="s">
        <v>218</v>
      </c>
      <c r="B217" s="492">
        <v>0</v>
      </c>
      <c r="C217" s="492">
        <v>1</v>
      </c>
      <c r="D217" s="508" t="s">
        <v>332</v>
      </c>
      <c r="E217" s="492">
        <v>0</v>
      </c>
      <c r="F217" s="505">
        <v>1</v>
      </c>
      <c r="G217" s="396"/>
      <c r="H217" s="15"/>
    </row>
    <row r="218" spans="1:12" s="19" customFormat="1" ht="15">
      <c r="A218" s="45" t="s">
        <v>304</v>
      </c>
      <c r="B218" s="497">
        <v>0</v>
      </c>
      <c r="C218" s="497">
        <v>3</v>
      </c>
      <c r="D218" s="507" t="s">
        <v>332</v>
      </c>
      <c r="E218" s="497">
        <v>1</v>
      </c>
      <c r="F218" s="513">
        <v>0.75</v>
      </c>
      <c r="G218" s="403"/>
      <c r="H218" s="23"/>
    </row>
    <row r="219" spans="1:12">
      <c r="A219" s="510" t="s">
        <v>218</v>
      </c>
      <c r="B219" s="492">
        <v>0</v>
      </c>
      <c r="C219" s="492">
        <v>3</v>
      </c>
      <c r="D219" s="508" t="s">
        <v>332</v>
      </c>
      <c r="E219" s="492">
        <v>1</v>
      </c>
      <c r="F219" s="505">
        <v>0.75</v>
      </c>
      <c r="G219" s="396"/>
      <c r="H219" s="15"/>
    </row>
    <row r="220" spans="1:12" s="19" customFormat="1" ht="12.95">
      <c r="A220" s="77" t="s">
        <v>202</v>
      </c>
      <c r="B220" s="494">
        <v>86</v>
      </c>
      <c r="C220" s="494">
        <v>401</v>
      </c>
      <c r="D220" s="509">
        <v>0.17659137577002054</v>
      </c>
      <c r="E220" s="494">
        <v>95</v>
      </c>
      <c r="F220" s="514">
        <v>0.83676975945017185</v>
      </c>
      <c r="G220" s="403"/>
    </row>
    <row r="221" spans="1:12">
      <c r="C221" s="26"/>
      <c r="E221" s="21"/>
      <c r="F221" s="21"/>
      <c r="G221" s="21"/>
    </row>
    <row r="222" spans="1:12">
      <c r="A222" s="6"/>
    </row>
    <row r="223" spans="1:12">
      <c r="A223" s="405"/>
    </row>
    <row r="224" spans="1:12" ht="15">
      <c r="A224" s="884" t="s">
        <v>252</v>
      </c>
      <c r="B224" s="898" t="s">
        <v>360</v>
      </c>
      <c r="C224" s="899"/>
      <c r="D224" s="899"/>
      <c r="E224" s="900"/>
      <c r="F224" s="910" t="s">
        <v>361</v>
      </c>
      <c r="G224" s="911"/>
      <c r="H224" s="911"/>
      <c r="I224" s="911"/>
      <c r="J224" s="911"/>
      <c r="K224" s="911"/>
      <c r="L224" s="904" t="s">
        <v>341</v>
      </c>
    </row>
    <row r="225" spans="1:15" ht="65.099999999999994">
      <c r="A225" s="886"/>
      <c r="B225" s="377" t="s">
        <v>362</v>
      </c>
      <c r="C225" s="377" t="s">
        <v>363</v>
      </c>
      <c r="D225" s="377" t="s">
        <v>364</v>
      </c>
      <c r="E225" s="377" t="s">
        <v>365</v>
      </c>
      <c r="F225" s="377" t="s">
        <v>366</v>
      </c>
      <c r="G225" s="378" t="s">
        <v>367</v>
      </c>
      <c r="H225" s="377" t="s">
        <v>368</v>
      </c>
      <c r="I225" s="377" t="s">
        <v>369</v>
      </c>
      <c r="J225" s="377" t="s">
        <v>370</v>
      </c>
      <c r="K225" s="395" t="s">
        <v>331</v>
      </c>
      <c r="L225" s="905"/>
    </row>
    <row r="226" spans="1:15" s="19" customFormat="1" ht="12.95">
      <c r="A226" s="45" t="s">
        <v>216</v>
      </c>
      <c r="B226" s="497">
        <v>0</v>
      </c>
      <c r="C226" s="497">
        <v>1</v>
      </c>
      <c r="D226" s="497">
        <v>0</v>
      </c>
      <c r="E226" s="497">
        <v>0</v>
      </c>
      <c r="F226" s="497">
        <v>0</v>
      </c>
      <c r="G226" s="497">
        <v>0</v>
      </c>
      <c r="H226" s="497">
        <v>1</v>
      </c>
      <c r="I226" s="497">
        <v>0</v>
      </c>
      <c r="J226" s="497">
        <v>0</v>
      </c>
      <c r="K226" s="497">
        <v>1</v>
      </c>
      <c r="L226" s="499">
        <v>0.66666666666666663</v>
      </c>
      <c r="M226" s="515"/>
      <c r="N226" s="23"/>
    </row>
    <row r="227" spans="1:15" ht="14.45">
      <c r="A227" s="473" t="s">
        <v>217</v>
      </c>
      <c r="B227" s="492">
        <v>0</v>
      </c>
      <c r="C227" s="492">
        <v>1</v>
      </c>
      <c r="D227" s="492">
        <v>0</v>
      </c>
      <c r="E227" s="492">
        <v>0</v>
      </c>
      <c r="F227" s="492">
        <v>0</v>
      </c>
      <c r="G227" s="492">
        <v>0</v>
      </c>
      <c r="H227" s="492">
        <v>1</v>
      </c>
      <c r="I227" s="492">
        <v>0</v>
      </c>
      <c r="J227" s="492">
        <v>0</v>
      </c>
      <c r="K227" s="492">
        <v>0</v>
      </c>
      <c r="L227" s="495">
        <v>1</v>
      </c>
      <c r="M227" s="479"/>
      <c r="N227" s="15"/>
    </row>
    <row r="228" spans="1:15">
      <c r="A228" s="510" t="s">
        <v>218</v>
      </c>
      <c r="B228" s="492">
        <v>0</v>
      </c>
      <c r="C228" s="492">
        <v>0</v>
      </c>
      <c r="D228" s="492">
        <v>0</v>
      </c>
      <c r="E228" s="492">
        <v>0</v>
      </c>
      <c r="F228" s="492">
        <v>0</v>
      </c>
      <c r="G228" s="492">
        <v>0</v>
      </c>
      <c r="H228" s="492">
        <v>0</v>
      </c>
      <c r="I228" s="492">
        <v>0</v>
      </c>
      <c r="J228" s="492">
        <v>0</v>
      </c>
      <c r="K228" s="492">
        <v>1</v>
      </c>
      <c r="L228" s="495">
        <v>0</v>
      </c>
      <c r="M228" s="479"/>
      <c r="N228" s="15"/>
    </row>
    <row r="229" spans="1:15" s="19" customFormat="1" ht="12.95">
      <c r="A229" s="45" t="s">
        <v>219</v>
      </c>
      <c r="B229" s="497">
        <v>31</v>
      </c>
      <c r="C229" s="497">
        <v>6</v>
      </c>
      <c r="D229" s="497">
        <v>0</v>
      </c>
      <c r="E229" s="497">
        <v>0</v>
      </c>
      <c r="F229" s="497">
        <v>55</v>
      </c>
      <c r="G229" s="497">
        <v>18</v>
      </c>
      <c r="H229" s="497">
        <v>23</v>
      </c>
      <c r="I229" s="497">
        <v>8</v>
      </c>
      <c r="J229" s="497">
        <v>1</v>
      </c>
      <c r="K229" s="497">
        <v>16</v>
      </c>
      <c r="L229" s="499">
        <v>0.89873417721518989</v>
      </c>
      <c r="M229" s="515"/>
      <c r="N229" s="23"/>
    </row>
    <row r="230" spans="1:15">
      <c r="A230" s="473" t="s">
        <v>220</v>
      </c>
      <c r="B230" s="492">
        <v>0</v>
      </c>
      <c r="C230" s="492">
        <v>0</v>
      </c>
      <c r="D230" s="492">
        <v>0</v>
      </c>
      <c r="E230" s="492">
        <v>0</v>
      </c>
      <c r="F230" s="492">
        <v>1</v>
      </c>
      <c r="G230" s="492">
        <v>0</v>
      </c>
      <c r="H230" s="492">
        <v>0</v>
      </c>
      <c r="I230" s="492">
        <v>0</v>
      </c>
      <c r="J230" s="492">
        <v>0</v>
      </c>
      <c r="K230" s="492">
        <v>0</v>
      </c>
      <c r="L230" s="495">
        <v>1</v>
      </c>
      <c r="M230" s="479"/>
      <c r="N230" s="15"/>
    </row>
    <row r="231" spans="1:15">
      <c r="A231" s="473" t="s">
        <v>221</v>
      </c>
      <c r="B231" s="492">
        <v>3</v>
      </c>
      <c r="C231" s="492">
        <v>0</v>
      </c>
      <c r="D231" s="492">
        <v>0</v>
      </c>
      <c r="E231" s="492">
        <v>0</v>
      </c>
      <c r="F231" s="492">
        <v>2</v>
      </c>
      <c r="G231" s="492">
        <v>2</v>
      </c>
      <c r="H231" s="492">
        <v>1</v>
      </c>
      <c r="I231" s="492">
        <v>2</v>
      </c>
      <c r="J231" s="492">
        <v>0</v>
      </c>
      <c r="K231" s="492">
        <v>0</v>
      </c>
      <c r="L231" s="495">
        <v>1</v>
      </c>
      <c r="M231" s="479"/>
      <c r="N231" s="15"/>
    </row>
    <row r="232" spans="1:15">
      <c r="A232" s="473" t="s">
        <v>222</v>
      </c>
      <c r="B232" s="492">
        <v>28</v>
      </c>
      <c r="C232" s="492">
        <v>6</v>
      </c>
      <c r="D232" s="492">
        <v>0</v>
      </c>
      <c r="E232" s="492">
        <v>0</v>
      </c>
      <c r="F232" s="492">
        <v>52</v>
      </c>
      <c r="G232" s="492">
        <v>16</v>
      </c>
      <c r="H232" s="492">
        <v>22</v>
      </c>
      <c r="I232" s="492">
        <v>6</v>
      </c>
      <c r="J232" s="492">
        <v>1</v>
      </c>
      <c r="K232" s="492">
        <v>16</v>
      </c>
      <c r="L232" s="495">
        <v>0.891156462585034</v>
      </c>
      <c r="M232" s="479"/>
      <c r="N232" s="15"/>
    </row>
    <row r="233" spans="1:15" s="19" customFormat="1" ht="12.95">
      <c r="A233" s="45" t="s">
        <v>223</v>
      </c>
      <c r="B233" s="497">
        <v>8</v>
      </c>
      <c r="C233" s="497">
        <v>2</v>
      </c>
      <c r="D233" s="497">
        <v>0</v>
      </c>
      <c r="E233" s="497">
        <v>0</v>
      </c>
      <c r="F233" s="497">
        <v>3</v>
      </c>
      <c r="G233" s="497">
        <v>0</v>
      </c>
      <c r="H233" s="497">
        <v>5</v>
      </c>
      <c r="I233" s="497">
        <v>0</v>
      </c>
      <c r="J233" s="497">
        <v>0</v>
      </c>
      <c r="K233" s="497">
        <v>5</v>
      </c>
      <c r="L233" s="499">
        <v>0.78260869565217395</v>
      </c>
      <c r="M233" s="515"/>
      <c r="N233" s="23"/>
    </row>
    <row r="234" spans="1:15">
      <c r="A234" s="473" t="s">
        <v>220</v>
      </c>
      <c r="B234" s="492">
        <v>0</v>
      </c>
      <c r="C234" s="492">
        <v>0</v>
      </c>
      <c r="D234" s="492">
        <v>0</v>
      </c>
      <c r="E234" s="492">
        <v>0</v>
      </c>
      <c r="F234" s="492">
        <v>1</v>
      </c>
      <c r="G234" s="492">
        <v>0</v>
      </c>
      <c r="H234" s="492">
        <v>0</v>
      </c>
      <c r="I234" s="492">
        <v>0</v>
      </c>
      <c r="J234" s="492">
        <v>0</v>
      </c>
      <c r="K234" s="492">
        <v>0</v>
      </c>
      <c r="L234" s="495">
        <v>1</v>
      </c>
      <c r="M234" s="479"/>
      <c r="N234" s="15"/>
    </row>
    <row r="235" spans="1:15">
      <c r="A235" s="473" t="s">
        <v>224</v>
      </c>
      <c r="B235" s="492">
        <v>1</v>
      </c>
      <c r="C235" s="492">
        <v>0</v>
      </c>
      <c r="D235" s="492">
        <v>0</v>
      </c>
      <c r="E235" s="492">
        <v>0</v>
      </c>
      <c r="F235" s="492">
        <v>0</v>
      </c>
      <c r="G235" s="492">
        <v>0</v>
      </c>
      <c r="H235" s="492">
        <v>0</v>
      </c>
      <c r="I235" s="492">
        <v>0</v>
      </c>
      <c r="J235" s="492">
        <v>0</v>
      </c>
      <c r="K235" s="492">
        <v>0</v>
      </c>
      <c r="L235" s="495">
        <v>1</v>
      </c>
      <c r="M235" s="479"/>
      <c r="N235" s="15"/>
    </row>
    <row r="236" spans="1:15">
      <c r="A236" s="510" t="s">
        <v>222</v>
      </c>
      <c r="B236" s="492">
        <v>7</v>
      </c>
      <c r="C236" s="492">
        <v>2</v>
      </c>
      <c r="D236" s="492">
        <v>0</v>
      </c>
      <c r="E236" s="492">
        <v>0</v>
      </c>
      <c r="F236" s="492">
        <v>2</v>
      </c>
      <c r="G236" s="492">
        <v>0</v>
      </c>
      <c r="H236" s="492">
        <v>5</v>
      </c>
      <c r="I236" s="492">
        <v>0</v>
      </c>
      <c r="J236" s="492">
        <v>0</v>
      </c>
      <c r="K236" s="492">
        <v>5</v>
      </c>
      <c r="L236" s="495">
        <v>0.76190476190476186</v>
      </c>
      <c r="M236" s="479"/>
      <c r="N236" s="15"/>
    </row>
    <row r="237" spans="1:15" s="19" customFormat="1" ht="12.95">
      <c r="A237" s="45" t="s">
        <v>225</v>
      </c>
      <c r="B237" s="497">
        <v>0</v>
      </c>
      <c r="C237" s="497">
        <v>0</v>
      </c>
      <c r="D237" s="497">
        <v>0</v>
      </c>
      <c r="E237" s="497">
        <v>0</v>
      </c>
      <c r="F237" s="497">
        <v>3</v>
      </c>
      <c r="G237" s="497">
        <v>0</v>
      </c>
      <c r="H237" s="497">
        <v>2</v>
      </c>
      <c r="I237" s="497">
        <v>0</v>
      </c>
      <c r="J237" s="497">
        <v>0</v>
      </c>
      <c r="K237" s="497">
        <v>0</v>
      </c>
      <c r="L237" s="499">
        <v>1</v>
      </c>
      <c r="M237" s="515"/>
      <c r="N237" s="23"/>
      <c r="O237" s="96"/>
    </row>
    <row r="238" spans="1:15">
      <c r="A238" s="473" t="s">
        <v>220</v>
      </c>
      <c r="B238" s="492">
        <v>0</v>
      </c>
      <c r="C238" s="492">
        <v>0</v>
      </c>
      <c r="D238" s="492">
        <v>0</v>
      </c>
      <c r="E238" s="492">
        <v>0</v>
      </c>
      <c r="F238" s="492">
        <v>1</v>
      </c>
      <c r="G238" s="492">
        <v>0</v>
      </c>
      <c r="H238" s="492">
        <v>0</v>
      </c>
      <c r="I238" s="492">
        <v>0</v>
      </c>
      <c r="J238" s="492">
        <v>0</v>
      </c>
      <c r="K238" s="492">
        <v>0</v>
      </c>
      <c r="L238" s="495">
        <v>1</v>
      </c>
      <c r="M238" s="479"/>
      <c r="N238" s="15"/>
    </row>
    <row r="239" spans="1:15">
      <c r="A239" s="510" t="s">
        <v>218</v>
      </c>
      <c r="B239" s="492">
        <v>0</v>
      </c>
      <c r="C239" s="492">
        <v>0</v>
      </c>
      <c r="D239" s="492">
        <v>0</v>
      </c>
      <c r="E239" s="492">
        <v>0</v>
      </c>
      <c r="F239" s="492">
        <v>2</v>
      </c>
      <c r="G239" s="492">
        <v>0</v>
      </c>
      <c r="H239" s="492">
        <v>2</v>
      </c>
      <c r="I239" s="492">
        <v>0</v>
      </c>
      <c r="J239" s="492">
        <v>0</v>
      </c>
      <c r="K239" s="492">
        <v>0</v>
      </c>
      <c r="L239" s="495">
        <v>1</v>
      </c>
      <c r="M239" s="479"/>
      <c r="N239" s="15"/>
    </row>
    <row r="240" spans="1:15" s="19" customFormat="1" ht="12.95">
      <c r="A240" s="45" t="s">
        <v>226</v>
      </c>
      <c r="B240" s="497">
        <v>14</v>
      </c>
      <c r="C240" s="497">
        <v>3</v>
      </c>
      <c r="D240" s="497">
        <v>0</v>
      </c>
      <c r="E240" s="497">
        <v>0</v>
      </c>
      <c r="F240" s="497">
        <v>13</v>
      </c>
      <c r="G240" s="497">
        <v>5</v>
      </c>
      <c r="H240" s="497">
        <v>2</v>
      </c>
      <c r="I240" s="497">
        <v>2</v>
      </c>
      <c r="J240" s="497">
        <v>0</v>
      </c>
      <c r="K240" s="497">
        <v>16</v>
      </c>
      <c r="L240" s="499">
        <v>0.70909090909090911</v>
      </c>
      <c r="M240" s="515"/>
      <c r="N240" s="23"/>
    </row>
    <row r="241" spans="1:15">
      <c r="A241" s="473" t="s">
        <v>220</v>
      </c>
      <c r="B241" s="492">
        <v>0</v>
      </c>
      <c r="C241" s="492">
        <v>0</v>
      </c>
      <c r="D241" s="492">
        <v>0</v>
      </c>
      <c r="E241" s="492">
        <v>0</v>
      </c>
      <c r="F241" s="492">
        <v>0</v>
      </c>
      <c r="G241" s="492">
        <v>1</v>
      </c>
      <c r="H241" s="492">
        <v>0</v>
      </c>
      <c r="I241" s="492">
        <v>0</v>
      </c>
      <c r="J241" s="492">
        <v>0</v>
      </c>
      <c r="K241" s="492">
        <v>0</v>
      </c>
      <c r="L241" s="495">
        <v>1</v>
      </c>
      <c r="M241" s="479"/>
      <c r="N241" s="15"/>
    </row>
    <row r="242" spans="1:15">
      <c r="A242" s="473" t="s">
        <v>227</v>
      </c>
      <c r="B242" s="492">
        <v>0</v>
      </c>
      <c r="C242" s="492">
        <v>0</v>
      </c>
      <c r="D242" s="492">
        <v>0</v>
      </c>
      <c r="E242" s="492">
        <v>0</v>
      </c>
      <c r="F242" s="492">
        <v>1</v>
      </c>
      <c r="G242" s="492">
        <v>0</v>
      </c>
      <c r="H242" s="492">
        <v>0</v>
      </c>
      <c r="I242" s="492">
        <v>0</v>
      </c>
      <c r="J242" s="492">
        <v>0</v>
      </c>
      <c r="K242" s="492">
        <v>0</v>
      </c>
      <c r="L242" s="495">
        <v>1</v>
      </c>
      <c r="M242" s="479"/>
      <c r="N242" s="15"/>
    </row>
    <row r="243" spans="1:15">
      <c r="A243" s="510" t="s">
        <v>218</v>
      </c>
      <c r="B243" s="492">
        <v>14</v>
      </c>
      <c r="C243" s="492">
        <v>3</v>
      </c>
      <c r="D243" s="492">
        <v>0</v>
      </c>
      <c r="E243" s="492">
        <v>0</v>
      </c>
      <c r="F243" s="492">
        <v>12</v>
      </c>
      <c r="G243" s="492">
        <v>4</v>
      </c>
      <c r="H243" s="492">
        <v>2</v>
      </c>
      <c r="I243" s="492">
        <v>2</v>
      </c>
      <c r="J243" s="492">
        <v>0</v>
      </c>
      <c r="K243" s="492">
        <v>16</v>
      </c>
      <c r="L243" s="495">
        <v>0.69811320754716977</v>
      </c>
      <c r="M243" s="479"/>
      <c r="N243" s="15"/>
    </row>
    <row r="244" spans="1:15" s="19" customFormat="1" ht="12.95">
      <c r="A244" s="45" t="s">
        <v>228</v>
      </c>
      <c r="B244" s="497">
        <v>38</v>
      </c>
      <c r="C244" s="497">
        <v>5</v>
      </c>
      <c r="D244" s="497">
        <v>0</v>
      </c>
      <c r="E244" s="497">
        <v>3</v>
      </c>
      <c r="F244" s="497">
        <v>26</v>
      </c>
      <c r="G244" s="497">
        <v>8</v>
      </c>
      <c r="H244" s="497">
        <v>6</v>
      </c>
      <c r="I244" s="497">
        <v>1</v>
      </c>
      <c r="J244" s="497">
        <v>5</v>
      </c>
      <c r="K244" s="497">
        <v>13</v>
      </c>
      <c r="L244" s="499">
        <v>0.87619047619047619</v>
      </c>
      <c r="M244" s="515"/>
      <c r="N244" s="23"/>
      <c r="O244" s="95"/>
    </row>
    <row r="245" spans="1:15">
      <c r="A245" s="473" t="s">
        <v>229</v>
      </c>
      <c r="B245" s="492">
        <v>3</v>
      </c>
      <c r="C245" s="492">
        <v>0</v>
      </c>
      <c r="D245" s="492">
        <v>0</v>
      </c>
      <c r="E245" s="492">
        <v>0</v>
      </c>
      <c r="F245" s="492">
        <v>0</v>
      </c>
      <c r="G245" s="492">
        <v>3</v>
      </c>
      <c r="H245" s="492">
        <v>0</v>
      </c>
      <c r="I245" s="492">
        <v>0</v>
      </c>
      <c r="J245" s="492">
        <v>0</v>
      </c>
      <c r="K245" s="492">
        <v>0</v>
      </c>
      <c r="L245" s="495">
        <v>1</v>
      </c>
      <c r="M245" s="479"/>
      <c r="N245" s="15"/>
    </row>
    <row r="246" spans="1:15">
      <c r="A246" s="473" t="s">
        <v>218</v>
      </c>
      <c r="B246" s="492">
        <v>35</v>
      </c>
      <c r="C246" s="492">
        <v>5</v>
      </c>
      <c r="D246" s="492">
        <v>0</v>
      </c>
      <c r="E246" s="492">
        <v>3</v>
      </c>
      <c r="F246" s="492">
        <v>26</v>
      </c>
      <c r="G246" s="492">
        <v>5</v>
      </c>
      <c r="H246" s="492">
        <v>6</v>
      </c>
      <c r="I246" s="492">
        <v>1</v>
      </c>
      <c r="J246" s="492">
        <v>5</v>
      </c>
      <c r="K246" s="492">
        <v>13</v>
      </c>
      <c r="L246" s="495">
        <v>0.86868686868686873</v>
      </c>
      <c r="M246" s="479"/>
      <c r="N246" s="15"/>
    </row>
    <row r="247" spans="1:15" s="19" customFormat="1" ht="12.95">
      <c r="A247" s="45" t="s">
        <v>230</v>
      </c>
      <c r="B247" s="497">
        <v>7</v>
      </c>
      <c r="C247" s="497">
        <v>3</v>
      </c>
      <c r="D247" s="497">
        <v>0</v>
      </c>
      <c r="E247" s="497">
        <v>1</v>
      </c>
      <c r="F247" s="497">
        <v>10</v>
      </c>
      <c r="G247" s="497">
        <v>6</v>
      </c>
      <c r="H247" s="497">
        <v>5</v>
      </c>
      <c r="I247" s="497">
        <v>1</v>
      </c>
      <c r="J247" s="497">
        <v>0</v>
      </c>
      <c r="K247" s="497">
        <v>1</v>
      </c>
      <c r="L247" s="499">
        <v>0.97058823529411764</v>
      </c>
      <c r="M247" s="515"/>
      <c r="N247" s="23"/>
    </row>
    <row r="248" spans="1:15">
      <c r="A248" s="473" t="s">
        <v>220</v>
      </c>
      <c r="B248" s="492">
        <v>0</v>
      </c>
      <c r="C248" s="492">
        <v>0</v>
      </c>
      <c r="D248" s="492">
        <v>0</v>
      </c>
      <c r="E248" s="492">
        <v>0</v>
      </c>
      <c r="F248" s="492">
        <v>1</v>
      </c>
      <c r="G248" s="492">
        <v>0</v>
      </c>
      <c r="H248" s="492">
        <v>0</v>
      </c>
      <c r="I248" s="492">
        <v>0</v>
      </c>
      <c r="J248" s="492">
        <v>0</v>
      </c>
      <c r="K248" s="492">
        <v>0</v>
      </c>
      <c r="L248" s="495">
        <v>1</v>
      </c>
      <c r="M248" s="479"/>
      <c r="N248" s="15"/>
    </row>
    <row r="249" spans="1:15">
      <c r="A249" s="473" t="s">
        <v>231</v>
      </c>
      <c r="B249" s="492">
        <v>0</v>
      </c>
      <c r="C249" s="492">
        <v>0</v>
      </c>
      <c r="D249" s="492">
        <v>0</v>
      </c>
      <c r="E249" s="492">
        <v>0</v>
      </c>
      <c r="F249" s="492">
        <v>0</v>
      </c>
      <c r="G249" s="492">
        <v>0</v>
      </c>
      <c r="H249" s="492">
        <v>1</v>
      </c>
      <c r="I249" s="492">
        <v>0</v>
      </c>
      <c r="J249" s="492">
        <v>0</v>
      </c>
      <c r="K249" s="492">
        <v>0</v>
      </c>
      <c r="L249" s="495">
        <v>1</v>
      </c>
      <c r="M249" s="479"/>
      <c r="N249" s="15"/>
    </row>
    <row r="250" spans="1:15">
      <c r="A250" s="473" t="s">
        <v>232</v>
      </c>
      <c r="B250" s="492">
        <v>1</v>
      </c>
      <c r="C250" s="492">
        <v>0</v>
      </c>
      <c r="D250" s="492">
        <v>0</v>
      </c>
      <c r="E250" s="492">
        <v>1</v>
      </c>
      <c r="F250" s="492">
        <v>0</v>
      </c>
      <c r="G250" s="492">
        <v>0</v>
      </c>
      <c r="H250" s="492">
        <v>2</v>
      </c>
      <c r="I250" s="492">
        <v>0</v>
      </c>
      <c r="J250" s="492">
        <v>0</v>
      </c>
      <c r="K250" s="492">
        <v>1</v>
      </c>
      <c r="L250" s="495">
        <v>0.8</v>
      </c>
      <c r="M250" s="479"/>
      <c r="N250" s="15"/>
    </row>
    <row r="251" spans="1:15">
      <c r="A251" s="473" t="s">
        <v>218</v>
      </c>
      <c r="B251" s="492">
        <v>3</v>
      </c>
      <c r="C251" s="492">
        <v>1</v>
      </c>
      <c r="D251" s="492">
        <v>0</v>
      </c>
      <c r="E251" s="492">
        <v>0</v>
      </c>
      <c r="F251" s="492">
        <v>7</v>
      </c>
      <c r="G251" s="492">
        <v>3</v>
      </c>
      <c r="H251" s="492">
        <v>2</v>
      </c>
      <c r="I251" s="492">
        <v>1</v>
      </c>
      <c r="J251" s="492">
        <v>0</v>
      </c>
      <c r="K251" s="492">
        <v>0</v>
      </c>
      <c r="L251" s="495">
        <v>1</v>
      </c>
      <c r="M251" s="479"/>
      <c r="N251" s="15"/>
    </row>
    <row r="252" spans="1:15">
      <c r="A252" s="473" t="s">
        <v>233</v>
      </c>
      <c r="B252" s="492">
        <v>1</v>
      </c>
      <c r="C252" s="492">
        <v>2</v>
      </c>
      <c r="D252" s="492">
        <v>0</v>
      </c>
      <c r="E252" s="492">
        <v>0</v>
      </c>
      <c r="F252" s="492">
        <v>0</v>
      </c>
      <c r="G252" s="492">
        <v>1</v>
      </c>
      <c r="H252" s="492">
        <v>0</v>
      </c>
      <c r="I252" s="492">
        <v>0</v>
      </c>
      <c r="J252" s="492">
        <v>0</v>
      </c>
      <c r="K252" s="492">
        <v>0</v>
      </c>
      <c r="L252" s="495">
        <v>1</v>
      </c>
      <c r="M252" s="479"/>
      <c r="N252" s="15"/>
    </row>
    <row r="253" spans="1:15">
      <c r="A253" s="473" t="s">
        <v>234</v>
      </c>
      <c r="B253" s="492">
        <v>2</v>
      </c>
      <c r="C253" s="492">
        <v>0</v>
      </c>
      <c r="D253" s="492">
        <v>0</v>
      </c>
      <c r="E253" s="492">
        <v>0</v>
      </c>
      <c r="F253" s="492">
        <v>2</v>
      </c>
      <c r="G253" s="492">
        <v>2</v>
      </c>
      <c r="H253" s="492">
        <v>0</v>
      </c>
      <c r="I253" s="492">
        <v>0</v>
      </c>
      <c r="J253" s="492">
        <v>0</v>
      </c>
      <c r="K253" s="492">
        <v>0</v>
      </c>
      <c r="L253" s="495">
        <v>1</v>
      </c>
      <c r="M253" s="479"/>
      <c r="N253" s="15"/>
    </row>
    <row r="254" spans="1:15" s="19" customFormat="1" ht="12.95">
      <c r="A254" s="45" t="s">
        <v>235</v>
      </c>
      <c r="B254" s="497">
        <v>39</v>
      </c>
      <c r="C254" s="497">
        <v>9</v>
      </c>
      <c r="D254" s="497">
        <v>0</v>
      </c>
      <c r="E254" s="497">
        <v>0</v>
      </c>
      <c r="F254" s="497">
        <v>36</v>
      </c>
      <c r="G254" s="497">
        <v>9</v>
      </c>
      <c r="H254" s="497">
        <v>11</v>
      </c>
      <c r="I254" s="497">
        <v>2</v>
      </c>
      <c r="J254" s="497">
        <v>3</v>
      </c>
      <c r="K254" s="497">
        <v>18</v>
      </c>
      <c r="L254" s="499">
        <v>0.8582677165354331</v>
      </c>
      <c r="M254" s="515"/>
      <c r="N254" s="23"/>
    </row>
    <row r="255" spans="1:15">
      <c r="A255" s="473" t="s">
        <v>220</v>
      </c>
      <c r="B255" s="492">
        <v>0</v>
      </c>
      <c r="C255" s="492">
        <v>0</v>
      </c>
      <c r="D255" s="492">
        <v>0</v>
      </c>
      <c r="E255" s="492">
        <v>0</v>
      </c>
      <c r="F255" s="492">
        <v>0</v>
      </c>
      <c r="G255" s="492">
        <v>0</v>
      </c>
      <c r="H255" s="492">
        <v>0</v>
      </c>
      <c r="I255" s="492">
        <v>1</v>
      </c>
      <c r="J255" s="492">
        <v>0</v>
      </c>
      <c r="K255" s="492">
        <v>0</v>
      </c>
      <c r="L255" s="495">
        <v>1</v>
      </c>
      <c r="M255" s="479"/>
      <c r="N255" s="15"/>
    </row>
    <row r="256" spans="1:15">
      <c r="A256" s="473" t="s">
        <v>231</v>
      </c>
      <c r="B256" s="492">
        <v>2</v>
      </c>
      <c r="C256" s="492">
        <v>0</v>
      </c>
      <c r="D256" s="492">
        <v>0</v>
      </c>
      <c r="E256" s="492">
        <v>0</v>
      </c>
      <c r="F256" s="492">
        <v>0</v>
      </c>
      <c r="G256" s="492">
        <v>0</v>
      </c>
      <c r="H256" s="492">
        <v>0</v>
      </c>
      <c r="I256" s="492">
        <v>0</v>
      </c>
      <c r="J256" s="492">
        <v>0</v>
      </c>
      <c r="K256" s="492">
        <v>0</v>
      </c>
      <c r="L256" s="495">
        <v>1</v>
      </c>
      <c r="M256" s="479"/>
      <c r="N256" s="15"/>
    </row>
    <row r="257" spans="1:15">
      <c r="A257" s="473" t="s">
        <v>232</v>
      </c>
      <c r="B257" s="492">
        <v>1</v>
      </c>
      <c r="C257" s="492">
        <v>0</v>
      </c>
      <c r="D257" s="492">
        <v>0</v>
      </c>
      <c r="E257" s="492">
        <v>0</v>
      </c>
      <c r="F257" s="492">
        <v>2</v>
      </c>
      <c r="G257" s="492">
        <v>0</v>
      </c>
      <c r="H257" s="492">
        <v>1</v>
      </c>
      <c r="I257" s="492">
        <v>0</v>
      </c>
      <c r="J257" s="492">
        <v>1</v>
      </c>
      <c r="K257" s="492">
        <v>0</v>
      </c>
      <c r="L257" s="495">
        <v>1</v>
      </c>
      <c r="M257" s="479"/>
      <c r="N257" s="15"/>
    </row>
    <row r="258" spans="1:15">
      <c r="A258" s="473" t="s">
        <v>218</v>
      </c>
      <c r="B258" s="492">
        <v>36</v>
      </c>
      <c r="C258" s="492">
        <v>9</v>
      </c>
      <c r="D258" s="492">
        <v>0</v>
      </c>
      <c r="E258" s="492">
        <v>0</v>
      </c>
      <c r="F258" s="492">
        <v>34</v>
      </c>
      <c r="G258" s="492">
        <v>9</v>
      </c>
      <c r="H258" s="492">
        <v>10</v>
      </c>
      <c r="I258" s="492">
        <v>1</v>
      </c>
      <c r="J258" s="492">
        <v>2</v>
      </c>
      <c r="K258" s="492">
        <v>18</v>
      </c>
      <c r="L258" s="495">
        <v>0.84873949579831931</v>
      </c>
      <c r="M258" s="479"/>
      <c r="N258" s="15"/>
    </row>
    <row r="259" spans="1:15" s="19" customFormat="1" ht="12.95">
      <c r="A259" s="45" t="s">
        <v>236</v>
      </c>
      <c r="B259" s="497">
        <v>3</v>
      </c>
      <c r="C259" s="497">
        <v>0</v>
      </c>
      <c r="D259" s="497">
        <v>0</v>
      </c>
      <c r="E259" s="497">
        <v>0</v>
      </c>
      <c r="F259" s="497">
        <v>5</v>
      </c>
      <c r="G259" s="497">
        <v>0</v>
      </c>
      <c r="H259" s="497">
        <v>3</v>
      </c>
      <c r="I259" s="497">
        <v>1</v>
      </c>
      <c r="J259" s="497">
        <v>0</v>
      </c>
      <c r="K259" s="497">
        <v>2</v>
      </c>
      <c r="L259" s="499">
        <v>0.8571428571428571</v>
      </c>
      <c r="M259" s="515"/>
      <c r="N259" s="23"/>
    </row>
    <row r="260" spans="1:15">
      <c r="A260" s="473" t="s">
        <v>220</v>
      </c>
      <c r="B260" s="492">
        <v>1</v>
      </c>
      <c r="C260" s="492">
        <v>0</v>
      </c>
      <c r="D260" s="492">
        <v>0</v>
      </c>
      <c r="E260" s="492">
        <v>0</v>
      </c>
      <c r="F260" s="492">
        <v>0</v>
      </c>
      <c r="G260" s="492">
        <v>0</v>
      </c>
      <c r="H260" s="492">
        <v>0</v>
      </c>
      <c r="I260" s="492">
        <v>0</v>
      </c>
      <c r="J260" s="492">
        <v>0</v>
      </c>
      <c r="K260" s="492">
        <v>0</v>
      </c>
      <c r="L260" s="495">
        <v>1</v>
      </c>
      <c r="M260" s="479"/>
      <c r="N260" s="15"/>
    </row>
    <row r="261" spans="1:15">
      <c r="A261" s="510" t="s">
        <v>218</v>
      </c>
      <c r="B261" s="492">
        <v>2</v>
      </c>
      <c r="C261" s="492">
        <v>0</v>
      </c>
      <c r="D261" s="492">
        <v>0</v>
      </c>
      <c r="E261" s="492">
        <v>0</v>
      </c>
      <c r="F261" s="492">
        <v>5</v>
      </c>
      <c r="G261" s="492">
        <v>0</v>
      </c>
      <c r="H261" s="492">
        <v>3</v>
      </c>
      <c r="I261" s="492">
        <v>1</v>
      </c>
      <c r="J261" s="492">
        <v>0</v>
      </c>
      <c r="K261" s="492">
        <v>2</v>
      </c>
      <c r="L261" s="495">
        <v>0.84615384615384615</v>
      </c>
      <c r="M261" s="479"/>
      <c r="N261" s="15"/>
    </row>
    <row r="262" spans="1:15" s="19" customFormat="1" ht="12.95">
      <c r="A262" s="45" t="s">
        <v>237</v>
      </c>
      <c r="B262" s="497">
        <v>0</v>
      </c>
      <c r="C262" s="497">
        <v>1</v>
      </c>
      <c r="D262" s="497">
        <v>0</v>
      </c>
      <c r="E262" s="497">
        <v>0</v>
      </c>
      <c r="F262" s="497">
        <v>1</v>
      </c>
      <c r="G262" s="497">
        <v>0</v>
      </c>
      <c r="H262" s="497">
        <v>0</v>
      </c>
      <c r="I262" s="497">
        <v>0</v>
      </c>
      <c r="J262" s="497">
        <v>0</v>
      </c>
      <c r="K262" s="497">
        <v>0</v>
      </c>
      <c r="L262" s="499">
        <v>1</v>
      </c>
      <c r="M262" s="515"/>
      <c r="N262" s="23"/>
    </row>
    <row r="263" spans="1:15">
      <c r="A263" s="510" t="s">
        <v>218</v>
      </c>
      <c r="B263" s="492">
        <v>0</v>
      </c>
      <c r="C263" s="492">
        <v>1</v>
      </c>
      <c r="D263" s="492">
        <v>0</v>
      </c>
      <c r="E263" s="492">
        <v>0</v>
      </c>
      <c r="F263" s="492">
        <v>1</v>
      </c>
      <c r="G263" s="492">
        <v>0</v>
      </c>
      <c r="H263" s="492">
        <v>0</v>
      </c>
      <c r="I263" s="492">
        <v>0</v>
      </c>
      <c r="J263" s="492">
        <v>0</v>
      </c>
      <c r="K263" s="492">
        <v>0</v>
      </c>
      <c r="L263" s="495">
        <v>1</v>
      </c>
      <c r="M263" s="479"/>
      <c r="N263" s="15"/>
    </row>
    <row r="264" spans="1:15" s="19" customFormat="1" ht="15">
      <c r="A264" s="45" t="s">
        <v>298</v>
      </c>
      <c r="B264" s="497">
        <v>1</v>
      </c>
      <c r="C264" s="497">
        <v>1</v>
      </c>
      <c r="D264" s="497">
        <v>0</v>
      </c>
      <c r="E264" s="497">
        <v>0</v>
      </c>
      <c r="F264" s="497">
        <v>5</v>
      </c>
      <c r="G264" s="497">
        <v>3</v>
      </c>
      <c r="H264" s="497">
        <v>0</v>
      </c>
      <c r="I264" s="497">
        <v>0</v>
      </c>
      <c r="J264" s="497">
        <v>2</v>
      </c>
      <c r="K264" s="497">
        <v>1</v>
      </c>
      <c r="L264" s="499">
        <v>0.92307692307692313</v>
      </c>
      <c r="M264" s="515"/>
      <c r="N264" s="23"/>
      <c r="O264" s="96"/>
    </row>
    <row r="265" spans="1:15">
      <c r="A265" s="510" t="s">
        <v>218</v>
      </c>
      <c r="B265" s="492">
        <v>1</v>
      </c>
      <c r="C265" s="492">
        <v>1</v>
      </c>
      <c r="D265" s="492">
        <v>0</v>
      </c>
      <c r="E265" s="492">
        <v>0</v>
      </c>
      <c r="F265" s="492">
        <v>5</v>
      </c>
      <c r="G265" s="492">
        <v>3</v>
      </c>
      <c r="H265" s="492">
        <v>0</v>
      </c>
      <c r="I265" s="492">
        <v>0</v>
      </c>
      <c r="J265" s="492">
        <v>2</v>
      </c>
      <c r="K265" s="492">
        <v>1</v>
      </c>
      <c r="L265" s="495">
        <v>0.92307692307692313</v>
      </c>
      <c r="M265" s="479"/>
      <c r="N265" s="15"/>
    </row>
    <row r="266" spans="1:15" s="19" customFormat="1" ht="15">
      <c r="A266" s="45" t="s">
        <v>299</v>
      </c>
      <c r="B266" s="497">
        <v>9</v>
      </c>
      <c r="C266" s="497">
        <v>1</v>
      </c>
      <c r="D266" s="497">
        <v>2</v>
      </c>
      <c r="E266" s="497">
        <v>2</v>
      </c>
      <c r="F266" s="497">
        <v>16</v>
      </c>
      <c r="G266" s="497">
        <v>2</v>
      </c>
      <c r="H266" s="497">
        <v>1</v>
      </c>
      <c r="I266" s="497">
        <v>0</v>
      </c>
      <c r="J266" s="497">
        <v>1</v>
      </c>
      <c r="K266" s="497">
        <v>3</v>
      </c>
      <c r="L266" s="499">
        <v>0.91891891891891897</v>
      </c>
      <c r="M266" s="515"/>
      <c r="N266" s="23"/>
      <c r="O266" s="95"/>
    </row>
    <row r="267" spans="1:15">
      <c r="A267" s="473" t="s">
        <v>227</v>
      </c>
      <c r="B267" s="492">
        <v>0</v>
      </c>
      <c r="C267" s="492">
        <v>0</v>
      </c>
      <c r="D267" s="492">
        <v>0</v>
      </c>
      <c r="E267" s="492">
        <v>1</v>
      </c>
      <c r="F267" s="492">
        <v>0</v>
      </c>
      <c r="G267" s="492">
        <v>0</v>
      </c>
      <c r="H267" s="492">
        <v>0</v>
      </c>
      <c r="I267" s="492">
        <v>0</v>
      </c>
      <c r="J267" s="492">
        <v>0</v>
      </c>
      <c r="K267" s="492">
        <v>0</v>
      </c>
      <c r="L267" s="495">
        <v>1</v>
      </c>
      <c r="M267" s="479"/>
      <c r="N267" s="15"/>
    </row>
    <row r="268" spans="1:15">
      <c r="A268" s="510" t="s">
        <v>218</v>
      </c>
      <c r="B268" s="492">
        <v>9</v>
      </c>
      <c r="C268" s="492">
        <v>1</v>
      </c>
      <c r="D268" s="492">
        <v>2</v>
      </c>
      <c r="E268" s="492">
        <v>1</v>
      </c>
      <c r="F268" s="492">
        <v>16</v>
      </c>
      <c r="G268" s="492">
        <v>2</v>
      </c>
      <c r="H268" s="492">
        <v>1</v>
      </c>
      <c r="I268" s="492">
        <v>0</v>
      </c>
      <c r="J268" s="492">
        <v>1</v>
      </c>
      <c r="K268" s="492">
        <v>3</v>
      </c>
      <c r="L268" s="495">
        <v>0.91666666666666663</v>
      </c>
      <c r="M268" s="479"/>
      <c r="N268" s="15"/>
    </row>
    <row r="269" spans="1:15" s="19" customFormat="1" ht="15">
      <c r="A269" s="45" t="s">
        <v>301</v>
      </c>
      <c r="B269" s="497">
        <v>1</v>
      </c>
      <c r="C269" s="497">
        <v>0</v>
      </c>
      <c r="D269" s="497">
        <v>0</v>
      </c>
      <c r="E269" s="497">
        <v>0</v>
      </c>
      <c r="F269" s="497">
        <v>0</v>
      </c>
      <c r="G269" s="497">
        <v>0</v>
      </c>
      <c r="H269" s="497">
        <v>1</v>
      </c>
      <c r="I269" s="497">
        <v>0</v>
      </c>
      <c r="J269" s="497">
        <v>0</v>
      </c>
      <c r="K269" s="497">
        <v>0</v>
      </c>
      <c r="L269" s="499">
        <v>1</v>
      </c>
      <c r="M269" s="515"/>
      <c r="N269" s="23"/>
    </row>
    <row r="270" spans="1:15">
      <c r="A270" s="473" t="s">
        <v>227</v>
      </c>
      <c r="B270" s="492">
        <v>0</v>
      </c>
      <c r="C270" s="492">
        <v>0</v>
      </c>
      <c r="D270" s="492">
        <v>0</v>
      </c>
      <c r="E270" s="492">
        <v>0</v>
      </c>
      <c r="F270" s="492">
        <v>0</v>
      </c>
      <c r="G270" s="492">
        <v>0</v>
      </c>
      <c r="H270" s="492">
        <v>1</v>
      </c>
      <c r="I270" s="492">
        <v>0</v>
      </c>
      <c r="J270" s="492">
        <v>0</v>
      </c>
      <c r="K270" s="492">
        <v>0</v>
      </c>
      <c r="L270" s="495">
        <v>1</v>
      </c>
      <c r="M270" s="479"/>
      <c r="N270" s="15"/>
    </row>
    <row r="271" spans="1:15">
      <c r="A271" s="510" t="s">
        <v>218</v>
      </c>
      <c r="B271" s="492">
        <v>1</v>
      </c>
      <c r="C271" s="492">
        <v>0</v>
      </c>
      <c r="D271" s="492">
        <v>0</v>
      </c>
      <c r="E271" s="492">
        <v>0</v>
      </c>
      <c r="F271" s="492">
        <v>0</v>
      </c>
      <c r="G271" s="492">
        <v>0</v>
      </c>
      <c r="H271" s="492">
        <v>0</v>
      </c>
      <c r="I271" s="492">
        <v>0</v>
      </c>
      <c r="J271" s="492">
        <v>0</v>
      </c>
      <c r="K271" s="492">
        <v>0</v>
      </c>
      <c r="L271" s="495">
        <v>1</v>
      </c>
      <c r="M271" s="479"/>
      <c r="N271" s="15"/>
    </row>
    <row r="272" spans="1:15" s="19" customFormat="1" ht="15">
      <c r="A272" s="45" t="s">
        <v>304</v>
      </c>
      <c r="B272" s="497">
        <v>2</v>
      </c>
      <c r="C272" s="497">
        <v>0</v>
      </c>
      <c r="D272" s="497">
        <v>0</v>
      </c>
      <c r="E272" s="497">
        <v>0</v>
      </c>
      <c r="F272" s="497">
        <v>0</v>
      </c>
      <c r="G272" s="497">
        <v>0</v>
      </c>
      <c r="H272" s="497">
        <v>1</v>
      </c>
      <c r="I272" s="497">
        <v>1</v>
      </c>
      <c r="J272" s="497">
        <v>0</v>
      </c>
      <c r="K272" s="497">
        <v>0</v>
      </c>
      <c r="L272" s="499">
        <v>1</v>
      </c>
      <c r="M272" s="515"/>
      <c r="N272" s="23"/>
    </row>
    <row r="273" spans="1:14">
      <c r="A273" s="510" t="s">
        <v>218</v>
      </c>
      <c r="B273" s="492">
        <v>2</v>
      </c>
      <c r="C273" s="492">
        <v>0</v>
      </c>
      <c r="D273" s="492">
        <v>0</v>
      </c>
      <c r="E273" s="492">
        <v>0</v>
      </c>
      <c r="F273" s="492">
        <v>0</v>
      </c>
      <c r="G273" s="492">
        <v>0</v>
      </c>
      <c r="H273" s="492">
        <v>1</v>
      </c>
      <c r="I273" s="492">
        <v>1</v>
      </c>
      <c r="J273" s="492">
        <v>0</v>
      </c>
      <c r="K273" s="492">
        <v>0</v>
      </c>
      <c r="L273" s="495">
        <v>1</v>
      </c>
      <c r="M273" s="479"/>
      <c r="N273" s="15"/>
    </row>
    <row r="274" spans="1:14" s="19" customFormat="1" ht="12.95">
      <c r="A274" s="77" t="s">
        <v>202</v>
      </c>
      <c r="B274" s="494">
        <v>153</v>
      </c>
      <c r="C274" s="494">
        <v>32</v>
      </c>
      <c r="D274" s="494">
        <v>2</v>
      </c>
      <c r="E274" s="494">
        <v>6</v>
      </c>
      <c r="F274" s="494">
        <v>173</v>
      </c>
      <c r="G274" s="494">
        <v>51</v>
      </c>
      <c r="H274" s="494">
        <v>61</v>
      </c>
      <c r="I274" s="494">
        <v>16</v>
      </c>
      <c r="J274" s="494">
        <v>12</v>
      </c>
      <c r="K274" s="494">
        <v>76</v>
      </c>
      <c r="L274" s="496">
        <v>0.86941580756013748</v>
      </c>
      <c r="M274" s="515"/>
    </row>
    <row r="275" spans="1:14">
      <c r="A275" s="405"/>
    </row>
    <row r="276" spans="1:14">
      <c r="A276" s="405"/>
    </row>
    <row r="277" spans="1:14">
      <c r="A277" s="405"/>
      <c r="L277" s="21"/>
    </row>
    <row r="278" spans="1:14">
      <c r="A278" s="405"/>
    </row>
    <row r="279" spans="1:14">
      <c r="A279" s="405"/>
    </row>
    <row r="280" spans="1:14" ht="12.95">
      <c r="A280" s="884" t="s">
        <v>252</v>
      </c>
      <c r="B280" s="906" t="s">
        <v>371</v>
      </c>
      <c r="C280" s="907"/>
      <c r="D280" s="907"/>
      <c r="E280" s="907"/>
      <c r="F280" s="907"/>
      <c r="G280" s="907"/>
      <c r="H280" s="907"/>
      <c r="I280" s="907"/>
      <c r="J280" s="907"/>
      <c r="K280" s="908" t="s">
        <v>341</v>
      </c>
      <c r="L280" s="386"/>
    </row>
    <row r="281" spans="1:14" ht="29.1">
      <c r="A281" s="902"/>
      <c r="B281" s="401" t="s">
        <v>372</v>
      </c>
      <c r="C281" s="402" t="s">
        <v>373</v>
      </c>
      <c r="D281" s="402" t="s">
        <v>374</v>
      </c>
      <c r="E281" s="402" t="s">
        <v>375</v>
      </c>
      <c r="F281" s="402" t="s">
        <v>376</v>
      </c>
      <c r="G281" s="402" t="s">
        <v>377</v>
      </c>
      <c r="H281" s="402" t="s">
        <v>378</v>
      </c>
      <c r="I281" s="402" t="s">
        <v>379</v>
      </c>
      <c r="J281" s="402" t="s">
        <v>331</v>
      </c>
      <c r="K281" s="909"/>
      <c r="L281" s="479"/>
    </row>
    <row r="282" spans="1:14" s="19" customFormat="1" ht="12.95">
      <c r="A282" s="45" t="s">
        <v>216</v>
      </c>
      <c r="B282" s="500">
        <v>0</v>
      </c>
      <c r="C282" s="500">
        <v>1</v>
      </c>
      <c r="D282" s="500">
        <v>0</v>
      </c>
      <c r="E282" s="500">
        <v>0</v>
      </c>
      <c r="F282" s="500">
        <v>0</v>
      </c>
      <c r="G282" s="500">
        <v>0</v>
      </c>
      <c r="H282" s="500">
        <v>0</v>
      </c>
      <c r="I282" s="500">
        <v>1</v>
      </c>
      <c r="J282" s="500">
        <v>1</v>
      </c>
      <c r="K282" s="499">
        <v>0.66666666666666663</v>
      </c>
      <c r="L282" s="515"/>
      <c r="M282" s="23"/>
    </row>
    <row r="283" spans="1:14" ht="14.45">
      <c r="A283" s="473" t="s">
        <v>217</v>
      </c>
      <c r="B283" s="492">
        <v>0</v>
      </c>
      <c r="C283" s="492">
        <v>1</v>
      </c>
      <c r="D283" s="492">
        <v>0</v>
      </c>
      <c r="E283" s="492">
        <v>0</v>
      </c>
      <c r="F283" s="492">
        <v>0</v>
      </c>
      <c r="G283" s="492">
        <v>0</v>
      </c>
      <c r="H283" s="492">
        <v>0</v>
      </c>
      <c r="I283" s="492">
        <v>1</v>
      </c>
      <c r="J283" s="492">
        <v>0</v>
      </c>
      <c r="K283" s="516">
        <v>1</v>
      </c>
      <c r="L283" s="479"/>
      <c r="M283" s="15"/>
    </row>
    <row r="284" spans="1:14">
      <c r="A284" s="510" t="s">
        <v>218</v>
      </c>
      <c r="B284" s="492">
        <v>0</v>
      </c>
      <c r="C284" s="492">
        <v>0</v>
      </c>
      <c r="D284" s="492">
        <v>0</v>
      </c>
      <c r="E284" s="492">
        <v>0</v>
      </c>
      <c r="F284" s="492">
        <v>0</v>
      </c>
      <c r="G284" s="492">
        <v>0</v>
      </c>
      <c r="H284" s="492">
        <v>0</v>
      </c>
      <c r="I284" s="492">
        <v>0</v>
      </c>
      <c r="J284" s="492">
        <v>1</v>
      </c>
      <c r="K284" s="516">
        <v>0</v>
      </c>
      <c r="L284" s="479"/>
      <c r="M284" s="15"/>
    </row>
    <row r="285" spans="1:14" s="19" customFormat="1" ht="12.95">
      <c r="A285" s="45" t="s">
        <v>219</v>
      </c>
      <c r="B285" s="497">
        <v>57</v>
      </c>
      <c r="C285" s="497">
        <v>1</v>
      </c>
      <c r="D285" s="497">
        <v>4</v>
      </c>
      <c r="E285" s="497">
        <v>1</v>
      </c>
      <c r="F285" s="497">
        <v>0</v>
      </c>
      <c r="G285" s="497">
        <v>3</v>
      </c>
      <c r="H285" s="497">
        <v>2</v>
      </c>
      <c r="I285" s="497">
        <v>71</v>
      </c>
      <c r="J285" s="497">
        <v>19</v>
      </c>
      <c r="K285" s="499">
        <v>0.879746835443038</v>
      </c>
      <c r="L285" s="515"/>
      <c r="M285" s="23"/>
    </row>
    <row r="286" spans="1:14">
      <c r="A286" s="473" t="s">
        <v>220</v>
      </c>
      <c r="B286" s="492">
        <v>0</v>
      </c>
      <c r="C286" s="492">
        <v>0</v>
      </c>
      <c r="D286" s="492">
        <v>0</v>
      </c>
      <c r="E286" s="492">
        <v>0</v>
      </c>
      <c r="F286" s="492">
        <v>0</v>
      </c>
      <c r="G286" s="492">
        <v>0</v>
      </c>
      <c r="H286" s="492">
        <v>0</v>
      </c>
      <c r="I286" s="492">
        <v>1</v>
      </c>
      <c r="J286" s="492">
        <v>0</v>
      </c>
      <c r="K286" s="516">
        <v>1</v>
      </c>
      <c r="L286" s="479"/>
      <c r="M286" s="15"/>
    </row>
    <row r="287" spans="1:14">
      <c r="A287" s="473" t="s">
        <v>221</v>
      </c>
      <c r="B287" s="492">
        <v>2</v>
      </c>
      <c r="C287" s="492">
        <v>0</v>
      </c>
      <c r="D287" s="492">
        <v>2</v>
      </c>
      <c r="E287" s="492">
        <v>0</v>
      </c>
      <c r="F287" s="492">
        <v>0</v>
      </c>
      <c r="G287" s="492">
        <v>0</v>
      </c>
      <c r="H287" s="492">
        <v>1</v>
      </c>
      <c r="I287" s="492">
        <v>5</v>
      </c>
      <c r="J287" s="492">
        <v>0</v>
      </c>
      <c r="K287" s="516">
        <v>1</v>
      </c>
      <c r="L287" s="479"/>
      <c r="M287" s="15"/>
    </row>
    <row r="288" spans="1:14">
      <c r="A288" s="473" t="s">
        <v>222</v>
      </c>
      <c r="B288" s="492">
        <v>55</v>
      </c>
      <c r="C288" s="492">
        <v>1</v>
      </c>
      <c r="D288" s="492">
        <v>2</v>
      </c>
      <c r="E288" s="492">
        <v>1</v>
      </c>
      <c r="F288" s="492">
        <v>0</v>
      </c>
      <c r="G288" s="492">
        <v>3</v>
      </c>
      <c r="H288" s="492">
        <v>1</v>
      </c>
      <c r="I288" s="492">
        <v>65</v>
      </c>
      <c r="J288" s="492">
        <v>19</v>
      </c>
      <c r="K288" s="516">
        <v>0.87074829931972786</v>
      </c>
      <c r="L288" s="479"/>
      <c r="M288" s="15"/>
    </row>
    <row r="289" spans="1:14" s="19" customFormat="1" ht="12.95">
      <c r="A289" s="45" t="s">
        <v>223</v>
      </c>
      <c r="B289" s="497">
        <v>7</v>
      </c>
      <c r="C289" s="497">
        <v>0</v>
      </c>
      <c r="D289" s="497">
        <v>0</v>
      </c>
      <c r="E289" s="497">
        <v>0</v>
      </c>
      <c r="F289" s="497">
        <v>0</v>
      </c>
      <c r="G289" s="497">
        <v>0</v>
      </c>
      <c r="H289" s="497">
        <v>0</v>
      </c>
      <c r="I289" s="497">
        <v>10</v>
      </c>
      <c r="J289" s="497">
        <v>6</v>
      </c>
      <c r="K289" s="499">
        <v>0.73913043478260865</v>
      </c>
      <c r="L289" s="515"/>
      <c r="M289" s="23"/>
    </row>
    <row r="290" spans="1:14">
      <c r="A290" s="473" t="s">
        <v>220</v>
      </c>
      <c r="B290" s="492">
        <v>0</v>
      </c>
      <c r="C290" s="492">
        <v>0</v>
      </c>
      <c r="D290" s="492">
        <v>0</v>
      </c>
      <c r="E290" s="492">
        <v>0</v>
      </c>
      <c r="F290" s="492">
        <v>0</v>
      </c>
      <c r="G290" s="492">
        <v>0</v>
      </c>
      <c r="H290" s="492">
        <v>0</v>
      </c>
      <c r="I290" s="492">
        <v>1</v>
      </c>
      <c r="J290" s="492">
        <v>0</v>
      </c>
      <c r="K290" s="516">
        <v>1</v>
      </c>
      <c r="L290" s="479"/>
      <c r="M290" s="15"/>
    </row>
    <row r="291" spans="1:14">
      <c r="A291" s="473" t="s">
        <v>224</v>
      </c>
      <c r="B291" s="492">
        <v>1</v>
      </c>
      <c r="C291" s="492">
        <v>0</v>
      </c>
      <c r="D291" s="492">
        <v>0</v>
      </c>
      <c r="E291" s="492">
        <v>0</v>
      </c>
      <c r="F291" s="492">
        <v>0</v>
      </c>
      <c r="G291" s="492">
        <v>0</v>
      </c>
      <c r="H291" s="492">
        <v>0</v>
      </c>
      <c r="I291" s="492">
        <v>0</v>
      </c>
      <c r="J291" s="492">
        <v>0</v>
      </c>
      <c r="K291" s="516">
        <v>1</v>
      </c>
      <c r="L291" s="479"/>
      <c r="M291" s="15"/>
    </row>
    <row r="292" spans="1:14">
      <c r="A292" s="510" t="s">
        <v>222</v>
      </c>
      <c r="B292" s="492">
        <v>6</v>
      </c>
      <c r="C292" s="492">
        <v>0</v>
      </c>
      <c r="D292" s="492">
        <v>0</v>
      </c>
      <c r="E292" s="492">
        <v>0</v>
      </c>
      <c r="F292" s="492">
        <v>0</v>
      </c>
      <c r="G292" s="492">
        <v>0</v>
      </c>
      <c r="H292" s="492">
        <v>0</v>
      </c>
      <c r="I292" s="492">
        <v>9</v>
      </c>
      <c r="J292" s="492">
        <v>6</v>
      </c>
      <c r="K292" s="516">
        <v>0.7142857142857143</v>
      </c>
      <c r="L292" s="479"/>
      <c r="M292" s="15"/>
    </row>
    <row r="293" spans="1:14" s="19" customFormat="1" ht="12.95">
      <c r="A293" s="45" t="s">
        <v>225</v>
      </c>
      <c r="B293" s="497">
        <v>2</v>
      </c>
      <c r="C293" s="497">
        <v>0</v>
      </c>
      <c r="D293" s="497">
        <v>0</v>
      </c>
      <c r="E293" s="497">
        <v>0</v>
      </c>
      <c r="F293" s="497">
        <v>0</v>
      </c>
      <c r="G293" s="497">
        <v>0</v>
      </c>
      <c r="H293" s="497">
        <v>0</v>
      </c>
      <c r="I293" s="497">
        <v>3</v>
      </c>
      <c r="J293" s="497">
        <v>0</v>
      </c>
      <c r="K293" s="499">
        <v>1</v>
      </c>
      <c r="L293" s="515"/>
      <c r="M293" s="23"/>
    </row>
    <row r="294" spans="1:14">
      <c r="A294" s="473" t="s">
        <v>220</v>
      </c>
      <c r="B294" s="492">
        <v>0</v>
      </c>
      <c r="C294" s="492">
        <v>0</v>
      </c>
      <c r="D294" s="492">
        <v>0</v>
      </c>
      <c r="E294" s="492">
        <v>0</v>
      </c>
      <c r="F294" s="492">
        <v>0</v>
      </c>
      <c r="G294" s="492">
        <v>0</v>
      </c>
      <c r="H294" s="492">
        <v>0</v>
      </c>
      <c r="I294" s="492">
        <v>1</v>
      </c>
      <c r="J294" s="492">
        <v>0</v>
      </c>
      <c r="K294" s="516">
        <v>1</v>
      </c>
      <c r="L294" s="479"/>
      <c r="M294" s="15"/>
    </row>
    <row r="295" spans="1:14">
      <c r="A295" s="510" t="s">
        <v>218</v>
      </c>
      <c r="B295" s="492">
        <v>2</v>
      </c>
      <c r="C295" s="492">
        <v>0</v>
      </c>
      <c r="D295" s="492">
        <v>0</v>
      </c>
      <c r="E295" s="492">
        <v>0</v>
      </c>
      <c r="F295" s="492">
        <v>0</v>
      </c>
      <c r="G295" s="492">
        <v>0</v>
      </c>
      <c r="H295" s="492">
        <v>0</v>
      </c>
      <c r="I295" s="492">
        <v>2</v>
      </c>
      <c r="J295" s="492">
        <v>0</v>
      </c>
      <c r="K295" s="516">
        <v>1</v>
      </c>
      <c r="L295" s="479"/>
      <c r="M295" s="15"/>
    </row>
    <row r="296" spans="1:14" s="19" customFormat="1" ht="12.95">
      <c r="A296" s="45" t="s">
        <v>226</v>
      </c>
      <c r="B296" s="497">
        <v>20</v>
      </c>
      <c r="C296" s="497">
        <v>1</v>
      </c>
      <c r="D296" s="497">
        <v>0</v>
      </c>
      <c r="E296" s="497">
        <v>0</v>
      </c>
      <c r="F296" s="497">
        <v>1</v>
      </c>
      <c r="G296" s="497">
        <v>2</v>
      </c>
      <c r="H296" s="497">
        <v>0</v>
      </c>
      <c r="I296" s="497">
        <v>18</v>
      </c>
      <c r="J296" s="497">
        <v>13</v>
      </c>
      <c r="K296" s="499">
        <v>0.76363636363636367</v>
      </c>
      <c r="L296" s="515"/>
      <c r="M296" s="23"/>
    </row>
    <row r="297" spans="1:14">
      <c r="A297" s="473" t="s">
        <v>220</v>
      </c>
      <c r="B297" s="492">
        <v>1</v>
      </c>
      <c r="C297" s="492">
        <v>0</v>
      </c>
      <c r="D297" s="492">
        <v>0</v>
      </c>
      <c r="E297" s="492">
        <v>0</v>
      </c>
      <c r="F297" s="492">
        <v>0</v>
      </c>
      <c r="G297" s="492">
        <v>0</v>
      </c>
      <c r="H297" s="492">
        <v>0</v>
      </c>
      <c r="I297" s="492">
        <v>0</v>
      </c>
      <c r="J297" s="492">
        <v>0</v>
      </c>
      <c r="K297" s="516">
        <v>1</v>
      </c>
      <c r="L297" s="479"/>
      <c r="M297" s="15"/>
    </row>
    <row r="298" spans="1:14">
      <c r="A298" s="473" t="s">
        <v>227</v>
      </c>
      <c r="B298" s="492">
        <v>0</v>
      </c>
      <c r="C298" s="492">
        <v>0</v>
      </c>
      <c r="D298" s="492">
        <v>0</v>
      </c>
      <c r="E298" s="492">
        <v>0</v>
      </c>
      <c r="F298" s="492">
        <v>0</v>
      </c>
      <c r="G298" s="492">
        <v>0</v>
      </c>
      <c r="H298" s="492">
        <v>0</v>
      </c>
      <c r="I298" s="492">
        <v>1</v>
      </c>
      <c r="J298" s="492">
        <v>0</v>
      </c>
      <c r="K298" s="516">
        <v>1</v>
      </c>
      <c r="L298" s="479"/>
      <c r="M298" s="15"/>
    </row>
    <row r="299" spans="1:14">
      <c r="A299" s="510" t="s">
        <v>218</v>
      </c>
      <c r="B299" s="492">
        <v>19</v>
      </c>
      <c r="C299" s="492">
        <v>1</v>
      </c>
      <c r="D299" s="492">
        <v>0</v>
      </c>
      <c r="E299" s="492">
        <v>0</v>
      </c>
      <c r="F299" s="492">
        <v>1</v>
      </c>
      <c r="G299" s="492">
        <v>2</v>
      </c>
      <c r="H299" s="492">
        <v>0</v>
      </c>
      <c r="I299" s="492">
        <v>17</v>
      </c>
      <c r="J299" s="492">
        <v>13</v>
      </c>
      <c r="K299" s="516">
        <v>0.75471698113207553</v>
      </c>
      <c r="L299" s="479"/>
      <c r="M299" s="15"/>
    </row>
    <row r="300" spans="1:14" s="19" customFormat="1" ht="12.95">
      <c r="A300" s="45" t="s">
        <v>228</v>
      </c>
      <c r="B300" s="497">
        <v>41</v>
      </c>
      <c r="C300" s="497">
        <v>2</v>
      </c>
      <c r="D300" s="497">
        <v>9</v>
      </c>
      <c r="E300" s="497">
        <v>0</v>
      </c>
      <c r="F300" s="497">
        <v>2</v>
      </c>
      <c r="G300" s="497">
        <v>4</v>
      </c>
      <c r="H300" s="497">
        <v>4</v>
      </c>
      <c r="I300" s="497">
        <v>31</v>
      </c>
      <c r="J300" s="497">
        <v>12</v>
      </c>
      <c r="K300" s="499">
        <v>0.88571428571428568</v>
      </c>
      <c r="L300" s="515"/>
      <c r="M300" s="23"/>
      <c r="N300" s="95"/>
    </row>
    <row r="301" spans="1:14">
      <c r="A301" s="473" t="s">
        <v>229</v>
      </c>
      <c r="B301" s="492">
        <v>4</v>
      </c>
      <c r="C301" s="492">
        <v>0</v>
      </c>
      <c r="D301" s="492">
        <v>0</v>
      </c>
      <c r="E301" s="492">
        <v>0</v>
      </c>
      <c r="F301" s="492">
        <v>0</v>
      </c>
      <c r="G301" s="492">
        <v>0</v>
      </c>
      <c r="H301" s="492">
        <v>0</v>
      </c>
      <c r="I301" s="492">
        <v>1</v>
      </c>
      <c r="J301" s="492">
        <v>1</v>
      </c>
      <c r="K301" s="516">
        <v>0.83333333333333337</v>
      </c>
      <c r="L301" s="479"/>
      <c r="M301" s="15"/>
    </row>
    <row r="302" spans="1:14">
      <c r="A302" s="473" t="s">
        <v>218</v>
      </c>
      <c r="B302" s="492">
        <v>37</v>
      </c>
      <c r="C302" s="492">
        <v>2</v>
      </c>
      <c r="D302" s="492">
        <v>9</v>
      </c>
      <c r="E302" s="492">
        <v>0</v>
      </c>
      <c r="F302" s="492">
        <v>2</v>
      </c>
      <c r="G302" s="492">
        <v>4</v>
      </c>
      <c r="H302" s="492">
        <v>4</v>
      </c>
      <c r="I302" s="492">
        <v>30</v>
      </c>
      <c r="J302" s="492">
        <v>11</v>
      </c>
      <c r="K302" s="516">
        <v>0.88888888888888884</v>
      </c>
      <c r="L302" s="479"/>
      <c r="M302" s="15"/>
    </row>
    <row r="303" spans="1:14" s="19" customFormat="1" ht="12.95">
      <c r="A303" s="45" t="s">
        <v>230</v>
      </c>
      <c r="B303" s="497">
        <v>18</v>
      </c>
      <c r="C303" s="497">
        <v>0</v>
      </c>
      <c r="D303" s="497">
        <v>0</v>
      </c>
      <c r="E303" s="497">
        <v>0</v>
      </c>
      <c r="F303" s="497">
        <v>0</v>
      </c>
      <c r="G303" s="497">
        <v>1</v>
      </c>
      <c r="H303" s="497">
        <v>1</v>
      </c>
      <c r="I303" s="497">
        <v>11</v>
      </c>
      <c r="J303" s="497">
        <v>3</v>
      </c>
      <c r="K303" s="499">
        <v>0.91176470588235292</v>
      </c>
      <c r="L303" s="515"/>
      <c r="M303" s="23"/>
    </row>
    <row r="304" spans="1:14">
      <c r="A304" s="473" t="s">
        <v>220</v>
      </c>
      <c r="B304" s="492">
        <v>1</v>
      </c>
      <c r="C304" s="492">
        <v>0</v>
      </c>
      <c r="D304" s="492">
        <v>0</v>
      </c>
      <c r="E304" s="492">
        <v>0</v>
      </c>
      <c r="F304" s="492">
        <v>0</v>
      </c>
      <c r="G304" s="492">
        <v>0</v>
      </c>
      <c r="H304" s="492">
        <v>0</v>
      </c>
      <c r="I304" s="492">
        <v>0</v>
      </c>
      <c r="J304" s="492">
        <v>0</v>
      </c>
      <c r="K304" s="516">
        <v>1</v>
      </c>
      <c r="L304" s="479"/>
      <c r="M304" s="15"/>
    </row>
    <row r="305" spans="1:14">
      <c r="A305" s="473" t="s">
        <v>231</v>
      </c>
      <c r="B305" s="492">
        <v>1</v>
      </c>
      <c r="C305" s="492">
        <v>0</v>
      </c>
      <c r="D305" s="492">
        <v>0</v>
      </c>
      <c r="E305" s="492">
        <v>0</v>
      </c>
      <c r="F305" s="492">
        <v>0</v>
      </c>
      <c r="G305" s="492">
        <v>0</v>
      </c>
      <c r="H305" s="492">
        <v>0</v>
      </c>
      <c r="I305" s="492">
        <v>0</v>
      </c>
      <c r="J305" s="492">
        <v>0</v>
      </c>
      <c r="K305" s="516">
        <v>1</v>
      </c>
      <c r="L305" s="479"/>
      <c r="M305" s="15"/>
    </row>
    <row r="306" spans="1:14">
      <c r="A306" s="473" t="s">
        <v>232</v>
      </c>
      <c r="B306" s="492">
        <v>2</v>
      </c>
      <c r="C306" s="492">
        <v>0</v>
      </c>
      <c r="D306" s="492">
        <v>0</v>
      </c>
      <c r="E306" s="492">
        <v>0</v>
      </c>
      <c r="F306" s="492">
        <v>0</v>
      </c>
      <c r="G306" s="492">
        <v>0</v>
      </c>
      <c r="H306" s="492">
        <v>0</v>
      </c>
      <c r="I306" s="492">
        <v>2</v>
      </c>
      <c r="J306" s="492">
        <v>1</v>
      </c>
      <c r="K306" s="516">
        <v>0.8</v>
      </c>
      <c r="L306" s="479"/>
      <c r="M306" s="15"/>
    </row>
    <row r="307" spans="1:14">
      <c r="A307" s="473" t="s">
        <v>218</v>
      </c>
      <c r="B307" s="492">
        <v>8</v>
      </c>
      <c r="C307" s="492">
        <v>0</v>
      </c>
      <c r="D307" s="492">
        <v>0</v>
      </c>
      <c r="E307" s="492">
        <v>0</v>
      </c>
      <c r="F307" s="492">
        <v>0</v>
      </c>
      <c r="G307" s="492">
        <v>1</v>
      </c>
      <c r="H307" s="492">
        <v>1</v>
      </c>
      <c r="I307" s="492">
        <v>5</v>
      </c>
      <c r="J307" s="492">
        <v>2</v>
      </c>
      <c r="K307" s="516">
        <v>0.88235294117647056</v>
      </c>
      <c r="L307" s="479"/>
      <c r="M307" s="15"/>
    </row>
    <row r="308" spans="1:14">
      <c r="A308" s="473" t="s">
        <v>233</v>
      </c>
      <c r="B308" s="492">
        <v>1</v>
      </c>
      <c r="C308" s="492">
        <v>0</v>
      </c>
      <c r="D308" s="492">
        <v>0</v>
      </c>
      <c r="E308" s="492">
        <v>0</v>
      </c>
      <c r="F308" s="492">
        <v>0</v>
      </c>
      <c r="G308" s="492">
        <v>0</v>
      </c>
      <c r="H308" s="492">
        <v>0</v>
      </c>
      <c r="I308" s="492">
        <v>3</v>
      </c>
      <c r="J308" s="492">
        <v>0</v>
      </c>
      <c r="K308" s="516">
        <v>1</v>
      </c>
      <c r="L308" s="479"/>
      <c r="M308" s="15"/>
    </row>
    <row r="309" spans="1:14">
      <c r="A309" s="473" t="s">
        <v>234</v>
      </c>
      <c r="B309" s="492">
        <v>5</v>
      </c>
      <c r="C309" s="492">
        <v>0</v>
      </c>
      <c r="D309" s="492">
        <v>0</v>
      </c>
      <c r="E309" s="492">
        <v>0</v>
      </c>
      <c r="F309" s="492">
        <v>0</v>
      </c>
      <c r="G309" s="492">
        <v>0</v>
      </c>
      <c r="H309" s="492">
        <v>0</v>
      </c>
      <c r="I309" s="492">
        <v>1</v>
      </c>
      <c r="J309" s="492">
        <v>0</v>
      </c>
      <c r="K309" s="516">
        <v>1</v>
      </c>
      <c r="L309" s="479"/>
      <c r="M309" s="15"/>
    </row>
    <row r="310" spans="1:14" s="19" customFormat="1" ht="12.95">
      <c r="A310" s="45" t="s">
        <v>235</v>
      </c>
      <c r="B310" s="497">
        <v>58</v>
      </c>
      <c r="C310" s="497">
        <v>1</v>
      </c>
      <c r="D310" s="497">
        <v>0</v>
      </c>
      <c r="E310" s="497">
        <v>0</v>
      </c>
      <c r="F310" s="497">
        <v>0</v>
      </c>
      <c r="G310" s="497">
        <v>1</v>
      </c>
      <c r="H310" s="497">
        <v>1</v>
      </c>
      <c r="I310" s="497">
        <v>43</v>
      </c>
      <c r="J310" s="497">
        <v>23</v>
      </c>
      <c r="K310" s="499">
        <v>0.81889763779527558</v>
      </c>
      <c r="L310" s="515"/>
      <c r="M310" s="23"/>
    </row>
    <row r="311" spans="1:14">
      <c r="A311" s="473" t="s">
        <v>220</v>
      </c>
      <c r="B311" s="492">
        <v>0</v>
      </c>
      <c r="C311" s="492">
        <v>0</v>
      </c>
      <c r="D311" s="492">
        <v>0</v>
      </c>
      <c r="E311" s="492">
        <v>0</v>
      </c>
      <c r="F311" s="492">
        <v>0</v>
      </c>
      <c r="G311" s="492">
        <v>0</v>
      </c>
      <c r="H311" s="492">
        <v>0</v>
      </c>
      <c r="I311" s="492">
        <v>1</v>
      </c>
      <c r="J311" s="492">
        <v>0</v>
      </c>
      <c r="K311" s="516">
        <v>1</v>
      </c>
      <c r="L311" s="479"/>
      <c r="M311" s="15"/>
    </row>
    <row r="312" spans="1:14">
      <c r="A312" s="473" t="s">
        <v>231</v>
      </c>
      <c r="B312" s="492">
        <v>1</v>
      </c>
      <c r="C312" s="492">
        <v>0</v>
      </c>
      <c r="D312" s="492">
        <v>0</v>
      </c>
      <c r="E312" s="492">
        <v>0</v>
      </c>
      <c r="F312" s="492">
        <v>0</v>
      </c>
      <c r="G312" s="492">
        <v>0</v>
      </c>
      <c r="H312" s="492">
        <v>1</v>
      </c>
      <c r="I312" s="492">
        <v>0</v>
      </c>
      <c r="J312" s="492">
        <v>0</v>
      </c>
      <c r="K312" s="516">
        <v>1</v>
      </c>
      <c r="L312" s="479"/>
      <c r="M312" s="15"/>
    </row>
    <row r="313" spans="1:14">
      <c r="A313" s="473" t="s">
        <v>232</v>
      </c>
      <c r="B313" s="492">
        <v>3</v>
      </c>
      <c r="C313" s="492">
        <v>0</v>
      </c>
      <c r="D313" s="492">
        <v>0</v>
      </c>
      <c r="E313" s="492">
        <v>0</v>
      </c>
      <c r="F313" s="492">
        <v>0</v>
      </c>
      <c r="G313" s="492">
        <v>0</v>
      </c>
      <c r="H313" s="492">
        <v>0</v>
      </c>
      <c r="I313" s="492">
        <v>2</v>
      </c>
      <c r="J313" s="492">
        <v>0</v>
      </c>
      <c r="K313" s="516">
        <v>1</v>
      </c>
      <c r="L313" s="479"/>
      <c r="M313" s="15"/>
    </row>
    <row r="314" spans="1:14">
      <c r="A314" s="473" t="s">
        <v>218</v>
      </c>
      <c r="B314" s="492">
        <v>54</v>
      </c>
      <c r="C314" s="492">
        <v>1</v>
      </c>
      <c r="D314" s="492">
        <v>0</v>
      </c>
      <c r="E314" s="492">
        <v>0</v>
      </c>
      <c r="F314" s="492">
        <v>0</v>
      </c>
      <c r="G314" s="492">
        <v>1</v>
      </c>
      <c r="H314" s="492">
        <v>0</v>
      </c>
      <c r="I314" s="492">
        <v>40</v>
      </c>
      <c r="J314" s="492">
        <v>23</v>
      </c>
      <c r="K314" s="516">
        <v>0.80672268907563027</v>
      </c>
      <c r="L314" s="479"/>
      <c r="M314" s="15"/>
    </row>
    <row r="315" spans="1:14" s="19" customFormat="1" ht="12.95">
      <c r="A315" s="45" t="s">
        <v>236</v>
      </c>
      <c r="B315" s="497">
        <v>6</v>
      </c>
      <c r="C315" s="497">
        <v>0</v>
      </c>
      <c r="D315" s="497">
        <v>0</v>
      </c>
      <c r="E315" s="497">
        <v>0</v>
      </c>
      <c r="F315" s="497">
        <v>0</v>
      </c>
      <c r="G315" s="497">
        <v>0</v>
      </c>
      <c r="H315" s="497">
        <v>0</v>
      </c>
      <c r="I315" s="497">
        <v>7</v>
      </c>
      <c r="J315" s="497">
        <v>1</v>
      </c>
      <c r="K315" s="499">
        <v>0.9285714285714286</v>
      </c>
      <c r="L315" s="515"/>
      <c r="M315" s="23"/>
    </row>
    <row r="316" spans="1:14">
      <c r="A316" s="473" t="s">
        <v>220</v>
      </c>
      <c r="B316" s="492">
        <v>1</v>
      </c>
      <c r="C316" s="492">
        <v>0</v>
      </c>
      <c r="D316" s="492">
        <v>0</v>
      </c>
      <c r="E316" s="492">
        <v>0</v>
      </c>
      <c r="F316" s="492">
        <v>0</v>
      </c>
      <c r="G316" s="492">
        <v>0</v>
      </c>
      <c r="H316" s="492">
        <v>0</v>
      </c>
      <c r="I316" s="492">
        <v>0</v>
      </c>
      <c r="J316" s="492">
        <v>0</v>
      </c>
      <c r="K316" s="516">
        <v>1</v>
      </c>
      <c r="L316" s="479"/>
      <c r="M316" s="15"/>
    </row>
    <row r="317" spans="1:14">
      <c r="A317" s="510" t="s">
        <v>218</v>
      </c>
      <c r="B317" s="492">
        <v>5</v>
      </c>
      <c r="C317" s="492">
        <v>0</v>
      </c>
      <c r="D317" s="492">
        <v>0</v>
      </c>
      <c r="E317" s="492">
        <v>0</v>
      </c>
      <c r="F317" s="492">
        <v>0</v>
      </c>
      <c r="G317" s="492">
        <v>0</v>
      </c>
      <c r="H317" s="492">
        <v>0</v>
      </c>
      <c r="I317" s="492">
        <v>7</v>
      </c>
      <c r="J317" s="492">
        <v>1</v>
      </c>
      <c r="K317" s="516">
        <v>0.92307692307692313</v>
      </c>
      <c r="L317" s="479"/>
      <c r="M317" s="15"/>
    </row>
    <row r="318" spans="1:14" s="19" customFormat="1" ht="12.95">
      <c r="A318" s="45" t="s">
        <v>237</v>
      </c>
      <c r="B318" s="497">
        <v>0</v>
      </c>
      <c r="C318" s="497">
        <v>1</v>
      </c>
      <c r="D318" s="497">
        <v>0</v>
      </c>
      <c r="E318" s="497">
        <v>0</v>
      </c>
      <c r="F318" s="497">
        <v>0</v>
      </c>
      <c r="G318" s="497">
        <v>0</v>
      </c>
      <c r="H318" s="497">
        <v>0</v>
      </c>
      <c r="I318" s="497">
        <v>1</v>
      </c>
      <c r="J318" s="497">
        <v>0</v>
      </c>
      <c r="K318" s="499">
        <v>1</v>
      </c>
      <c r="L318" s="515"/>
      <c r="M318" s="23"/>
    </row>
    <row r="319" spans="1:14">
      <c r="A319" s="510" t="s">
        <v>218</v>
      </c>
      <c r="B319" s="492">
        <v>0</v>
      </c>
      <c r="C319" s="492">
        <v>1</v>
      </c>
      <c r="D319" s="492">
        <v>0</v>
      </c>
      <c r="E319" s="492">
        <v>0</v>
      </c>
      <c r="F319" s="492">
        <v>0</v>
      </c>
      <c r="G319" s="492">
        <v>0</v>
      </c>
      <c r="H319" s="492">
        <v>0</v>
      </c>
      <c r="I319" s="492">
        <v>1</v>
      </c>
      <c r="J319" s="492">
        <v>0</v>
      </c>
      <c r="K319" s="516">
        <v>1</v>
      </c>
      <c r="L319" s="479"/>
      <c r="M319" s="15"/>
    </row>
    <row r="320" spans="1:14" s="19" customFormat="1" ht="15">
      <c r="A320" s="45" t="s">
        <v>298</v>
      </c>
      <c r="B320" s="497">
        <v>6</v>
      </c>
      <c r="C320" s="497">
        <v>1</v>
      </c>
      <c r="D320" s="497">
        <v>0</v>
      </c>
      <c r="E320" s="497">
        <v>0</v>
      </c>
      <c r="F320" s="497">
        <v>0</v>
      </c>
      <c r="G320" s="497">
        <v>0</v>
      </c>
      <c r="H320" s="497">
        <v>0</v>
      </c>
      <c r="I320" s="497">
        <v>5</v>
      </c>
      <c r="J320" s="497">
        <v>1</v>
      </c>
      <c r="K320" s="499">
        <v>0.92307692307692313</v>
      </c>
      <c r="L320" s="515"/>
      <c r="M320" s="23"/>
      <c r="N320" s="96"/>
    </row>
    <row r="321" spans="1:14">
      <c r="A321" s="510" t="s">
        <v>218</v>
      </c>
      <c r="B321" s="492">
        <v>6</v>
      </c>
      <c r="C321" s="492">
        <v>1</v>
      </c>
      <c r="D321" s="492">
        <v>0</v>
      </c>
      <c r="E321" s="492">
        <v>0</v>
      </c>
      <c r="F321" s="492">
        <v>0</v>
      </c>
      <c r="G321" s="492">
        <v>0</v>
      </c>
      <c r="H321" s="492">
        <v>0</v>
      </c>
      <c r="I321" s="492">
        <v>5</v>
      </c>
      <c r="J321" s="492">
        <v>1</v>
      </c>
      <c r="K321" s="516">
        <v>0.92307692307692313</v>
      </c>
      <c r="L321" s="479"/>
      <c r="M321" s="15"/>
    </row>
    <row r="322" spans="1:14" s="19" customFormat="1" ht="15">
      <c r="A322" s="45" t="s">
        <v>299</v>
      </c>
      <c r="B322" s="497">
        <v>9</v>
      </c>
      <c r="C322" s="497">
        <v>2</v>
      </c>
      <c r="D322" s="497">
        <v>2</v>
      </c>
      <c r="E322" s="497">
        <v>0</v>
      </c>
      <c r="F322" s="497">
        <v>1</v>
      </c>
      <c r="G322" s="497">
        <v>0</v>
      </c>
      <c r="H322" s="497">
        <v>1</v>
      </c>
      <c r="I322" s="497">
        <v>17</v>
      </c>
      <c r="J322" s="497">
        <v>5</v>
      </c>
      <c r="K322" s="499">
        <v>0.86486486486486491</v>
      </c>
      <c r="L322" s="515"/>
      <c r="M322" s="23"/>
      <c r="N322" s="95"/>
    </row>
    <row r="323" spans="1:14">
      <c r="A323" s="473" t="s">
        <v>227</v>
      </c>
      <c r="B323" s="492">
        <v>1</v>
      </c>
      <c r="C323" s="492">
        <v>0</v>
      </c>
      <c r="D323" s="492">
        <v>0</v>
      </c>
      <c r="E323" s="492">
        <v>0</v>
      </c>
      <c r="F323" s="492">
        <v>0</v>
      </c>
      <c r="G323" s="492">
        <v>0</v>
      </c>
      <c r="H323" s="492">
        <v>0</v>
      </c>
      <c r="I323" s="492">
        <v>0</v>
      </c>
      <c r="J323" s="492">
        <v>0</v>
      </c>
      <c r="K323" s="516">
        <v>1</v>
      </c>
      <c r="L323" s="479"/>
      <c r="M323" s="15"/>
    </row>
    <row r="324" spans="1:14">
      <c r="A324" s="510" t="s">
        <v>218</v>
      </c>
      <c r="B324" s="492">
        <v>8</v>
      </c>
      <c r="C324" s="492">
        <v>2</v>
      </c>
      <c r="D324" s="492">
        <v>2</v>
      </c>
      <c r="E324" s="492">
        <v>0</v>
      </c>
      <c r="F324" s="492">
        <v>1</v>
      </c>
      <c r="G324" s="492">
        <v>0</v>
      </c>
      <c r="H324" s="492">
        <v>1</v>
      </c>
      <c r="I324" s="492">
        <v>17</v>
      </c>
      <c r="J324" s="492">
        <v>5</v>
      </c>
      <c r="K324" s="516">
        <v>0.86111111111111116</v>
      </c>
      <c r="L324" s="479"/>
      <c r="M324" s="15"/>
    </row>
    <row r="325" spans="1:14" s="19" customFormat="1" ht="15">
      <c r="A325" s="45" t="s">
        <v>301</v>
      </c>
      <c r="B325" s="497">
        <v>2</v>
      </c>
      <c r="C325" s="497">
        <v>0</v>
      </c>
      <c r="D325" s="497">
        <v>0</v>
      </c>
      <c r="E325" s="497">
        <v>0</v>
      </c>
      <c r="F325" s="497">
        <v>0</v>
      </c>
      <c r="G325" s="497">
        <v>0</v>
      </c>
      <c r="H325" s="497">
        <v>0</v>
      </c>
      <c r="I325" s="497">
        <v>0</v>
      </c>
      <c r="J325" s="497">
        <v>0</v>
      </c>
      <c r="K325" s="499">
        <v>1</v>
      </c>
      <c r="L325" s="515"/>
      <c r="M325" s="23"/>
    </row>
    <row r="326" spans="1:14">
      <c r="A326" s="473" t="s">
        <v>227</v>
      </c>
      <c r="B326" s="492">
        <v>1</v>
      </c>
      <c r="C326" s="492">
        <v>0</v>
      </c>
      <c r="D326" s="492">
        <v>0</v>
      </c>
      <c r="E326" s="492">
        <v>0</v>
      </c>
      <c r="F326" s="492">
        <v>0</v>
      </c>
      <c r="G326" s="492">
        <v>0</v>
      </c>
      <c r="H326" s="492">
        <v>0</v>
      </c>
      <c r="I326" s="492">
        <v>0</v>
      </c>
      <c r="J326" s="492">
        <v>0</v>
      </c>
      <c r="K326" s="516">
        <v>1</v>
      </c>
      <c r="L326" s="479"/>
      <c r="M326" s="15"/>
    </row>
    <row r="327" spans="1:14">
      <c r="A327" s="510" t="s">
        <v>218</v>
      </c>
      <c r="B327" s="492">
        <v>1</v>
      </c>
      <c r="C327" s="492">
        <v>0</v>
      </c>
      <c r="D327" s="492">
        <v>0</v>
      </c>
      <c r="E327" s="492">
        <v>0</v>
      </c>
      <c r="F327" s="492">
        <v>0</v>
      </c>
      <c r="G327" s="492">
        <v>0</v>
      </c>
      <c r="H327" s="492">
        <v>0</v>
      </c>
      <c r="I327" s="492">
        <v>0</v>
      </c>
      <c r="J327" s="492">
        <v>0</v>
      </c>
      <c r="K327" s="516">
        <v>1</v>
      </c>
      <c r="L327" s="479"/>
      <c r="M327" s="15"/>
    </row>
    <row r="328" spans="1:14" s="19" customFormat="1" ht="15">
      <c r="A328" s="45" t="s">
        <v>304</v>
      </c>
      <c r="B328" s="497">
        <v>1</v>
      </c>
      <c r="C328" s="497">
        <v>0</v>
      </c>
      <c r="D328" s="497">
        <v>1</v>
      </c>
      <c r="E328" s="497">
        <v>0</v>
      </c>
      <c r="F328" s="497">
        <v>1</v>
      </c>
      <c r="G328" s="497">
        <v>0</v>
      </c>
      <c r="H328" s="497">
        <v>0</v>
      </c>
      <c r="I328" s="497">
        <v>1</v>
      </c>
      <c r="J328" s="497">
        <v>0</v>
      </c>
      <c r="K328" s="499">
        <v>1</v>
      </c>
      <c r="L328" s="515"/>
      <c r="M328" s="23"/>
    </row>
    <row r="329" spans="1:14">
      <c r="A329" s="510" t="s">
        <v>218</v>
      </c>
      <c r="B329" s="492">
        <v>1</v>
      </c>
      <c r="C329" s="492">
        <v>0</v>
      </c>
      <c r="D329" s="492">
        <v>1</v>
      </c>
      <c r="E329" s="492">
        <v>0</v>
      </c>
      <c r="F329" s="492">
        <v>1</v>
      </c>
      <c r="G329" s="492">
        <v>0</v>
      </c>
      <c r="H329" s="492">
        <v>0</v>
      </c>
      <c r="I329" s="492">
        <v>1</v>
      </c>
      <c r="J329" s="492">
        <v>0</v>
      </c>
      <c r="K329" s="516">
        <v>1</v>
      </c>
      <c r="L329" s="479"/>
      <c r="M329" s="15"/>
    </row>
    <row r="330" spans="1:14" s="19" customFormat="1" ht="12.95">
      <c r="A330" s="77" t="s">
        <v>202</v>
      </c>
      <c r="B330" s="494">
        <v>227</v>
      </c>
      <c r="C330" s="494">
        <v>10</v>
      </c>
      <c r="D330" s="494">
        <v>16</v>
      </c>
      <c r="E330" s="494">
        <v>1</v>
      </c>
      <c r="F330" s="494">
        <v>5</v>
      </c>
      <c r="G330" s="494">
        <v>11</v>
      </c>
      <c r="H330" s="494">
        <v>9</v>
      </c>
      <c r="I330" s="494">
        <v>219</v>
      </c>
      <c r="J330" s="494">
        <v>84</v>
      </c>
      <c r="K330" s="496">
        <v>0.85567010309278346</v>
      </c>
      <c r="L330" s="515"/>
    </row>
    <row r="331" spans="1:14">
      <c r="A331" s="405"/>
    </row>
    <row r="332" spans="1:14">
      <c r="A332" s="405"/>
      <c r="K332" s="21"/>
    </row>
    <row r="333" spans="1:14">
      <c r="A333" s="405"/>
    </row>
    <row r="334" spans="1:14">
      <c r="A334" s="405"/>
    </row>
    <row r="335" spans="1:14" ht="12.95">
      <c r="A335" s="884" t="s">
        <v>252</v>
      </c>
      <c r="B335" s="903" t="s">
        <v>380</v>
      </c>
      <c r="C335" s="903"/>
      <c r="D335" s="903"/>
      <c r="E335" s="903"/>
      <c r="F335" s="903"/>
      <c r="G335" s="903"/>
      <c r="H335" s="913" t="s">
        <v>341</v>
      </c>
    </row>
    <row r="336" spans="1:14" ht="14.45">
      <c r="A336" s="902"/>
      <c r="B336" s="401" t="s">
        <v>381</v>
      </c>
      <c r="C336" s="402" t="s">
        <v>382</v>
      </c>
      <c r="D336" s="402" t="s">
        <v>383</v>
      </c>
      <c r="E336" s="402" t="s">
        <v>384</v>
      </c>
      <c r="F336" s="402" t="s">
        <v>385</v>
      </c>
      <c r="G336" s="402" t="s">
        <v>331</v>
      </c>
      <c r="H336" s="921"/>
    </row>
    <row r="337" spans="1:10" s="19" customFormat="1" ht="12.95">
      <c r="A337" s="517" t="s">
        <v>216</v>
      </c>
      <c r="B337" s="497">
        <v>2</v>
      </c>
      <c r="C337" s="497">
        <v>0</v>
      </c>
      <c r="D337" s="497">
        <v>0</v>
      </c>
      <c r="E337" s="497">
        <v>0</v>
      </c>
      <c r="F337" s="497">
        <v>0</v>
      </c>
      <c r="G337" s="523">
        <v>1</v>
      </c>
      <c r="H337" s="499">
        <v>0.66666666666666663</v>
      </c>
      <c r="I337" s="515"/>
      <c r="J337" s="23"/>
    </row>
    <row r="338" spans="1:10" ht="14.45">
      <c r="A338" s="518" t="s">
        <v>406</v>
      </c>
      <c r="B338" s="492">
        <v>2</v>
      </c>
      <c r="C338" s="492">
        <v>0</v>
      </c>
      <c r="D338" s="492">
        <v>0</v>
      </c>
      <c r="E338" s="492">
        <v>0</v>
      </c>
      <c r="F338" s="492">
        <v>0</v>
      </c>
      <c r="G338" s="519">
        <v>0</v>
      </c>
      <c r="H338" s="495">
        <v>1</v>
      </c>
      <c r="I338" s="479"/>
      <c r="J338" s="15"/>
    </row>
    <row r="339" spans="1:10">
      <c r="A339" s="520" t="s">
        <v>218</v>
      </c>
      <c r="B339" s="492">
        <v>0</v>
      </c>
      <c r="C339" s="492">
        <v>0</v>
      </c>
      <c r="D339" s="492">
        <v>0</v>
      </c>
      <c r="E339" s="492">
        <v>0</v>
      </c>
      <c r="F339" s="492">
        <v>0</v>
      </c>
      <c r="G339" s="519">
        <v>1</v>
      </c>
      <c r="H339" s="495">
        <v>0</v>
      </c>
      <c r="I339" s="479"/>
      <c r="J339" s="15"/>
    </row>
    <row r="340" spans="1:10" s="19" customFormat="1" ht="12.95">
      <c r="A340" s="517" t="s">
        <v>219</v>
      </c>
      <c r="B340" s="497">
        <v>123</v>
      </c>
      <c r="C340" s="497">
        <v>7</v>
      </c>
      <c r="D340" s="497">
        <v>6</v>
      </c>
      <c r="E340" s="497">
        <v>2</v>
      </c>
      <c r="F340" s="497">
        <v>0</v>
      </c>
      <c r="G340" s="523">
        <v>20</v>
      </c>
      <c r="H340" s="499">
        <v>0.87341772151898733</v>
      </c>
      <c r="I340" s="515"/>
      <c r="J340" s="23"/>
    </row>
    <row r="341" spans="1:10">
      <c r="A341" s="518" t="s">
        <v>220</v>
      </c>
      <c r="B341" s="492">
        <v>1</v>
      </c>
      <c r="C341" s="492">
        <v>0</v>
      </c>
      <c r="D341" s="492">
        <v>0</v>
      </c>
      <c r="E341" s="492">
        <v>0</v>
      </c>
      <c r="F341" s="492">
        <v>0</v>
      </c>
      <c r="G341" s="519">
        <v>0</v>
      </c>
      <c r="H341" s="495">
        <v>1</v>
      </c>
      <c r="I341" s="479"/>
      <c r="J341" s="15"/>
    </row>
    <row r="342" spans="1:10">
      <c r="A342" s="518" t="s">
        <v>221</v>
      </c>
      <c r="B342" s="492">
        <v>9</v>
      </c>
      <c r="C342" s="492">
        <v>1</v>
      </c>
      <c r="D342" s="492">
        <v>0</v>
      </c>
      <c r="E342" s="492">
        <v>0</v>
      </c>
      <c r="F342" s="492">
        <v>0</v>
      </c>
      <c r="G342" s="519">
        <v>0</v>
      </c>
      <c r="H342" s="495">
        <v>1</v>
      </c>
      <c r="I342" s="479"/>
      <c r="J342" s="15"/>
    </row>
    <row r="343" spans="1:10">
      <c r="A343" s="518" t="s">
        <v>222</v>
      </c>
      <c r="B343" s="492">
        <v>113</v>
      </c>
      <c r="C343" s="492">
        <v>6</v>
      </c>
      <c r="D343" s="492">
        <v>6</v>
      </c>
      <c r="E343" s="492">
        <v>2</v>
      </c>
      <c r="F343" s="492">
        <v>0</v>
      </c>
      <c r="G343" s="519">
        <v>20</v>
      </c>
      <c r="H343" s="495">
        <v>0.86394557823129248</v>
      </c>
      <c r="I343" s="479"/>
      <c r="J343" s="15"/>
    </row>
    <row r="344" spans="1:10" s="19" customFormat="1" ht="12.95">
      <c r="A344" s="517" t="s">
        <v>223</v>
      </c>
      <c r="B344" s="497">
        <v>17</v>
      </c>
      <c r="C344" s="497">
        <v>0</v>
      </c>
      <c r="D344" s="497">
        <v>1</v>
      </c>
      <c r="E344" s="497">
        <v>0</v>
      </c>
      <c r="F344" s="497">
        <v>1</v>
      </c>
      <c r="G344" s="523">
        <v>4</v>
      </c>
      <c r="H344" s="499">
        <v>0.82608695652173914</v>
      </c>
      <c r="I344" s="515"/>
      <c r="J344" s="23"/>
    </row>
    <row r="345" spans="1:10">
      <c r="A345" s="518" t="s">
        <v>220</v>
      </c>
      <c r="B345" s="492">
        <v>1</v>
      </c>
      <c r="C345" s="492">
        <v>0</v>
      </c>
      <c r="D345" s="492">
        <v>0</v>
      </c>
      <c r="E345" s="492">
        <v>0</v>
      </c>
      <c r="F345" s="492">
        <v>0</v>
      </c>
      <c r="G345" s="519">
        <v>0</v>
      </c>
      <c r="H345" s="495">
        <v>1</v>
      </c>
      <c r="I345" s="479"/>
      <c r="J345" s="15"/>
    </row>
    <row r="346" spans="1:10">
      <c r="A346" s="518" t="s">
        <v>224</v>
      </c>
      <c r="B346" s="492">
        <v>1</v>
      </c>
      <c r="C346" s="492">
        <v>0</v>
      </c>
      <c r="D346" s="492">
        <v>0</v>
      </c>
      <c r="E346" s="492">
        <v>0</v>
      </c>
      <c r="F346" s="492">
        <v>0</v>
      </c>
      <c r="G346" s="519">
        <v>0</v>
      </c>
      <c r="H346" s="495">
        <v>1</v>
      </c>
      <c r="I346" s="479"/>
      <c r="J346" s="15"/>
    </row>
    <row r="347" spans="1:10">
      <c r="A347" s="520" t="s">
        <v>222</v>
      </c>
      <c r="B347" s="492">
        <v>15</v>
      </c>
      <c r="C347" s="492">
        <v>0</v>
      </c>
      <c r="D347" s="492">
        <v>1</v>
      </c>
      <c r="E347" s="492">
        <v>0</v>
      </c>
      <c r="F347" s="492">
        <v>1</v>
      </c>
      <c r="G347" s="519">
        <v>4</v>
      </c>
      <c r="H347" s="495">
        <v>0.80952380952380953</v>
      </c>
      <c r="I347" s="479"/>
      <c r="J347" s="15"/>
    </row>
    <row r="348" spans="1:10" s="19" customFormat="1" ht="12.95">
      <c r="A348" s="517" t="s">
        <v>225</v>
      </c>
      <c r="B348" s="497">
        <v>5</v>
      </c>
      <c r="C348" s="497">
        <v>0</v>
      </c>
      <c r="D348" s="497">
        <v>0</v>
      </c>
      <c r="E348" s="497">
        <v>0</v>
      </c>
      <c r="F348" s="497">
        <v>0</v>
      </c>
      <c r="G348" s="523">
        <v>0</v>
      </c>
      <c r="H348" s="499">
        <v>1</v>
      </c>
      <c r="I348" s="515"/>
      <c r="J348" s="23"/>
    </row>
    <row r="349" spans="1:10">
      <c r="A349" s="518" t="s">
        <v>220</v>
      </c>
      <c r="B349" s="492">
        <v>1</v>
      </c>
      <c r="C349" s="492">
        <v>0</v>
      </c>
      <c r="D349" s="492">
        <v>0</v>
      </c>
      <c r="E349" s="492">
        <v>0</v>
      </c>
      <c r="F349" s="492">
        <v>0</v>
      </c>
      <c r="G349" s="519">
        <v>0</v>
      </c>
      <c r="H349" s="495">
        <v>1</v>
      </c>
      <c r="I349" s="479"/>
      <c r="J349" s="15"/>
    </row>
    <row r="350" spans="1:10">
      <c r="A350" s="520" t="s">
        <v>218</v>
      </c>
      <c r="B350" s="492">
        <v>4</v>
      </c>
      <c r="C350" s="492">
        <v>0</v>
      </c>
      <c r="D350" s="492">
        <v>0</v>
      </c>
      <c r="E350" s="492">
        <v>0</v>
      </c>
      <c r="F350" s="492">
        <v>0</v>
      </c>
      <c r="G350" s="519">
        <v>0</v>
      </c>
      <c r="H350" s="495">
        <v>1</v>
      </c>
      <c r="I350" s="479"/>
      <c r="J350" s="15"/>
    </row>
    <row r="351" spans="1:10" s="19" customFormat="1" ht="12.95">
      <c r="A351" s="517" t="s">
        <v>226</v>
      </c>
      <c r="B351" s="497">
        <v>36</v>
      </c>
      <c r="C351" s="497">
        <v>2</v>
      </c>
      <c r="D351" s="497">
        <v>4</v>
      </c>
      <c r="E351" s="497">
        <v>1</v>
      </c>
      <c r="F351" s="497">
        <v>0</v>
      </c>
      <c r="G351" s="523">
        <v>12</v>
      </c>
      <c r="H351" s="499">
        <v>0.78181818181818186</v>
      </c>
      <c r="I351" s="515"/>
      <c r="J351" s="23"/>
    </row>
    <row r="352" spans="1:10">
      <c r="A352" s="518" t="s">
        <v>220</v>
      </c>
      <c r="B352" s="492">
        <v>1</v>
      </c>
      <c r="C352" s="492">
        <v>0</v>
      </c>
      <c r="D352" s="492">
        <v>0</v>
      </c>
      <c r="E352" s="492">
        <v>0</v>
      </c>
      <c r="F352" s="492">
        <v>0</v>
      </c>
      <c r="G352" s="519">
        <v>0</v>
      </c>
      <c r="H352" s="495">
        <v>1</v>
      </c>
      <c r="I352" s="479"/>
      <c r="J352" s="15"/>
    </row>
    <row r="353" spans="1:11">
      <c r="A353" s="518" t="s">
        <v>227</v>
      </c>
      <c r="B353" s="492">
        <v>0</v>
      </c>
      <c r="C353" s="492">
        <v>0</v>
      </c>
      <c r="D353" s="492">
        <v>0</v>
      </c>
      <c r="E353" s="492">
        <v>1</v>
      </c>
      <c r="F353" s="492">
        <v>0</v>
      </c>
      <c r="G353" s="519">
        <v>0</v>
      </c>
      <c r="H353" s="495">
        <v>1</v>
      </c>
      <c r="I353" s="479"/>
      <c r="J353" s="15"/>
    </row>
    <row r="354" spans="1:11">
      <c r="A354" s="520" t="s">
        <v>218</v>
      </c>
      <c r="B354" s="492">
        <v>35</v>
      </c>
      <c r="C354" s="492">
        <v>2</v>
      </c>
      <c r="D354" s="492">
        <v>4</v>
      </c>
      <c r="E354" s="492">
        <v>0</v>
      </c>
      <c r="F354" s="492">
        <v>0</v>
      </c>
      <c r="G354" s="519">
        <v>12</v>
      </c>
      <c r="H354" s="495">
        <v>0.77358490566037741</v>
      </c>
      <c r="I354" s="479"/>
      <c r="J354" s="15"/>
    </row>
    <row r="355" spans="1:11" s="19" customFormat="1" ht="12.95">
      <c r="A355" s="517" t="s">
        <v>228</v>
      </c>
      <c r="B355" s="497">
        <v>84</v>
      </c>
      <c r="C355" s="497">
        <v>2</v>
      </c>
      <c r="D355" s="497">
        <v>1</v>
      </c>
      <c r="E355" s="497">
        <v>1</v>
      </c>
      <c r="F355" s="497">
        <v>1</v>
      </c>
      <c r="G355" s="523">
        <v>16</v>
      </c>
      <c r="H355" s="499">
        <v>0.84761904761904761</v>
      </c>
      <c r="I355" s="515"/>
      <c r="J355" s="23"/>
      <c r="K355" s="95"/>
    </row>
    <row r="356" spans="1:11">
      <c r="A356" s="518" t="s">
        <v>229</v>
      </c>
      <c r="B356" s="492">
        <v>5</v>
      </c>
      <c r="C356" s="492">
        <v>0</v>
      </c>
      <c r="D356" s="492">
        <v>0</v>
      </c>
      <c r="E356" s="492">
        <v>0</v>
      </c>
      <c r="F356" s="492">
        <v>0</v>
      </c>
      <c r="G356" s="519">
        <v>1</v>
      </c>
      <c r="H356" s="495">
        <v>0.83333333333333337</v>
      </c>
      <c r="I356" s="479"/>
      <c r="J356" s="15"/>
    </row>
    <row r="357" spans="1:11">
      <c r="A357" s="518" t="s">
        <v>218</v>
      </c>
      <c r="B357" s="492">
        <v>79</v>
      </c>
      <c r="C357" s="492">
        <v>2</v>
      </c>
      <c r="D357" s="492">
        <v>1</v>
      </c>
      <c r="E357" s="492">
        <v>1</v>
      </c>
      <c r="F357" s="492">
        <v>1</v>
      </c>
      <c r="G357" s="519">
        <v>15</v>
      </c>
      <c r="H357" s="495">
        <v>0.84848484848484851</v>
      </c>
      <c r="I357" s="479"/>
      <c r="J357" s="15"/>
    </row>
    <row r="358" spans="1:11" s="19" customFormat="1" ht="12.95">
      <c r="A358" s="517" t="s">
        <v>230</v>
      </c>
      <c r="B358" s="497">
        <v>31</v>
      </c>
      <c r="C358" s="497">
        <v>0</v>
      </c>
      <c r="D358" s="497">
        <v>1</v>
      </c>
      <c r="E358" s="497">
        <v>0</v>
      </c>
      <c r="F358" s="497">
        <v>0</v>
      </c>
      <c r="G358" s="523">
        <v>2</v>
      </c>
      <c r="H358" s="499">
        <v>0.94117647058823528</v>
      </c>
      <c r="I358" s="515"/>
      <c r="J358" s="23"/>
    </row>
    <row r="359" spans="1:11">
      <c r="A359" s="518" t="s">
        <v>220</v>
      </c>
      <c r="B359" s="492">
        <v>1</v>
      </c>
      <c r="C359" s="492">
        <v>0</v>
      </c>
      <c r="D359" s="492">
        <v>0</v>
      </c>
      <c r="E359" s="492">
        <v>0</v>
      </c>
      <c r="F359" s="492">
        <v>0</v>
      </c>
      <c r="G359" s="519">
        <v>0</v>
      </c>
      <c r="H359" s="495">
        <v>1</v>
      </c>
      <c r="I359" s="479"/>
      <c r="J359" s="15"/>
    </row>
    <row r="360" spans="1:11">
      <c r="A360" s="518" t="s">
        <v>231</v>
      </c>
      <c r="B360" s="492">
        <v>0</v>
      </c>
      <c r="C360" s="492">
        <v>0</v>
      </c>
      <c r="D360" s="492">
        <v>0</v>
      </c>
      <c r="E360" s="492">
        <v>0</v>
      </c>
      <c r="F360" s="492">
        <v>0</v>
      </c>
      <c r="G360" s="519">
        <v>1</v>
      </c>
      <c r="H360" s="495">
        <v>0</v>
      </c>
      <c r="I360" s="479"/>
      <c r="J360" s="15"/>
    </row>
    <row r="361" spans="1:11">
      <c r="A361" s="518" t="s">
        <v>232</v>
      </c>
      <c r="B361" s="492">
        <v>4</v>
      </c>
      <c r="C361" s="492">
        <v>0</v>
      </c>
      <c r="D361" s="492">
        <v>0</v>
      </c>
      <c r="E361" s="492">
        <v>0</v>
      </c>
      <c r="F361" s="492">
        <v>0</v>
      </c>
      <c r="G361" s="519">
        <v>1</v>
      </c>
      <c r="H361" s="495">
        <v>0.8</v>
      </c>
      <c r="I361" s="479"/>
      <c r="J361" s="15"/>
    </row>
    <row r="362" spans="1:11">
      <c r="A362" s="518" t="s">
        <v>218</v>
      </c>
      <c r="B362" s="492">
        <v>16</v>
      </c>
      <c r="C362" s="492">
        <v>0</v>
      </c>
      <c r="D362" s="492">
        <v>1</v>
      </c>
      <c r="E362" s="492">
        <v>0</v>
      </c>
      <c r="F362" s="492">
        <v>0</v>
      </c>
      <c r="G362" s="519">
        <v>0</v>
      </c>
      <c r="H362" s="495">
        <v>1</v>
      </c>
      <c r="I362" s="479"/>
      <c r="J362" s="15"/>
    </row>
    <row r="363" spans="1:11">
      <c r="A363" s="518" t="s">
        <v>233</v>
      </c>
      <c r="B363" s="492">
        <v>4</v>
      </c>
      <c r="C363" s="492">
        <v>0</v>
      </c>
      <c r="D363" s="492">
        <v>0</v>
      </c>
      <c r="E363" s="492">
        <v>0</v>
      </c>
      <c r="F363" s="492">
        <v>0</v>
      </c>
      <c r="G363" s="519">
        <v>0</v>
      </c>
      <c r="H363" s="495">
        <v>1</v>
      </c>
      <c r="I363" s="479"/>
      <c r="J363" s="15"/>
    </row>
    <row r="364" spans="1:11">
      <c r="A364" s="518" t="s">
        <v>234</v>
      </c>
      <c r="B364" s="492">
        <v>6</v>
      </c>
      <c r="C364" s="492">
        <v>0</v>
      </c>
      <c r="D364" s="492">
        <v>0</v>
      </c>
      <c r="E364" s="492">
        <v>0</v>
      </c>
      <c r="F364" s="492">
        <v>0</v>
      </c>
      <c r="G364" s="519">
        <v>0</v>
      </c>
      <c r="H364" s="495">
        <v>1</v>
      </c>
      <c r="I364" s="479"/>
      <c r="J364" s="15"/>
    </row>
    <row r="365" spans="1:11" s="19" customFormat="1" ht="12.95">
      <c r="A365" s="517" t="s">
        <v>235</v>
      </c>
      <c r="B365" s="497">
        <v>102</v>
      </c>
      <c r="C365" s="497">
        <v>2</v>
      </c>
      <c r="D365" s="497">
        <v>4</v>
      </c>
      <c r="E365" s="497">
        <v>1</v>
      </c>
      <c r="F365" s="497">
        <v>0</v>
      </c>
      <c r="G365" s="523">
        <v>18</v>
      </c>
      <c r="H365" s="499">
        <v>0.8582677165354331</v>
      </c>
      <c r="I365" s="515"/>
      <c r="J365" s="23"/>
    </row>
    <row r="366" spans="1:11">
      <c r="A366" s="518" t="s">
        <v>220</v>
      </c>
      <c r="B366" s="492">
        <v>1</v>
      </c>
      <c r="C366" s="492">
        <v>0</v>
      </c>
      <c r="D366" s="492">
        <v>0</v>
      </c>
      <c r="E366" s="492">
        <v>0</v>
      </c>
      <c r="F366" s="492">
        <v>0</v>
      </c>
      <c r="G366" s="519">
        <v>0</v>
      </c>
      <c r="H366" s="495">
        <v>1</v>
      </c>
      <c r="I366" s="479"/>
      <c r="J366" s="15"/>
    </row>
    <row r="367" spans="1:11">
      <c r="A367" s="518" t="s">
        <v>231</v>
      </c>
      <c r="B367" s="492">
        <v>2</v>
      </c>
      <c r="C367" s="492">
        <v>0</v>
      </c>
      <c r="D367" s="492">
        <v>0</v>
      </c>
      <c r="E367" s="492">
        <v>0</v>
      </c>
      <c r="F367" s="492">
        <v>0</v>
      </c>
      <c r="G367" s="519">
        <v>0</v>
      </c>
      <c r="H367" s="495">
        <v>1</v>
      </c>
      <c r="I367" s="479"/>
      <c r="J367" s="15"/>
    </row>
    <row r="368" spans="1:11">
      <c r="A368" s="518" t="s">
        <v>232</v>
      </c>
      <c r="B368" s="492">
        <v>5</v>
      </c>
      <c r="C368" s="492">
        <v>0</v>
      </c>
      <c r="D368" s="492">
        <v>0</v>
      </c>
      <c r="E368" s="492">
        <v>0</v>
      </c>
      <c r="F368" s="492">
        <v>0</v>
      </c>
      <c r="G368" s="519">
        <v>0</v>
      </c>
      <c r="H368" s="495">
        <v>1</v>
      </c>
      <c r="I368" s="479"/>
      <c r="J368" s="15"/>
    </row>
    <row r="369" spans="1:11">
      <c r="A369" s="518" t="s">
        <v>218</v>
      </c>
      <c r="B369" s="492">
        <v>94</v>
      </c>
      <c r="C369" s="492">
        <v>2</v>
      </c>
      <c r="D369" s="492">
        <v>4</v>
      </c>
      <c r="E369" s="492">
        <v>1</v>
      </c>
      <c r="F369" s="492">
        <v>0</v>
      </c>
      <c r="G369" s="519">
        <v>18</v>
      </c>
      <c r="H369" s="495">
        <v>0.84873949579831931</v>
      </c>
      <c r="I369" s="479"/>
      <c r="J369" s="15"/>
    </row>
    <row r="370" spans="1:11" s="19" customFormat="1" ht="12.95">
      <c r="A370" s="517" t="s">
        <v>236</v>
      </c>
      <c r="B370" s="497">
        <v>12</v>
      </c>
      <c r="C370" s="497">
        <v>0</v>
      </c>
      <c r="D370" s="497">
        <v>0</v>
      </c>
      <c r="E370" s="497">
        <v>0</v>
      </c>
      <c r="F370" s="497">
        <v>0</v>
      </c>
      <c r="G370" s="523">
        <v>2</v>
      </c>
      <c r="H370" s="499">
        <v>0.8571428571428571</v>
      </c>
      <c r="I370" s="515"/>
      <c r="J370" s="23"/>
    </row>
    <row r="371" spans="1:11">
      <c r="A371" s="518" t="s">
        <v>220</v>
      </c>
      <c r="B371" s="492">
        <v>1</v>
      </c>
      <c r="C371" s="492">
        <v>0</v>
      </c>
      <c r="D371" s="492">
        <v>0</v>
      </c>
      <c r="E371" s="492">
        <v>0</v>
      </c>
      <c r="F371" s="492">
        <v>0</v>
      </c>
      <c r="G371" s="519">
        <v>0</v>
      </c>
      <c r="H371" s="495">
        <v>1</v>
      </c>
      <c r="I371" s="479"/>
      <c r="J371" s="15"/>
    </row>
    <row r="372" spans="1:11">
      <c r="A372" s="520" t="s">
        <v>218</v>
      </c>
      <c r="B372" s="492">
        <v>11</v>
      </c>
      <c r="C372" s="492">
        <v>0</v>
      </c>
      <c r="D372" s="492">
        <v>0</v>
      </c>
      <c r="E372" s="492">
        <v>0</v>
      </c>
      <c r="F372" s="492">
        <v>0</v>
      </c>
      <c r="G372" s="519">
        <v>2</v>
      </c>
      <c r="H372" s="495">
        <v>0.84615384615384615</v>
      </c>
      <c r="I372" s="479"/>
      <c r="J372" s="15"/>
    </row>
    <row r="373" spans="1:11" s="19" customFormat="1" ht="12.95">
      <c r="A373" s="517" t="s">
        <v>237</v>
      </c>
      <c r="B373" s="497">
        <v>2</v>
      </c>
      <c r="C373" s="497">
        <v>0</v>
      </c>
      <c r="D373" s="497">
        <v>0</v>
      </c>
      <c r="E373" s="497">
        <v>0</v>
      </c>
      <c r="F373" s="497">
        <v>0</v>
      </c>
      <c r="G373" s="523">
        <v>0</v>
      </c>
      <c r="H373" s="499">
        <v>1</v>
      </c>
      <c r="I373" s="515"/>
      <c r="J373" s="23"/>
    </row>
    <row r="374" spans="1:11">
      <c r="A374" s="520" t="s">
        <v>218</v>
      </c>
      <c r="B374" s="492">
        <v>2</v>
      </c>
      <c r="C374" s="492">
        <v>0</v>
      </c>
      <c r="D374" s="492">
        <v>0</v>
      </c>
      <c r="E374" s="492">
        <v>0</v>
      </c>
      <c r="F374" s="492">
        <v>0</v>
      </c>
      <c r="G374" s="519">
        <v>0</v>
      </c>
      <c r="H374" s="495">
        <v>1</v>
      </c>
      <c r="I374" s="479"/>
      <c r="J374" s="15"/>
    </row>
    <row r="375" spans="1:11" s="19" customFormat="1" ht="15">
      <c r="A375" s="517" t="s">
        <v>407</v>
      </c>
      <c r="B375" s="497">
        <v>9</v>
      </c>
      <c r="C375" s="497">
        <v>2</v>
      </c>
      <c r="D375" s="497">
        <v>0</v>
      </c>
      <c r="E375" s="497">
        <v>0</v>
      </c>
      <c r="F375" s="497">
        <v>0</v>
      </c>
      <c r="G375" s="523">
        <v>2</v>
      </c>
      <c r="H375" s="499">
        <v>0.84615384615384615</v>
      </c>
      <c r="I375" s="515"/>
      <c r="J375" s="23"/>
      <c r="K375" s="96"/>
    </row>
    <row r="376" spans="1:11">
      <c r="A376" s="520" t="s">
        <v>218</v>
      </c>
      <c r="B376" s="492">
        <v>9</v>
      </c>
      <c r="C376" s="492">
        <v>2</v>
      </c>
      <c r="D376" s="492">
        <v>0</v>
      </c>
      <c r="E376" s="492">
        <v>0</v>
      </c>
      <c r="F376" s="492">
        <v>0</v>
      </c>
      <c r="G376" s="519">
        <v>2</v>
      </c>
      <c r="H376" s="495">
        <v>0.84615384615384615</v>
      </c>
      <c r="I376" s="479"/>
      <c r="J376" s="15"/>
    </row>
    <row r="377" spans="1:11" s="19" customFormat="1" ht="15">
      <c r="A377" s="517" t="s">
        <v>408</v>
      </c>
      <c r="B377" s="497">
        <v>31</v>
      </c>
      <c r="C377" s="497">
        <v>1</v>
      </c>
      <c r="D377" s="497">
        <v>1</v>
      </c>
      <c r="E377" s="497">
        <v>0</v>
      </c>
      <c r="F377" s="497">
        <v>0</v>
      </c>
      <c r="G377" s="523">
        <v>4</v>
      </c>
      <c r="H377" s="499">
        <v>0.89189189189189189</v>
      </c>
      <c r="I377" s="515"/>
      <c r="J377" s="23"/>
      <c r="K377" s="95"/>
    </row>
    <row r="378" spans="1:11">
      <c r="A378" s="518" t="s">
        <v>227</v>
      </c>
      <c r="B378" s="492">
        <v>1</v>
      </c>
      <c r="C378" s="492">
        <v>0</v>
      </c>
      <c r="D378" s="492">
        <v>0</v>
      </c>
      <c r="E378" s="492">
        <v>0</v>
      </c>
      <c r="F378" s="492">
        <v>0</v>
      </c>
      <c r="G378" s="519">
        <v>0</v>
      </c>
      <c r="H378" s="495">
        <v>1</v>
      </c>
      <c r="I378" s="479"/>
      <c r="J378" s="15"/>
    </row>
    <row r="379" spans="1:11">
      <c r="A379" s="520" t="s">
        <v>218</v>
      </c>
      <c r="B379" s="492">
        <v>30</v>
      </c>
      <c r="C379" s="492">
        <v>1</v>
      </c>
      <c r="D379" s="492">
        <v>1</v>
      </c>
      <c r="E379" s="492">
        <v>0</v>
      </c>
      <c r="F379" s="492">
        <v>0</v>
      </c>
      <c r="G379" s="519">
        <v>4</v>
      </c>
      <c r="H379" s="495">
        <v>0.88888888888888884</v>
      </c>
      <c r="I379" s="479"/>
      <c r="J379" s="15"/>
    </row>
    <row r="380" spans="1:11" s="19" customFormat="1" ht="15">
      <c r="A380" s="517" t="s">
        <v>409</v>
      </c>
      <c r="B380" s="497">
        <v>2</v>
      </c>
      <c r="C380" s="497">
        <v>0</v>
      </c>
      <c r="D380" s="497">
        <v>0</v>
      </c>
      <c r="E380" s="497">
        <v>0</v>
      </c>
      <c r="F380" s="497">
        <v>0</v>
      </c>
      <c r="G380" s="523">
        <v>0</v>
      </c>
      <c r="H380" s="499">
        <v>1</v>
      </c>
      <c r="I380" s="515"/>
      <c r="J380" s="23"/>
    </row>
    <row r="381" spans="1:11">
      <c r="A381" s="518" t="s">
        <v>227</v>
      </c>
      <c r="B381" s="492">
        <v>1</v>
      </c>
      <c r="C381" s="492">
        <v>0</v>
      </c>
      <c r="D381" s="492">
        <v>0</v>
      </c>
      <c r="E381" s="492">
        <v>0</v>
      </c>
      <c r="F381" s="492">
        <v>0</v>
      </c>
      <c r="G381" s="519">
        <v>0</v>
      </c>
      <c r="H381" s="495">
        <v>1</v>
      </c>
      <c r="I381" s="479"/>
      <c r="J381" s="15"/>
    </row>
    <row r="382" spans="1:11">
      <c r="A382" s="520" t="s">
        <v>218</v>
      </c>
      <c r="B382" s="492">
        <v>1</v>
      </c>
      <c r="C382" s="492">
        <v>0</v>
      </c>
      <c r="D382" s="492">
        <v>0</v>
      </c>
      <c r="E382" s="492">
        <v>0</v>
      </c>
      <c r="F382" s="492">
        <v>0</v>
      </c>
      <c r="G382" s="519">
        <v>0</v>
      </c>
      <c r="H382" s="495">
        <v>1</v>
      </c>
      <c r="I382" s="479"/>
      <c r="J382" s="15"/>
    </row>
    <row r="383" spans="1:11" s="19" customFormat="1" ht="15">
      <c r="A383" s="517" t="s">
        <v>410</v>
      </c>
      <c r="B383" s="497">
        <v>2</v>
      </c>
      <c r="C383" s="497">
        <v>0</v>
      </c>
      <c r="D383" s="497">
        <v>1</v>
      </c>
      <c r="E383" s="497">
        <v>0</v>
      </c>
      <c r="F383" s="497">
        <v>0</v>
      </c>
      <c r="G383" s="523">
        <v>1</v>
      </c>
      <c r="H383" s="499">
        <v>0.75</v>
      </c>
      <c r="I383" s="515"/>
      <c r="J383" s="23"/>
    </row>
    <row r="384" spans="1:11">
      <c r="A384" s="520" t="s">
        <v>218</v>
      </c>
      <c r="B384" s="492">
        <v>2</v>
      </c>
      <c r="C384" s="492">
        <v>0</v>
      </c>
      <c r="D384" s="492">
        <v>1</v>
      </c>
      <c r="E384" s="492">
        <v>0</v>
      </c>
      <c r="F384" s="492">
        <v>0</v>
      </c>
      <c r="G384" s="519">
        <v>1</v>
      </c>
      <c r="H384" s="495">
        <v>0.75</v>
      </c>
      <c r="I384" s="479"/>
      <c r="J384" s="15"/>
    </row>
    <row r="385" spans="1:16" s="19" customFormat="1" ht="12.95">
      <c r="A385" s="521" t="s">
        <v>202</v>
      </c>
      <c r="B385" s="494">
        <v>458</v>
      </c>
      <c r="C385" s="494">
        <v>16</v>
      </c>
      <c r="D385" s="494">
        <v>19</v>
      </c>
      <c r="E385" s="494">
        <v>5</v>
      </c>
      <c r="F385" s="494">
        <v>2</v>
      </c>
      <c r="G385" s="522">
        <v>82</v>
      </c>
      <c r="H385" s="496">
        <v>0.85910652920962194</v>
      </c>
      <c r="I385" s="515"/>
    </row>
    <row r="386" spans="1:16">
      <c r="A386" s="405"/>
    </row>
    <row r="387" spans="1:16">
      <c r="A387" s="405"/>
      <c r="H387" s="21"/>
    </row>
    <row r="388" spans="1:16">
      <c r="A388" s="405"/>
    </row>
    <row r="389" spans="1:16">
      <c r="A389" s="405"/>
    </row>
    <row r="390" spans="1:16" ht="14.45">
      <c r="A390" s="884" t="s">
        <v>387</v>
      </c>
      <c r="B390" s="904" t="s">
        <v>388</v>
      </c>
      <c r="C390" s="923" t="s">
        <v>389</v>
      </c>
      <c r="D390" s="924"/>
      <c r="E390" s="925"/>
      <c r="O390" s="106"/>
      <c r="P390" s="106"/>
    </row>
    <row r="391" spans="1:16" ht="12.75" customHeight="1">
      <c r="A391" s="885"/>
      <c r="B391" s="922"/>
      <c r="C391" s="884" t="s">
        <v>390</v>
      </c>
      <c r="D391" s="884" t="s">
        <v>411</v>
      </c>
      <c r="E391" s="904" t="s">
        <v>392</v>
      </c>
      <c r="O391" s="106"/>
      <c r="P391" s="106"/>
    </row>
    <row r="392" spans="1:16" ht="14.45">
      <c r="A392" s="886"/>
      <c r="B392" s="905"/>
      <c r="C392" s="886"/>
      <c r="D392" s="886"/>
      <c r="E392" s="905"/>
      <c r="O392" s="106"/>
      <c r="P392" s="106"/>
    </row>
    <row r="393" spans="1:16" ht="15.6">
      <c r="A393" s="511" t="s">
        <v>412</v>
      </c>
      <c r="B393" s="482">
        <v>4</v>
      </c>
      <c r="C393" s="483">
        <v>1</v>
      </c>
      <c r="D393" s="483">
        <v>3</v>
      </c>
      <c r="E393" s="483" t="s">
        <v>179</v>
      </c>
      <c r="F393" s="480"/>
      <c r="G393" s="7"/>
      <c r="O393" s="106"/>
      <c r="P393" s="106"/>
    </row>
    <row r="394" spans="1:16" ht="14.45">
      <c r="A394" s="512" t="s">
        <v>219</v>
      </c>
      <c r="B394" s="482">
        <v>297</v>
      </c>
      <c r="C394" s="483">
        <v>139</v>
      </c>
      <c r="D394" s="483">
        <v>56</v>
      </c>
      <c r="E394" s="483">
        <v>102</v>
      </c>
      <c r="F394" s="480"/>
      <c r="G394" s="7"/>
      <c r="O394" s="106"/>
      <c r="P394" s="106"/>
    </row>
    <row r="395" spans="1:16" ht="14.45">
      <c r="A395" s="512" t="s">
        <v>223</v>
      </c>
      <c r="B395" s="482">
        <v>36</v>
      </c>
      <c r="C395" s="483">
        <v>13</v>
      </c>
      <c r="D395" s="483">
        <v>15</v>
      </c>
      <c r="E395" s="483">
        <v>8</v>
      </c>
      <c r="F395" s="481"/>
      <c r="G395" s="7"/>
      <c r="O395" s="106"/>
      <c r="P395" s="106"/>
    </row>
    <row r="396" spans="1:16" ht="14.45">
      <c r="A396" s="512" t="s">
        <v>413</v>
      </c>
      <c r="B396" s="482">
        <v>17</v>
      </c>
      <c r="C396" s="483">
        <v>12</v>
      </c>
      <c r="D396" s="483">
        <v>3</v>
      </c>
      <c r="E396" s="483">
        <v>2</v>
      </c>
      <c r="F396" s="481"/>
      <c r="G396" s="7"/>
      <c r="O396" s="106"/>
      <c r="P396" s="106"/>
    </row>
    <row r="397" spans="1:16" ht="14.45">
      <c r="A397" s="512" t="s">
        <v>414</v>
      </c>
      <c r="B397" s="482">
        <v>407</v>
      </c>
      <c r="C397" s="483">
        <v>352</v>
      </c>
      <c r="D397" s="483">
        <v>32</v>
      </c>
      <c r="E397" s="483">
        <v>23</v>
      </c>
      <c r="F397" s="481"/>
      <c r="G397" s="7"/>
      <c r="O397" s="106"/>
      <c r="P397" s="106"/>
    </row>
    <row r="398" spans="1:16" ht="14.45">
      <c r="A398" s="512" t="s">
        <v>415</v>
      </c>
      <c r="B398" s="482">
        <v>311</v>
      </c>
      <c r="C398" s="483">
        <v>206</v>
      </c>
      <c r="D398" s="483">
        <v>70</v>
      </c>
      <c r="E398" s="483">
        <v>35</v>
      </c>
      <c r="F398" s="481"/>
      <c r="G398" s="7"/>
    </row>
    <row r="399" spans="1:16" ht="14.45">
      <c r="A399" s="512" t="s">
        <v>416</v>
      </c>
      <c r="B399" s="482">
        <v>112</v>
      </c>
      <c r="C399" s="483">
        <v>78</v>
      </c>
      <c r="D399" s="483">
        <v>20</v>
      </c>
      <c r="E399" s="483">
        <v>14</v>
      </c>
      <c r="F399" s="481"/>
      <c r="G399" s="7"/>
    </row>
    <row r="400" spans="1:16" ht="14.45">
      <c r="A400" s="512" t="s">
        <v>417</v>
      </c>
      <c r="B400" s="482">
        <v>464</v>
      </c>
      <c r="C400" s="483">
        <v>337</v>
      </c>
      <c r="D400" s="483">
        <v>52</v>
      </c>
      <c r="E400" s="483">
        <v>75</v>
      </c>
      <c r="F400" s="481"/>
      <c r="G400" s="7"/>
    </row>
    <row r="401" spans="1:7" ht="14.45">
      <c r="A401" s="512" t="s">
        <v>418</v>
      </c>
      <c r="B401" s="482">
        <v>39</v>
      </c>
      <c r="C401" s="483">
        <v>25</v>
      </c>
      <c r="D401" s="483">
        <v>12</v>
      </c>
      <c r="E401" s="483">
        <v>2</v>
      </c>
      <c r="F401" s="481"/>
      <c r="G401" s="7"/>
    </row>
    <row r="402" spans="1:7" ht="14.45">
      <c r="A402" s="512" t="s">
        <v>419</v>
      </c>
      <c r="B402" s="482">
        <v>12</v>
      </c>
      <c r="C402" s="483">
        <v>10</v>
      </c>
      <c r="D402" s="483">
        <v>2</v>
      </c>
      <c r="E402" s="483" t="s">
        <v>179</v>
      </c>
      <c r="F402" s="481"/>
      <c r="G402" s="7"/>
    </row>
    <row r="403" spans="1:7" ht="15.6">
      <c r="A403" s="512" t="s">
        <v>420</v>
      </c>
      <c r="B403" s="482">
        <v>29</v>
      </c>
      <c r="C403" s="483">
        <v>16</v>
      </c>
      <c r="D403" s="483">
        <v>10</v>
      </c>
      <c r="E403" s="483">
        <v>3</v>
      </c>
      <c r="F403" s="481"/>
      <c r="G403" s="7"/>
    </row>
    <row r="404" spans="1:7" ht="15.6">
      <c r="A404" s="512" t="s">
        <v>421</v>
      </c>
      <c r="B404" s="482">
        <v>95</v>
      </c>
      <c r="C404" s="483">
        <v>58</v>
      </c>
      <c r="D404" s="483">
        <v>25</v>
      </c>
      <c r="E404" s="483">
        <v>12</v>
      </c>
      <c r="F404" s="481"/>
      <c r="G404" s="7"/>
    </row>
    <row r="405" spans="1:7" ht="15.6">
      <c r="A405" s="512" t="s">
        <v>422</v>
      </c>
      <c r="B405" s="482">
        <v>2</v>
      </c>
      <c r="C405" s="483" t="s">
        <v>179</v>
      </c>
      <c r="D405" s="483">
        <v>2</v>
      </c>
      <c r="E405" s="483" t="s">
        <v>179</v>
      </c>
      <c r="F405" s="481"/>
      <c r="G405" s="7"/>
    </row>
    <row r="406" spans="1:7" ht="15.6">
      <c r="A406" s="512" t="s">
        <v>423</v>
      </c>
      <c r="B406" s="482">
        <v>15</v>
      </c>
      <c r="C406" s="483">
        <v>11</v>
      </c>
      <c r="D406" s="483">
        <v>3</v>
      </c>
      <c r="E406" s="483">
        <v>1</v>
      </c>
      <c r="F406" s="481"/>
      <c r="G406" s="7"/>
    </row>
    <row r="407" spans="1:7" ht="12.95">
      <c r="A407" s="75" t="s">
        <v>424</v>
      </c>
      <c r="B407" s="484">
        <v>1840</v>
      </c>
      <c r="C407" s="485">
        <v>1258</v>
      </c>
      <c r="D407" s="485">
        <v>305</v>
      </c>
      <c r="E407" s="485">
        <v>277</v>
      </c>
      <c r="F407" s="480"/>
    </row>
    <row r="409" spans="1:7">
      <c r="E409" s="21"/>
    </row>
    <row r="410" spans="1:7">
      <c r="A410" s="34" t="s">
        <v>203</v>
      </c>
    </row>
    <row r="411" spans="1:7">
      <c r="A411" s="34" t="s">
        <v>401</v>
      </c>
    </row>
    <row r="412" spans="1:7">
      <c r="A412" s="34"/>
    </row>
    <row r="413" spans="1:7" ht="12.95">
      <c r="A413" s="29" t="s">
        <v>204</v>
      </c>
    </row>
    <row r="414" spans="1:7">
      <c r="A414" s="21" t="s">
        <v>276</v>
      </c>
    </row>
    <row r="416" spans="1:7">
      <c r="A416" s="4" t="s">
        <v>402</v>
      </c>
    </row>
    <row r="417" spans="1:1" ht="50.1">
      <c r="A417" s="310" t="s">
        <v>242</v>
      </c>
    </row>
    <row r="418" spans="1:1" ht="24.95">
      <c r="A418" s="310" t="s">
        <v>425</v>
      </c>
    </row>
    <row r="419" spans="1:1">
      <c r="A419" s="310" t="s">
        <v>426</v>
      </c>
    </row>
    <row r="420" spans="1:1" ht="24.95">
      <c r="A420" s="310" t="s">
        <v>427</v>
      </c>
    </row>
    <row r="421" spans="1:1" ht="50.1">
      <c r="A421" s="312" t="s">
        <v>246</v>
      </c>
    </row>
    <row r="422" spans="1:1" ht="37.5">
      <c r="A422" s="310" t="s">
        <v>306</v>
      </c>
    </row>
  </sheetData>
  <mergeCells count="32">
    <mergeCell ref="L224:L225"/>
    <mergeCell ref="F168:F171"/>
    <mergeCell ref="A224:A225"/>
    <mergeCell ref="B224:E224"/>
    <mergeCell ref="F224:K224"/>
    <mergeCell ref="A168:A171"/>
    <mergeCell ref="B168:E169"/>
    <mergeCell ref="B170:B171"/>
    <mergeCell ref="C170:C171"/>
    <mergeCell ref="D170:D171"/>
    <mergeCell ref="E170:E171"/>
    <mergeCell ref="A112:A114"/>
    <mergeCell ref="B112:F113"/>
    <mergeCell ref="A4:A7"/>
    <mergeCell ref="B4:E5"/>
    <mergeCell ref="B6:B7"/>
    <mergeCell ref="C6:C7"/>
    <mergeCell ref="D6:D7"/>
    <mergeCell ref="E6:E7"/>
    <mergeCell ref="F4:F7"/>
    <mergeCell ref="C391:C392"/>
    <mergeCell ref="D391:D392"/>
    <mergeCell ref="E391:E392"/>
    <mergeCell ref="A390:A392"/>
    <mergeCell ref="B390:B392"/>
    <mergeCell ref="C390:E390"/>
    <mergeCell ref="A280:A281"/>
    <mergeCell ref="B280:J280"/>
    <mergeCell ref="K280:K281"/>
    <mergeCell ref="A335:A336"/>
    <mergeCell ref="B335:G335"/>
    <mergeCell ref="H335:H336"/>
  </mergeCells>
  <conditionalFormatting sqref="A413">
    <cfRule type="duplicateValues" dxfId="10" priority="1"/>
  </conditionalFormatting>
  <hyperlinks>
    <hyperlink ref="G1" location="'2026 request'!A1" display="Index" xr:uid="{F3A9C9D2-38C5-4DE3-9D8A-3E548916E30F}"/>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59EB5-B18E-4750-9336-8318E7F12527}">
  <dimension ref="A1:BI13"/>
  <sheetViews>
    <sheetView workbookViewId="0"/>
  </sheetViews>
  <sheetFormatPr defaultRowHeight="14.45"/>
  <cols>
    <col min="1" max="1" width="30.42578125" customWidth="1"/>
    <col min="2" max="13" width="12.5703125" customWidth="1"/>
    <col min="14" max="37" width="11.42578125" customWidth="1"/>
  </cols>
  <sheetData>
    <row r="1" spans="1:61" ht="15.6">
      <c r="A1" s="653" t="s">
        <v>428</v>
      </c>
      <c r="B1" s="653"/>
      <c r="C1" s="653"/>
      <c r="D1" s="653"/>
      <c r="E1" s="653"/>
      <c r="F1" s="653"/>
      <c r="G1" s="653"/>
      <c r="H1" s="653"/>
      <c r="I1" s="654" t="s">
        <v>163</v>
      </c>
      <c r="J1" s="653"/>
      <c r="K1" s="653"/>
      <c r="L1" s="653"/>
      <c r="M1" s="653"/>
      <c r="R1" s="654"/>
    </row>
    <row r="2" spans="1:61" ht="15" thickBot="1"/>
    <row r="3" spans="1:61" ht="15" thickBot="1">
      <c r="A3" s="655"/>
      <c r="B3" s="929" t="s">
        <v>429</v>
      </c>
      <c r="C3" s="930"/>
      <c r="D3" s="930"/>
      <c r="E3" s="931"/>
      <c r="F3" s="929" t="s">
        <v>430</v>
      </c>
      <c r="G3" s="930"/>
      <c r="H3" s="930"/>
      <c r="I3" s="931"/>
      <c r="J3" s="929" t="s">
        <v>431</v>
      </c>
      <c r="K3" s="930"/>
      <c r="L3" s="930"/>
      <c r="M3" s="931"/>
      <c r="N3" s="929" t="s">
        <v>432</v>
      </c>
      <c r="O3" s="930"/>
      <c r="P3" s="930"/>
      <c r="Q3" s="931"/>
      <c r="R3" s="929" t="s">
        <v>433</v>
      </c>
      <c r="S3" s="930"/>
      <c r="T3" s="930"/>
      <c r="U3" s="931"/>
      <c r="V3" s="929" t="s">
        <v>434</v>
      </c>
      <c r="W3" s="930"/>
      <c r="X3" s="930"/>
      <c r="Y3" s="931"/>
      <c r="Z3" s="926" t="s">
        <v>435</v>
      </c>
      <c r="AA3" s="927"/>
      <c r="AB3" s="927"/>
      <c r="AC3" s="928"/>
      <c r="AD3" s="926" t="s">
        <v>436</v>
      </c>
      <c r="AE3" s="927"/>
      <c r="AF3" s="927"/>
      <c r="AG3" s="928"/>
      <c r="AH3" s="926" t="s">
        <v>437</v>
      </c>
      <c r="AI3" s="927"/>
      <c r="AJ3" s="927"/>
      <c r="AK3" s="928"/>
      <c r="AL3" s="926" t="s">
        <v>438</v>
      </c>
      <c r="AM3" s="927"/>
      <c r="AN3" s="927"/>
      <c r="AO3" s="928"/>
      <c r="AP3" s="926" t="s">
        <v>439</v>
      </c>
      <c r="AQ3" s="927"/>
      <c r="AR3" s="927"/>
      <c r="AS3" s="928"/>
      <c r="AT3" s="926" t="s">
        <v>440</v>
      </c>
      <c r="AU3" s="927"/>
      <c r="AV3" s="927"/>
      <c r="AW3" s="928"/>
      <c r="AX3" s="926" t="s">
        <v>441</v>
      </c>
      <c r="AY3" s="927"/>
      <c r="AZ3" s="927"/>
      <c r="BA3" s="928"/>
      <c r="BB3" s="926" t="s">
        <v>442</v>
      </c>
      <c r="BC3" s="927"/>
      <c r="BD3" s="927"/>
      <c r="BE3" s="928"/>
      <c r="BF3" s="926" t="s">
        <v>443</v>
      </c>
      <c r="BG3" s="927"/>
      <c r="BH3" s="927"/>
      <c r="BI3" s="928"/>
    </row>
    <row r="4" spans="1:61" ht="42.6" thickBot="1">
      <c r="A4" s="658"/>
      <c r="B4" s="659" t="s">
        <v>444</v>
      </c>
      <c r="C4" s="656" t="s">
        <v>445</v>
      </c>
      <c r="D4" s="656" t="s">
        <v>446</v>
      </c>
      <c r="E4" s="657" t="s">
        <v>447</v>
      </c>
      <c r="F4" s="659" t="s">
        <v>444</v>
      </c>
      <c r="G4" s="656" t="s">
        <v>445</v>
      </c>
      <c r="H4" s="656" t="s">
        <v>446</v>
      </c>
      <c r="I4" s="657" t="s">
        <v>447</v>
      </c>
      <c r="J4" s="659" t="s">
        <v>444</v>
      </c>
      <c r="K4" s="656" t="s">
        <v>445</v>
      </c>
      <c r="L4" s="656" t="s">
        <v>446</v>
      </c>
      <c r="M4" s="657" t="s">
        <v>447</v>
      </c>
      <c r="N4" s="659" t="s">
        <v>444</v>
      </c>
      <c r="O4" s="656" t="s">
        <v>445</v>
      </c>
      <c r="P4" s="656" t="s">
        <v>446</v>
      </c>
      <c r="Q4" s="657" t="s">
        <v>447</v>
      </c>
      <c r="R4" s="659" t="s">
        <v>444</v>
      </c>
      <c r="S4" s="659" t="s">
        <v>445</v>
      </c>
      <c r="T4" s="659" t="s">
        <v>446</v>
      </c>
      <c r="U4" s="660" t="s">
        <v>447</v>
      </c>
      <c r="V4" s="659" t="s">
        <v>444</v>
      </c>
      <c r="W4" s="656" t="s">
        <v>445</v>
      </c>
      <c r="X4" s="656" t="s">
        <v>446</v>
      </c>
      <c r="Y4" s="657" t="s">
        <v>447</v>
      </c>
      <c r="Z4" s="659" t="s">
        <v>444</v>
      </c>
      <c r="AA4" s="659" t="s">
        <v>445</v>
      </c>
      <c r="AB4" s="659" t="s">
        <v>446</v>
      </c>
      <c r="AC4" s="660" t="s">
        <v>447</v>
      </c>
      <c r="AD4" s="659" t="s">
        <v>444</v>
      </c>
      <c r="AE4" s="659" t="s">
        <v>445</v>
      </c>
      <c r="AF4" s="659" t="s">
        <v>446</v>
      </c>
      <c r="AG4" s="660" t="s">
        <v>447</v>
      </c>
      <c r="AH4" s="659" t="s">
        <v>444</v>
      </c>
      <c r="AI4" s="659" t="s">
        <v>445</v>
      </c>
      <c r="AJ4" s="659" t="s">
        <v>446</v>
      </c>
      <c r="AK4" s="660" t="s">
        <v>447</v>
      </c>
      <c r="AL4" s="659" t="s">
        <v>444</v>
      </c>
      <c r="AM4" s="659" t="s">
        <v>445</v>
      </c>
      <c r="AN4" s="659" t="s">
        <v>446</v>
      </c>
      <c r="AO4" s="660" t="s">
        <v>447</v>
      </c>
      <c r="AP4" s="659" t="s">
        <v>444</v>
      </c>
      <c r="AQ4" s="659" t="s">
        <v>445</v>
      </c>
      <c r="AR4" s="659" t="s">
        <v>446</v>
      </c>
      <c r="AS4" s="660" t="s">
        <v>447</v>
      </c>
      <c r="AT4" s="659" t="s">
        <v>444</v>
      </c>
      <c r="AU4" s="659" t="s">
        <v>445</v>
      </c>
      <c r="AV4" s="659" t="s">
        <v>446</v>
      </c>
      <c r="AW4" s="660" t="s">
        <v>447</v>
      </c>
      <c r="AX4" s="659" t="s">
        <v>444</v>
      </c>
      <c r="AY4" s="659" t="s">
        <v>445</v>
      </c>
      <c r="AZ4" s="659" t="s">
        <v>446</v>
      </c>
      <c r="BA4" s="660" t="s">
        <v>447</v>
      </c>
      <c r="BB4" s="659" t="s">
        <v>444</v>
      </c>
      <c r="BC4" s="659" t="s">
        <v>445</v>
      </c>
      <c r="BD4" s="659" t="s">
        <v>446</v>
      </c>
      <c r="BE4" s="660" t="s">
        <v>447</v>
      </c>
      <c r="BF4" s="659" t="s">
        <v>444</v>
      </c>
      <c r="BG4" s="659" t="s">
        <v>445</v>
      </c>
      <c r="BH4" s="659" t="s">
        <v>446</v>
      </c>
      <c r="BI4" s="660" t="s">
        <v>447</v>
      </c>
    </row>
    <row r="5" spans="1:61" ht="27.95" customHeight="1">
      <c r="A5" s="661" t="s">
        <v>448</v>
      </c>
      <c r="B5" s="662">
        <v>180053</v>
      </c>
      <c r="C5" s="662">
        <v>137178</v>
      </c>
      <c r="D5" s="662">
        <v>165337</v>
      </c>
      <c r="E5" s="663">
        <f>SUM(B5:D5)</f>
        <v>482568</v>
      </c>
      <c r="F5" s="664">
        <v>172467</v>
      </c>
      <c r="G5" s="664">
        <v>134335</v>
      </c>
      <c r="H5" s="664">
        <v>151674</v>
      </c>
      <c r="I5" s="665">
        <f>SUM(F5:H5)</f>
        <v>458476</v>
      </c>
      <c r="J5" s="664">
        <v>158821</v>
      </c>
      <c r="K5" s="664">
        <v>120249</v>
      </c>
      <c r="L5" s="664">
        <v>144285</v>
      </c>
      <c r="M5" s="665">
        <f>SUM(J5:L5)</f>
        <v>423355</v>
      </c>
      <c r="N5" s="664">
        <v>145757</v>
      </c>
      <c r="O5" s="664">
        <v>111357</v>
      </c>
      <c r="P5" s="664">
        <v>136711</v>
      </c>
      <c r="Q5" s="665">
        <f>SUM(N5:P5)</f>
        <v>393825</v>
      </c>
      <c r="R5" s="666">
        <v>137958</v>
      </c>
      <c r="S5" s="664">
        <v>111651</v>
      </c>
      <c r="T5" s="664">
        <v>132915</v>
      </c>
      <c r="U5" s="665">
        <f>SUM(R5:T5)</f>
        <v>382524</v>
      </c>
      <c r="V5" s="666">
        <v>139228</v>
      </c>
      <c r="W5" s="666">
        <v>114081</v>
      </c>
      <c r="X5" s="666">
        <v>107460</v>
      </c>
      <c r="Y5" s="667">
        <v>360769</v>
      </c>
      <c r="Z5" s="666">
        <v>135178</v>
      </c>
      <c r="AA5" s="664">
        <v>114384</v>
      </c>
      <c r="AB5" s="664">
        <v>127013</v>
      </c>
      <c r="AC5" s="665">
        <v>376575</v>
      </c>
      <c r="AD5" s="664">
        <v>130846</v>
      </c>
      <c r="AE5" s="664">
        <v>98024</v>
      </c>
      <c r="AF5" s="664">
        <v>125451</v>
      </c>
      <c r="AG5" s="668">
        <f>SUM(AD5:AF5)</f>
        <v>354321</v>
      </c>
      <c r="AH5" s="669">
        <v>122919</v>
      </c>
      <c r="AI5" s="670">
        <v>91555</v>
      </c>
      <c r="AJ5" s="670">
        <v>129980</v>
      </c>
      <c r="AK5" s="671">
        <f>SUM(AH5:AJ5)</f>
        <v>344454</v>
      </c>
      <c r="AL5" s="664">
        <v>126151</v>
      </c>
      <c r="AM5" s="664">
        <v>96874</v>
      </c>
      <c r="AN5" s="664">
        <v>119382</v>
      </c>
      <c r="AO5" s="668">
        <f>SUM(AL5:AN5)</f>
        <v>342407</v>
      </c>
      <c r="AP5" s="669">
        <v>126421</v>
      </c>
      <c r="AQ5" s="670">
        <v>99206</v>
      </c>
      <c r="AR5" s="670">
        <v>102357</v>
      </c>
      <c r="AS5" s="671">
        <f>SUM(AP5:AR5)</f>
        <v>327984</v>
      </c>
      <c r="AT5" s="664">
        <v>125272</v>
      </c>
      <c r="AU5" s="664">
        <v>105391</v>
      </c>
      <c r="AV5" s="664">
        <v>106855</v>
      </c>
      <c r="AW5" s="668">
        <f>SUM(AT5:AV5)</f>
        <v>337518</v>
      </c>
      <c r="AX5" s="669">
        <v>125353</v>
      </c>
      <c r="AY5" s="670">
        <v>101848</v>
      </c>
      <c r="AZ5" s="670">
        <v>131153</v>
      </c>
      <c r="BA5" s="671">
        <f>SUM(AX5:AZ5)</f>
        <v>358354</v>
      </c>
      <c r="BB5" s="664">
        <v>125271</v>
      </c>
      <c r="BC5" s="664">
        <v>103512</v>
      </c>
      <c r="BD5" s="664">
        <v>115568</v>
      </c>
      <c r="BE5" s="668">
        <f>SUM(BB5:BD5)</f>
        <v>344351</v>
      </c>
      <c r="BF5" s="669">
        <v>126397</v>
      </c>
      <c r="BG5" s="670">
        <v>102533</v>
      </c>
      <c r="BH5" s="670">
        <v>120049</v>
      </c>
      <c r="BI5" s="671">
        <f>SUM(BF5:BH5)</f>
        <v>348979</v>
      </c>
    </row>
    <row r="6" spans="1:61" ht="27.95" customHeight="1">
      <c r="A6" s="661" t="s">
        <v>449</v>
      </c>
      <c r="B6" s="662">
        <v>26987</v>
      </c>
      <c r="C6" s="662">
        <v>20524</v>
      </c>
      <c r="D6" s="662">
        <v>22024</v>
      </c>
      <c r="E6" s="663">
        <f>SUM(B6:D6)</f>
        <v>69535</v>
      </c>
      <c r="F6" s="664">
        <v>23138</v>
      </c>
      <c r="G6" s="664">
        <v>17769</v>
      </c>
      <c r="H6" s="664">
        <v>16037</v>
      </c>
      <c r="I6" s="665">
        <f>SUM(F6:H6)</f>
        <v>56944</v>
      </c>
      <c r="J6" s="664">
        <v>21447</v>
      </c>
      <c r="K6" s="664">
        <v>16338</v>
      </c>
      <c r="L6" s="664">
        <v>15099</v>
      </c>
      <c r="M6" s="665">
        <f>SUM(J6:L6)</f>
        <v>52884</v>
      </c>
      <c r="N6" s="664">
        <v>20546</v>
      </c>
      <c r="O6" s="664">
        <v>15571</v>
      </c>
      <c r="P6" s="664">
        <v>14885</v>
      </c>
      <c r="Q6" s="665">
        <f>SUM(N6:P6)</f>
        <v>51002</v>
      </c>
      <c r="R6" s="664">
        <v>18528</v>
      </c>
      <c r="S6" s="664">
        <v>14825</v>
      </c>
      <c r="T6" s="664">
        <v>13798</v>
      </c>
      <c r="U6" s="665">
        <f>SUM(R6:T6)</f>
        <v>47151</v>
      </c>
      <c r="V6" s="666">
        <v>18565</v>
      </c>
      <c r="W6" s="666">
        <v>14737</v>
      </c>
      <c r="X6" s="666">
        <v>10771</v>
      </c>
      <c r="Y6" s="667">
        <v>44073</v>
      </c>
      <c r="Z6" s="664">
        <v>18208</v>
      </c>
      <c r="AA6" s="664">
        <v>14734</v>
      </c>
      <c r="AB6" s="664">
        <v>13012</v>
      </c>
      <c r="AC6" s="665">
        <v>45954</v>
      </c>
      <c r="AD6" s="664">
        <v>17627</v>
      </c>
      <c r="AE6" s="664">
        <v>12999</v>
      </c>
      <c r="AF6" s="664">
        <v>13294</v>
      </c>
      <c r="AG6" s="668">
        <f t="shared" ref="AG6:AG7" si="0">SUM(AD6:AF6)</f>
        <v>43920</v>
      </c>
      <c r="AH6" s="672">
        <v>16631</v>
      </c>
      <c r="AI6" s="664">
        <v>12448</v>
      </c>
      <c r="AJ6" s="664">
        <v>14050</v>
      </c>
      <c r="AK6" s="665">
        <f t="shared" ref="AK6:AK7" si="1">SUM(AH6:AJ6)</f>
        <v>43129</v>
      </c>
      <c r="AL6" s="664">
        <v>16370</v>
      </c>
      <c r="AM6" s="664">
        <v>12601</v>
      </c>
      <c r="AN6" s="664">
        <v>12754</v>
      </c>
      <c r="AO6" s="668">
        <f t="shared" ref="AO6:AO7" si="2">SUM(AL6:AN6)</f>
        <v>41725</v>
      </c>
      <c r="AP6" s="672">
        <v>15594</v>
      </c>
      <c r="AQ6" s="664">
        <v>11775</v>
      </c>
      <c r="AR6" s="664">
        <v>9701</v>
      </c>
      <c r="AS6" s="665">
        <f t="shared" ref="AS6:AS7" si="3">SUM(AP6:AR6)</f>
        <v>37070</v>
      </c>
      <c r="AT6" s="664">
        <v>15456</v>
      </c>
      <c r="AU6" s="664">
        <v>12112</v>
      </c>
      <c r="AV6" s="664">
        <v>11023</v>
      </c>
      <c r="AW6" s="668">
        <f t="shared" ref="AW6:AW7" si="4">SUM(AT6:AV6)</f>
        <v>38591</v>
      </c>
      <c r="AX6" s="672">
        <v>15493</v>
      </c>
      <c r="AY6" s="664">
        <v>12036</v>
      </c>
      <c r="AZ6" s="664">
        <v>13721</v>
      </c>
      <c r="BA6" s="665">
        <f t="shared" ref="BA6:BA7" si="5">SUM(AX6:AZ6)</f>
        <v>41250</v>
      </c>
      <c r="BB6" s="664">
        <v>15525</v>
      </c>
      <c r="BC6" s="664">
        <v>12185</v>
      </c>
      <c r="BD6" s="664">
        <v>12318</v>
      </c>
      <c r="BE6" s="668">
        <f t="shared" ref="BE6:BE7" si="6">SUM(BB6:BD6)</f>
        <v>40028</v>
      </c>
      <c r="BF6" s="672">
        <v>15565</v>
      </c>
      <c r="BG6" s="664">
        <v>12050</v>
      </c>
      <c r="BH6" s="664">
        <v>12647</v>
      </c>
      <c r="BI6" s="665">
        <f t="shared" ref="BI6:BI7" si="7">SUM(BF6:BH6)</f>
        <v>40262</v>
      </c>
    </row>
    <row r="7" spans="1:61" ht="27.95" customHeight="1" thickBot="1">
      <c r="A7" s="673" t="s">
        <v>450</v>
      </c>
      <c r="B7" s="662">
        <v>111653</v>
      </c>
      <c r="C7" s="662">
        <v>85388</v>
      </c>
      <c r="D7" s="662">
        <v>80757</v>
      </c>
      <c r="E7" s="663">
        <f>SUM(B7:D7)</f>
        <v>277798</v>
      </c>
      <c r="F7" s="664">
        <v>105623</v>
      </c>
      <c r="G7" s="664">
        <v>83146</v>
      </c>
      <c r="H7" s="664">
        <v>73632</v>
      </c>
      <c r="I7" s="665">
        <f>SUM(F7:H7)</f>
        <v>262401</v>
      </c>
      <c r="J7" s="664">
        <v>81320</v>
      </c>
      <c r="K7" s="664">
        <v>62868</v>
      </c>
      <c r="L7" s="664">
        <v>57747</v>
      </c>
      <c r="M7" s="665">
        <f>SUM(J7:L7)</f>
        <v>201935</v>
      </c>
      <c r="N7" s="664">
        <v>74202</v>
      </c>
      <c r="O7" s="664">
        <v>57297</v>
      </c>
      <c r="P7" s="664">
        <v>55419</v>
      </c>
      <c r="Q7" s="665">
        <f>SUM(N7:P7)</f>
        <v>186918</v>
      </c>
      <c r="R7" s="664">
        <v>68704</v>
      </c>
      <c r="S7" s="664">
        <v>56403</v>
      </c>
      <c r="T7" s="664">
        <v>48657</v>
      </c>
      <c r="U7" s="665">
        <f>SUM(R7:T7)</f>
        <v>173764</v>
      </c>
      <c r="V7" s="666">
        <v>69386</v>
      </c>
      <c r="W7" s="666">
        <v>56383</v>
      </c>
      <c r="X7" s="666">
        <v>43074</v>
      </c>
      <c r="Y7" s="667">
        <v>168843</v>
      </c>
      <c r="Z7" s="674">
        <v>68001</v>
      </c>
      <c r="AA7" s="674">
        <v>51609</v>
      </c>
      <c r="AB7" s="674">
        <v>44558</v>
      </c>
      <c r="AC7" s="675">
        <v>164168</v>
      </c>
      <c r="AD7" s="664">
        <v>49717</v>
      </c>
      <c r="AE7" s="664">
        <v>37187</v>
      </c>
      <c r="AF7" s="664">
        <v>31496</v>
      </c>
      <c r="AG7" s="668">
        <f t="shared" si="0"/>
        <v>118400</v>
      </c>
      <c r="AH7" s="676">
        <v>45392</v>
      </c>
      <c r="AI7" s="674">
        <v>35701</v>
      </c>
      <c r="AJ7" s="674">
        <v>35169</v>
      </c>
      <c r="AK7" s="675">
        <f t="shared" si="1"/>
        <v>116262</v>
      </c>
      <c r="AL7" s="664">
        <v>48909</v>
      </c>
      <c r="AM7" s="664">
        <v>36298</v>
      </c>
      <c r="AN7" s="664">
        <v>14658</v>
      </c>
      <c r="AO7" s="668">
        <f t="shared" si="2"/>
        <v>99865</v>
      </c>
      <c r="AP7" s="676">
        <v>48588</v>
      </c>
      <c r="AQ7" s="674">
        <v>38000</v>
      </c>
      <c r="AR7" s="674">
        <v>11204</v>
      </c>
      <c r="AS7" s="675">
        <f t="shared" si="3"/>
        <v>97792</v>
      </c>
      <c r="AT7" s="664">
        <v>40143</v>
      </c>
      <c r="AU7" s="664">
        <v>33006</v>
      </c>
      <c r="AV7" s="664">
        <v>0</v>
      </c>
      <c r="AW7" s="668">
        <f t="shared" si="4"/>
        <v>73149</v>
      </c>
      <c r="AX7" s="676">
        <v>40255</v>
      </c>
      <c r="AY7" s="674">
        <v>32499</v>
      </c>
      <c r="AZ7" s="674">
        <v>0</v>
      </c>
      <c r="BA7" s="675">
        <f t="shared" si="5"/>
        <v>72754</v>
      </c>
      <c r="BB7" s="664">
        <v>40352</v>
      </c>
      <c r="BC7" s="664">
        <v>32752</v>
      </c>
      <c r="BD7" s="664">
        <v>0</v>
      </c>
      <c r="BE7" s="668">
        <f t="shared" si="6"/>
        <v>73104</v>
      </c>
      <c r="BF7" s="676">
        <v>40570</v>
      </c>
      <c r="BG7" s="674">
        <v>32730</v>
      </c>
      <c r="BH7" s="674">
        <v>0</v>
      </c>
      <c r="BI7" s="675">
        <f t="shared" si="7"/>
        <v>73300</v>
      </c>
    </row>
    <row r="8" spans="1:61" ht="45.6" customHeight="1" thickBot="1">
      <c r="A8" s="677" t="s">
        <v>451</v>
      </c>
      <c r="B8" s="678">
        <f t="shared" ref="B8:Q8" si="8">SUM(B5:B7)</f>
        <v>318693</v>
      </c>
      <c r="C8" s="679">
        <f t="shared" si="8"/>
        <v>243090</v>
      </c>
      <c r="D8" s="679">
        <f t="shared" si="8"/>
        <v>268118</v>
      </c>
      <c r="E8" s="680">
        <f t="shared" si="8"/>
        <v>829901</v>
      </c>
      <c r="F8" s="681">
        <f t="shared" si="8"/>
        <v>301228</v>
      </c>
      <c r="G8" s="682">
        <f t="shared" si="8"/>
        <v>235250</v>
      </c>
      <c r="H8" s="682">
        <f t="shared" si="8"/>
        <v>241343</v>
      </c>
      <c r="I8" s="683">
        <f t="shared" si="8"/>
        <v>777821</v>
      </c>
      <c r="J8" s="681">
        <f t="shared" si="8"/>
        <v>261588</v>
      </c>
      <c r="K8" s="682">
        <f t="shared" si="8"/>
        <v>199455</v>
      </c>
      <c r="L8" s="682">
        <f t="shared" si="8"/>
        <v>217131</v>
      </c>
      <c r="M8" s="683">
        <f t="shared" si="8"/>
        <v>678174</v>
      </c>
      <c r="N8" s="681">
        <f t="shared" si="8"/>
        <v>240505</v>
      </c>
      <c r="O8" s="682">
        <f t="shared" si="8"/>
        <v>184225</v>
      </c>
      <c r="P8" s="682">
        <f t="shared" si="8"/>
        <v>207015</v>
      </c>
      <c r="Q8" s="683">
        <f t="shared" si="8"/>
        <v>631745</v>
      </c>
      <c r="R8" s="681">
        <f>SUM(R5:R7)</f>
        <v>225190</v>
      </c>
      <c r="S8" s="682">
        <f>SUM(S5:S7)</f>
        <v>182879</v>
      </c>
      <c r="T8" s="682">
        <f>SUM(T5:T7)</f>
        <v>195370</v>
      </c>
      <c r="U8" s="682">
        <f>SUM(U5:U7)</f>
        <v>603439</v>
      </c>
      <c r="V8" s="684">
        <v>227179</v>
      </c>
      <c r="W8" s="685">
        <v>185201</v>
      </c>
      <c r="X8" s="685">
        <v>161305</v>
      </c>
      <c r="Y8" s="686">
        <v>573685</v>
      </c>
      <c r="Z8" s="687">
        <v>221387</v>
      </c>
      <c r="AA8" s="687">
        <v>180727</v>
      </c>
      <c r="AB8" s="687">
        <v>184583</v>
      </c>
      <c r="AC8" s="675">
        <v>586697</v>
      </c>
      <c r="AD8" s="688">
        <f>SUM(AD5:AD7)</f>
        <v>198190</v>
      </c>
      <c r="AE8" s="689">
        <f t="shared" ref="AE8:AG8" si="9">SUM(AE5:AE7)</f>
        <v>148210</v>
      </c>
      <c r="AF8" s="689">
        <f t="shared" si="9"/>
        <v>170241</v>
      </c>
      <c r="AG8" s="690">
        <f t="shared" si="9"/>
        <v>516641</v>
      </c>
      <c r="AH8" s="688">
        <f>SUM(AH5:AH7)</f>
        <v>184942</v>
      </c>
      <c r="AI8" s="689">
        <f t="shared" ref="AI8:AK8" si="10">SUM(AI5:AI7)</f>
        <v>139704</v>
      </c>
      <c r="AJ8" s="689">
        <f t="shared" si="10"/>
        <v>179199</v>
      </c>
      <c r="AK8" s="690">
        <f t="shared" si="10"/>
        <v>503845</v>
      </c>
      <c r="AL8" s="688">
        <f>SUM(AL5:AL7)</f>
        <v>191430</v>
      </c>
      <c r="AM8" s="689">
        <f t="shared" ref="AM8:AO8" si="11">SUM(AM5:AM7)</f>
        <v>145773</v>
      </c>
      <c r="AN8" s="689">
        <f t="shared" si="11"/>
        <v>146794</v>
      </c>
      <c r="AO8" s="690">
        <f t="shared" si="11"/>
        <v>483997</v>
      </c>
      <c r="AP8" s="688">
        <f>SUM(AP5:AP7)</f>
        <v>190603</v>
      </c>
      <c r="AQ8" s="689">
        <f t="shared" ref="AQ8:AS8" si="12">SUM(AQ5:AQ7)</f>
        <v>148981</v>
      </c>
      <c r="AR8" s="689">
        <f t="shared" si="12"/>
        <v>123262</v>
      </c>
      <c r="AS8" s="690">
        <f t="shared" si="12"/>
        <v>462846</v>
      </c>
      <c r="AT8" s="688">
        <f>SUM(AT5:AT7)</f>
        <v>180871</v>
      </c>
      <c r="AU8" s="689">
        <f t="shared" ref="AU8:AW8" si="13">SUM(AU5:AU7)</f>
        <v>150509</v>
      </c>
      <c r="AV8" s="689">
        <f t="shared" si="13"/>
        <v>117878</v>
      </c>
      <c r="AW8" s="690">
        <f t="shared" si="13"/>
        <v>449258</v>
      </c>
      <c r="AX8" s="688">
        <f>SUM(AX5:AX7)</f>
        <v>181101</v>
      </c>
      <c r="AY8" s="689">
        <f t="shared" ref="AY8:BA8" si="14">SUM(AY5:AY7)</f>
        <v>146383</v>
      </c>
      <c r="AZ8" s="689">
        <f t="shared" si="14"/>
        <v>144874</v>
      </c>
      <c r="BA8" s="690">
        <f t="shared" si="14"/>
        <v>472358</v>
      </c>
      <c r="BB8" s="688">
        <f>SUM(BB5:BB7)</f>
        <v>181148</v>
      </c>
      <c r="BC8" s="689">
        <f t="shared" ref="BC8:BE8" si="15">SUM(BC5:BC7)</f>
        <v>148449</v>
      </c>
      <c r="BD8" s="689">
        <f t="shared" si="15"/>
        <v>127886</v>
      </c>
      <c r="BE8" s="690">
        <f t="shared" si="15"/>
        <v>457483</v>
      </c>
      <c r="BF8" s="688">
        <f>SUM(BF5:BF7)</f>
        <v>182532</v>
      </c>
      <c r="BG8" s="689">
        <f t="shared" ref="BG8:BI8" si="16">SUM(BG5:BG7)</f>
        <v>147313</v>
      </c>
      <c r="BH8" s="689">
        <f t="shared" si="16"/>
        <v>132696</v>
      </c>
      <c r="BI8" s="690">
        <f t="shared" si="16"/>
        <v>462541</v>
      </c>
    </row>
    <row r="11" spans="1:61" ht="18.600000000000001">
      <c r="A11" s="712" t="s">
        <v>452</v>
      </c>
      <c r="B11" s="691"/>
      <c r="C11" s="691"/>
      <c r="D11" s="691"/>
      <c r="E11" s="691"/>
      <c r="G11" s="691"/>
      <c r="H11" s="691"/>
      <c r="I11" s="691"/>
      <c r="J11" s="691"/>
      <c r="K11" s="691"/>
      <c r="L11" s="691"/>
      <c r="M11" s="691"/>
    </row>
    <row r="12" spans="1:61">
      <c r="A12" s="632" t="s">
        <v>453</v>
      </c>
      <c r="B12" s="632"/>
      <c r="C12" s="632"/>
      <c r="D12" s="632"/>
      <c r="E12" s="632"/>
      <c r="F12" s="632"/>
      <c r="G12" s="632"/>
      <c r="H12" s="632"/>
      <c r="I12" s="632"/>
      <c r="J12" s="632"/>
      <c r="K12" s="632"/>
      <c r="L12" s="632"/>
      <c r="M12" s="632"/>
    </row>
    <row r="13" spans="1:61">
      <c r="A13" t="s">
        <v>454</v>
      </c>
    </row>
  </sheetData>
  <mergeCells count="15">
    <mergeCell ref="V3:Y3"/>
    <mergeCell ref="B3:E3"/>
    <mergeCell ref="F3:I3"/>
    <mergeCell ref="J3:M3"/>
    <mergeCell ref="N3:Q3"/>
    <mergeCell ref="R3:U3"/>
    <mergeCell ref="AX3:BA3"/>
    <mergeCell ref="BB3:BE3"/>
    <mergeCell ref="BF3:BI3"/>
    <mergeCell ref="Z3:AC3"/>
    <mergeCell ref="AD3:AG3"/>
    <mergeCell ref="AH3:AK3"/>
    <mergeCell ref="AL3:AO3"/>
    <mergeCell ref="AP3:AS3"/>
    <mergeCell ref="AT3:AW3"/>
  </mergeCells>
  <hyperlinks>
    <hyperlink ref="A12" r:id="rId1" display="https://assets.publishing.service.gov.uk/media/6a4f74d02467584757371b31/HMCTS1136_Annual_Report_2026_v11_RGB.pdf" xr:uid="{D313FE7A-3450-4EEF-9DF7-038A046791A6}"/>
    <hyperlink ref="I1" location="'2026 request'!A1" display="Index" xr:uid="{0E81AF5B-D54C-41DA-80E3-AE130203FD54}"/>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E50E0-D968-4AFB-B929-FAFAD0E26773}">
  <dimension ref="A1:F23"/>
  <sheetViews>
    <sheetView workbookViewId="0">
      <selection sqref="A1:D1"/>
    </sheetView>
  </sheetViews>
  <sheetFormatPr defaultRowHeight="14.45"/>
  <cols>
    <col min="1" max="1" width="11.42578125" customWidth="1"/>
    <col min="2" max="2" width="16.140625" customWidth="1"/>
    <col min="3" max="3" width="16.28515625" customWidth="1"/>
    <col min="4" max="4" width="22.28515625" customWidth="1"/>
  </cols>
  <sheetData>
    <row r="1" spans="1:6" ht="38.1" customHeight="1">
      <c r="A1" s="932" t="s">
        <v>455</v>
      </c>
      <c r="B1" s="933"/>
      <c r="C1" s="933"/>
      <c r="D1" s="933"/>
      <c r="F1" s="654" t="s">
        <v>163</v>
      </c>
    </row>
    <row r="4" spans="1:6" ht="29.1">
      <c r="B4" s="692" t="s">
        <v>456</v>
      </c>
      <c r="C4" s="692" t="s">
        <v>457</v>
      </c>
      <c r="D4" s="693" t="s">
        <v>458</v>
      </c>
    </row>
    <row r="5" spans="1:6">
      <c r="A5" s="602" t="s">
        <v>289</v>
      </c>
      <c r="B5" s="694">
        <v>51</v>
      </c>
      <c r="C5" s="694">
        <v>262</v>
      </c>
      <c r="D5" s="695">
        <f>SUM(B5:C5)</f>
        <v>313</v>
      </c>
    </row>
    <row r="6" spans="1:6">
      <c r="A6" s="602" t="s">
        <v>290</v>
      </c>
      <c r="B6" s="694">
        <v>48</v>
      </c>
      <c r="C6" s="694">
        <v>261</v>
      </c>
      <c r="D6" s="695">
        <f t="shared" ref="D6:D17" si="0">SUM(B6:C6)</f>
        <v>309</v>
      </c>
    </row>
    <row r="7" spans="1:6">
      <c r="A7" s="602" t="s">
        <v>291</v>
      </c>
      <c r="B7" s="694">
        <v>49</v>
      </c>
      <c r="C7" s="694">
        <v>250</v>
      </c>
      <c r="D7" s="695">
        <f t="shared" si="0"/>
        <v>299</v>
      </c>
    </row>
    <row r="8" spans="1:6">
      <c r="A8" s="602" t="s">
        <v>253</v>
      </c>
      <c r="B8" s="694">
        <v>53</v>
      </c>
      <c r="C8" s="694">
        <v>243</v>
      </c>
      <c r="D8" s="695">
        <f t="shared" si="0"/>
        <v>296</v>
      </c>
    </row>
    <row r="9" spans="1:6">
      <c r="A9" s="602" t="s">
        <v>254</v>
      </c>
      <c r="B9" s="694">
        <v>53</v>
      </c>
      <c r="C9" s="694">
        <v>228</v>
      </c>
      <c r="D9" s="695">
        <f t="shared" si="0"/>
        <v>281</v>
      </c>
    </row>
    <row r="10" spans="1:6">
      <c r="A10" s="602" t="s">
        <v>255</v>
      </c>
      <c r="B10" s="694">
        <v>50</v>
      </c>
      <c r="C10" s="694">
        <v>224</v>
      </c>
      <c r="D10" s="695">
        <f t="shared" si="0"/>
        <v>274</v>
      </c>
    </row>
    <row r="11" spans="1:6">
      <c r="A11" s="602" t="s">
        <v>256</v>
      </c>
      <c r="B11" s="694">
        <v>43</v>
      </c>
      <c r="C11" s="694">
        <v>216</v>
      </c>
      <c r="D11" s="695">
        <f t="shared" si="0"/>
        <v>259</v>
      </c>
    </row>
    <row r="12" spans="1:6">
      <c r="A12" s="602" t="s">
        <v>257</v>
      </c>
      <c r="B12" s="694">
        <v>43</v>
      </c>
      <c r="C12" s="694">
        <v>214</v>
      </c>
      <c r="D12" s="695">
        <f t="shared" si="0"/>
        <v>257</v>
      </c>
    </row>
    <row r="13" spans="1:6">
      <c r="A13" s="602" t="s">
        <v>258</v>
      </c>
      <c r="B13" s="694">
        <v>41</v>
      </c>
      <c r="C13" s="694">
        <v>226</v>
      </c>
      <c r="D13" s="695">
        <f t="shared" si="0"/>
        <v>267</v>
      </c>
    </row>
    <row r="14" spans="1:6">
      <c r="A14" s="602" t="s">
        <v>259</v>
      </c>
      <c r="B14" s="694">
        <v>43</v>
      </c>
      <c r="C14" s="694">
        <v>237</v>
      </c>
      <c r="D14" s="695">
        <f t="shared" si="0"/>
        <v>280</v>
      </c>
    </row>
    <row r="15" spans="1:6">
      <c r="A15" s="602" t="s">
        <v>260</v>
      </c>
      <c r="B15" s="694">
        <v>41</v>
      </c>
      <c r="C15" s="694">
        <v>244</v>
      </c>
      <c r="D15" s="695">
        <f t="shared" si="0"/>
        <v>285</v>
      </c>
    </row>
    <row r="16" spans="1:6">
      <c r="A16" s="602" t="s">
        <v>261</v>
      </c>
      <c r="B16" s="694">
        <v>38</v>
      </c>
      <c r="C16" s="694">
        <v>233</v>
      </c>
      <c r="D16" s="695">
        <f t="shared" si="0"/>
        <v>271</v>
      </c>
    </row>
    <row r="17" spans="1:4">
      <c r="A17" s="602" t="s">
        <v>262</v>
      </c>
      <c r="B17" s="694">
        <v>39</v>
      </c>
      <c r="C17" s="694">
        <v>224</v>
      </c>
      <c r="D17" s="695">
        <f t="shared" si="0"/>
        <v>263</v>
      </c>
    </row>
    <row r="19" spans="1:4">
      <c r="A19" t="s">
        <v>204</v>
      </c>
    </row>
    <row r="20" spans="1:4">
      <c r="A20" t="s">
        <v>459</v>
      </c>
    </row>
    <row r="22" spans="1:4" ht="29.45" customHeight="1">
      <c r="A22" s="878" t="s">
        <v>460</v>
      </c>
      <c r="B22" s="878"/>
      <c r="C22" s="878"/>
      <c r="D22" s="878"/>
    </row>
    <row r="23" spans="1:4" ht="27.6" customHeight="1">
      <c r="A23" s="934" t="s">
        <v>461</v>
      </c>
      <c r="B23" s="934"/>
      <c r="C23" s="934"/>
      <c r="D23" s="934"/>
    </row>
  </sheetData>
  <mergeCells count="3">
    <mergeCell ref="A1:D1"/>
    <mergeCell ref="A22:D22"/>
    <mergeCell ref="A23:D23"/>
  </mergeCells>
  <hyperlinks>
    <hyperlink ref="F1" location="'2026 request'!A1" display="Index" xr:uid="{341D2647-184F-428C-A601-58DAF75239F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93024-0D3D-4A8F-BC47-2DD82A397B3B}">
  <dimension ref="A1:G14"/>
  <sheetViews>
    <sheetView workbookViewId="0"/>
  </sheetViews>
  <sheetFormatPr defaultRowHeight="14.45"/>
  <cols>
    <col min="1" max="1" width="22.42578125" customWidth="1"/>
    <col min="2" max="2" width="12.5703125" customWidth="1"/>
    <col min="3" max="3" width="16.85546875" customWidth="1"/>
    <col min="4" max="4" width="20.5703125" customWidth="1"/>
    <col min="5" max="5" width="20.85546875" customWidth="1"/>
    <col min="6" max="6" width="14.28515625" customWidth="1"/>
    <col min="7" max="7" width="14.140625" customWidth="1"/>
  </cols>
  <sheetData>
    <row r="1" spans="1:7" ht="15.6">
      <c r="A1" s="604" t="s">
        <v>462</v>
      </c>
      <c r="B1" s="696"/>
      <c r="C1" s="696"/>
      <c r="D1" s="696"/>
      <c r="E1" s="696"/>
      <c r="G1" s="654" t="s">
        <v>163</v>
      </c>
    </row>
    <row r="2" spans="1:7" ht="15.95" thickBot="1">
      <c r="A2" s="696"/>
      <c r="B2" s="696"/>
      <c r="C2" s="696"/>
      <c r="D2" s="696"/>
      <c r="E2" s="696"/>
    </row>
    <row r="3" spans="1:7" ht="58.5" customHeight="1" thickBot="1">
      <c r="A3" s="697"/>
      <c r="B3" s="698" t="s">
        <v>463</v>
      </c>
      <c r="C3" s="698" t="s">
        <v>464</v>
      </c>
      <c r="D3" s="698" t="s">
        <v>465</v>
      </c>
      <c r="E3" s="698" t="s">
        <v>466</v>
      </c>
      <c r="F3" s="698" t="s">
        <v>202</v>
      </c>
      <c r="G3" s="699" t="s">
        <v>467</v>
      </c>
    </row>
    <row r="4" spans="1:7" ht="36.6" customHeight="1" thickBot="1">
      <c r="A4" s="700" t="s">
        <v>468</v>
      </c>
      <c r="B4" s="701">
        <v>0</v>
      </c>
      <c r="C4" s="701">
        <v>1126</v>
      </c>
      <c r="D4" s="701">
        <v>36</v>
      </c>
      <c r="E4" s="701">
        <f>2607+456</f>
        <v>3063</v>
      </c>
      <c r="F4" s="702">
        <f>SUM(B4:E4)</f>
        <v>4225</v>
      </c>
      <c r="G4" s="703">
        <f>+F4/$F$7</f>
        <v>0.53897180762852404</v>
      </c>
    </row>
    <row r="5" spans="1:7" ht="36.6" customHeight="1" thickBot="1">
      <c r="A5" s="700" t="s">
        <v>469</v>
      </c>
      <c r="B5" s="701">
        <v>0</v>
      </c>
      <c r="C5" s="701">
        <v>637</v>
      </c>
      <c r="D5" s="701">
        <v>69</v>
      </c>
      <c r="E5" s="701">
        <v>47</v>
      </c>
      <c r="F5" s="702">
        <f>SUM(B5:E5)</f>
        <v>753</v>
      </c>
      <c r="G5" s="704">
        <f t="shared" ref="G5:G6" si="0">+F5/$F$7</f>
        <v>9.6058170685036359E-2</v>
      </c>
    </row>
    <row r="6" spans="1:7" ht="36.6" customHeight="1" thickBot="1">
      <c r="A6" s="705" t="s">
        <v>470</v>
      </c>
      <c r="B6" s="706">
        <v>2408</v>
      </c>
      <c r="C6" s="706">
        <v>6</v>
      </c>
      <c r="D6" s="706">
        <v>28</v>
      </c>
      <c r="E6" s="706">
        <v>419</v>
      </c>
      <c r="F6" s="702">
        <f>SUM(B6:E6)</f>
        <v>2861</v>
      </c>
      <c r="G6" s="707">
        <f t="shared" si="0"/>
        <v>0.36497002168643961</v>
      </c>
    </row>
    <row r="7" spans="1:7" ht="36.6" customHeight="1" thickBot="1">
      <c r="A7" s="708" t="s">
        <v>202</v>
      </c>
      <c r="B7" s="709">
        <f>SUM(B4:B6)</f>
        <v>2408</v>
      </c>
      <c r="C7" s="709">
        <f t="shared" ref="C7:F7" si="1">SUM(C4:C6)</f>
        <v>1769</v>
      </c>
      <c r="D7" s="709">
        <f t="shared" si="1"/>
        <v>133</v>
      </c>
      <c r="E7" s="709">
        <f t="shared" si="1"/>
        <v>3529</v>
      </c>
      <c r="F7" s="709">
        <f t="shared" si="1"/>
        <v>7839</v>
      </c>
      <c r="G7" s="710"/>
    </row>
    <row r="8" spans="1:7" ht="15.6">
      <c r="A8" s="696"/>
      <c r="B8" s="696"/>
      <c r="C8" s="696"/>
      <c r="D8" s="696"/>
      <c r="E8" s="696"/>
    </row>
    <row r="9" spans="1:7">
      <c r="A9" s="632"/>
    </row>
    <row r="10" spans="1:7">
      <c r="A10" t="s">
        <v>204</v>
      </c>
    </row>
    <row r="11" spans="1:7">
      <c r="A11" t="s">
        <v>471</v>
      </c>
    </row>
    <row r="13" spans="1:7">
      <c r="A13" s="711" t="s">
        <v>8</v>
      </c>
    </row>
    <row r="14" spans="1:7">
      <c r="A14" s="712" t="s">
        <v>452</v>
      </c>
    </row>
  </sheetData>
  <hyperlinks>
    <hyperlink ref="G1" location="'2026 request'!A1" display="Index" xr:uid="{3D48B844-8D6C-416F-BCB8-0506A6C52C27}"/>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EE640-65CD-47C9-89F4-5CA76796A8B0}">
  <dimension ref="A1:E31"/>
  <sheetViews>
    <sheetView workbookViewId="0"/>
  </sheetViews>
  <sheetFormatPr defaultRowHeight="14.45"/>
  <cols>
    <col min="1" max="1" width="12.85546875" customWidth="1"/>
    <col min="2" max="2" width="20.140625" customWidth="1"/>
    <col min="3" max="3" width="20.5703125" customWidth="1"/>
  </cols>
  <sheetData>
    <row r="1" spans="1:5" ht="15.6">
      <c r="A1" s="604" t="s">
        <v>472</v>
      </c>
      <c r="E1" s="654" t="s">
        <v>163</v>
      </c>
    </row>
    <row r="2" spans="1:5" ht="15.6">
      <c r="A2" s="604"/>
      <c r="E2" s="654"/>
    </row>
    <row r="3" spans="1:5" ht="18" customHeight="1" thickBot="1">
      <c r="A3" s="713" t="s">
        <v>259</v>
      </c>
    </row>
    <row r="4" spans="1:5" ht="28.5" thickBot="1">
      <c r="A4" s="714"/>
      <c r="B4" s="715" t="s">
        <v>473</v>
      </c>
      <c r="C4" s="715" t="s">
        <v>474</v>
      </c>
    </row>
    <row r="5" spans="1:5" ht="19.5" customHeight="1" thickBot="1">
      <c r="A5" s="716" t="s">
        <v>475</v>
      </c>
      <c r="B5" s="717">
        <v>20</v>
      </c>
      <c r="C5" s="717">
        <v>0</v>
      </c>
    </row>
    <row r="6" spans="1:5" ht="19.5" customHeight="1" thickBot="1">
      <c r="A6" s="716" t="s">
        <v>476</v>
      </c>
      <c r="B6" s="717">
        <v>5</v>
      </c>
      <c r="C6" s="717">
        <v>1</v>
      </c>
    </row>
    <row r="7" spans="1:5" ht="14.45" customHeight="1">
      <c r="A7" s="718"/>
      <c r="B7" s="719"/>
      <c r="C7" s="719"/>
    </row>
    <row r="8" spans="1:5">
      <c r="A8" s="720"/>
      <c r="B8" s="721"/>
      <c r="C8" s="721"/>
    </row>
    <row r="9" spans="1:5" ht="18.95" customHeight="1" thickBot="1">
      <c r="A9" s="713" t="s">
        <v>260</v>
      </c>
      <c r="B9" s="721"/>
      <c r="C9" s="721"/>
    </row>
    <row r="10" spans="1:5" ht="28.5" thickBot="1">
      <c r="A10" s="714"/>
      <c r="B10" s="715" t="s">
        <v>473</v>
      </c>
      <c r="C10" s="715" t="s">
        <v>474</v>
      </c>
    </row>
    <row r="11" spans="1:5" ht="19.5" customHeight="1" thickBot="1">
      <c r="A11" s="716" t="s">
        <v>475</v>
      </c>
      <c r="B11" s="717">
        <v>2</v>
      </c>
      <c r="C11" s="717">
        <v>0</v>
      </c>
    </row>
    <row r="12" spans="1:5" ht="19.5" customHeight="1" thickBot="1">
      <c r="A12" s="716" t="s">
        <v>476</v>
      </c>
      <c r="B12" s="717">
        <v>0</v>
      </c>
      <c r="C12" s="717">
        <v>0</v>
      </c>
    </row>
    <row r="13" spans="1:5" ht="15" customHeight="1">
      <c r="A13" s="718"/>
      <c r="B13" s="719"/>
      <c r="C13" s="719"/>
    </row>
    <row r="14" spans="1:5">
      <c r="A14" s="720"/>
      <c r="B14" s="721"/>
      <c r="C14" s="721"/>
    </row>
    <row r="15" spans="1:5" ht="15" thickBot="1">
      <c r="A15" s="713" t="s">
        <v>261</v>
      </c>
      <c r="B15" s="721"/>
      <c r="C15" s="721"/>
    </row>
    <row r="16" spans="1:5" ht="28.5" thickBot="1">
      <c r="A16" s="714"/>
      <c r="B16" s="715" t="s">
        <v>473</v>
      </c>
      <c r="C16" s="715" t="s">
        <v>474</v>
      </c>
    </row>
    <row r="17" spans="1:3" ht="19.5" customHeight="1" thickBot="1">
      <c r="A17" s="716" t="s">
        <v>477</v>
      </c>
      <c r="B17" s="717">
        <v>3</v>
      </c>
      <c r="C17" s="717">
        <v>0</v>
      </c>
    </row>
    <row r="18" spans="1:3" ht="19.5" customHeight="1" thickBot="1">
      <c r="A18" s="716" t="s">
        <v>476</v>
      </c>
      <c r="B18" s="717">
        <v>0</v>
      </c>
      <c r="C18" s="717">
        <v>0</v>
      </c>
    </row>
    <row r="19" spans="1:3" ht="14.45" customHeight="1">
      <c r="A19" s="718"/>
      <c r="B19" s="719"/>
      <c r="C19" s="719"/>
    </row>
    <row r="20" spans="1:3" ht="14.45" customHeight="1">
      <c r="A20" s="718"/>
      <c r="B20" s="719"/>
      <c r="C20" s="719"/>
    </row>
    <row r="21" spans="1:3" ht="19.5" customHeight="1" thickBot="1">
      <c r="A21" s="713" t="s">
        <v>262</v>
      </c>
      <c r="B21" s="721"/>
      <c r="C21" s="721"/>
    </row>
    <row r="22" spans="1:3" ht="28.5" customHeight="1" thickBot="1">
      <c r="A22" s="714"/>
      <c r="B22" s="715" t="s">
        <v>473</v>
      </c>
      <c r="C22" s="715" t="s">
        <v>474</v>
      </c>
    </row>
    <row r="23" spans="1:3" ht="19.5" customHeight="1" thickBot="1">
      <c r="A23" s="716" t="s">
        <v>477</v>
      </c>
      <c r="B23" s="722" t="s">
        <v>478</v>
      </c>
      <c r="C23" s="722" t="s">
        <v>478</v>
      </c>
    </row>
    <row r="24" spans="1:3" ht="19.5" customHeight="1" thickBot="1">
      <c r="A24" s="716" t="s">
        <v>476</v>
      </c>
      <c r="B24" s="717">
        <v>0</v>
      </c>
      <c r="C24" s="717">
        <v>0</v>
      </c>
    </row>
    <row r="25" spans="1:3" ht="14.1" customHeight="1">
      <c r="A25" s="718"/>
      <c r="B25" s="719"/>
      <c r="C25" s="719"/>
    </row>
    <row r="26" spans="1:3">
      <c r="A26" s="723" t="s">
        <v>204</v>
      </c>
    </row>
    <row r="27" spans="1:3">
      <c r="A27" s="724" t="s">
        <v>471</v>
      </c>
    </row>
    <row r="29" spans="1:3" ht="108.95" customHeight="1">
      <c r="A29" s="934" t="s">
        <v>479</v>
      </c>
      <c r="B29" s="934"/>
      <c r="C29" s="934"/>
    </row>
    <row r="30" spans="1:3" ht="14.45" customHeight="1"/>
    <row r="31" spans="1:3" ht="14.45" customHeight="1"/>
  </sheetData>
  <mergeCells count="1">
    <mergeCell ref="A29:C29"/>
  </mergeCells>
  <hyperlinks>
    <hyperlink ref="E1" location="'2026 request'!A1" display="Index" xr:uid="{DD003176-D379-447B-8FFC-E7A12F18A09D}"/>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3C3F8-9B3F-4391-A8E7-EC0716B0A1A6}">
  <dimension ref="A1:Z18"/>
  <sheetViews>
    <sheetView workbookViewId="0"/>
  </sheetViews>
  <sheetFormatPr defaultRowHeight="14.45"/>
  <cols>
    <col min="1" max="1" width="21.85546875" customWidth="1"/>
    <col min="2" max="2" width="12.140625" customWidth="1"/>
    <col min="3" max="3" width="14.140625" customWidth="1"/>
    <col min="4" max="4" width="11.5703125" customWidth="1"/>
    <col min="5" max="5" width="13.42578125" customWidth="1"/>
    <col min="6" max="6" width="11.7109375" customWidth="1"/>
    <col min="10" max="10" width="10.42578125" customWidth="1"/>
  </cols>
  <sheetData>
    <row r="1" spans="1:26" ht="18.95" customHeight="1">
      <c r="A1" s="594" t="s">
        <v>480</v>
      </c>
      <c r="H1" s="654" t="s">
        <v>163</v>
      </c>
    </row>
    <row r="3" spans="1:26" ht="15.95" customHeight="1">
      <c r="A3" s="725"/>
      <c r="B3" s="726" t="s">
        <v>481</v>
      </c>
      <c r="C3" s="727"/>
      <c r="D3" s="728" t="s">
        <v>482</v>
      </c>
      <c r="E3" s="727"/>
      <c r="F3" s="728" t="s">
        <v>482</v>
      </c>
    </row>
    <row r="4" spans="1:26" ht="15.95" customHeight="1">
      <c r="A4" s="729"/>
      <c r="B4" s="730" t="s">
        <v>483</v>
      </c>
      <c r="C4" s="731"/>
      <c r="D4" s="732" t="s">
        <v>484</v>
      </c>
      <c r="E4" s="731"/>
      <c r="F4" s="732" t="s">
        <v>484</v>
      </c>
    </row>
    <row r="5" spans="1:26" ht="15.95" customHeight="1">
      <c r="A5" s="733" t="s">
        <v>485</v>
      </c>
      <c r="B5" s="734" t="s">
        <v>486</v>
      </c>
      <c r="C5" s="735" t="s">
        <v>487</v>
      </c>
      <c r="D5" s="736" t="s">
        <v>488</v>
      </c>
      <c r="E5" s="735" t="s">
        <v>489</v>
      </c>
      <c r="F5" s="736" t="s">
        <v>488</v>
      </c>
      <c r="I5" t="s">
        <v>490</v>
      </c>
    </row>
    <row r="6" spans="1:26" ht="27.6" customHeight="1">
      <c r="A6" s="737" t="s">
        <v>491</v>
      </c>
      <c r="B6" s="738">
        <v>28</v>
      </c>
      <c r="C6" s="738">
        <v>34253</v>
      </c>
      <c r="D6" s="739">
        <v>-37.6</v>
      </c>
      <c r="E6" s="740">
        <v>43732</v>
      </c>
      <c r="F6" s="739"/>
      <c r="I6" s="935" t="s">
        <v>492</v>
      </c>
      <c r="J6" s="936"/>
      <c r="K6" s="936"/>
      <c r="L6" s="937"/>
    </row>
    <row r="7" spans="1:26" ht="27.6" customHeight="1">
      <c r="A7" s="741" t="s">
        <v>493</v>
      </c>
      <c r="B7" s="742">
        <v>127</v>
      </c>
      <c r="C7" s="743">
        <v>53314</v>
      </c>
      <c r="D7" s="744">
        <v>6.8</v>
      </c>
      <c r="E7" s="743">
        <v>68462</v>
      </c>
      <c r="F7" s="744">
        <v>10.1</v>
      </c>
      <c r="I7" s="745" t="s">
        <v>494</v>
      </c>
      <c r="J7" s="746"/>
      <c r="K7" s="746"/>
      <c r="L7" s="747"/>
    </row>
    <row r="8" spans="1:26" ht="27.6" customHeight="1">
      <c r="A8" s="748" t="s">
        <v>495</v>
      </c>
      <c r="B8" s="749">
        <v>71</v>
      </c>
      <c r="C8" s="749">
        <v>33822</v>
      </c>
      <c r="D8" s="750">
        <v>8.1</v>
      </c>
      <c r="E8" s="749">
        <v>60164</v>
      </c>
      <c r="F8" s="750">
        <v>20.7</v>
      </c>
      <c r="I8" s="751" t="s">
        <v>496</v>
      </c>
      <c r="J8" s="752"/>
      <c r="K8" s="752"/>
      <c r="L8" s="753"/>
    </row>
    <row r="10" spans="1:26">
      <c r="A10" t="s">
        <v>204</v>
      </c>
    </row>
    <row r="11" spans="1:26">
      <c r="A11" t="s">
        <v>497</v>
      </c>
    </row>
    <row r="12" spans="1:26">
      <c r="A12" s="632" t="s">
        <v>498</v>
      </c>
    </row>
    <row r="14" spans="1:26">
      <c r="A14" t="s">
        <v>8</v>
      </c>
    </row>
    <row r="15" spans="1:26" ht="38.450000000000003" customHeight="1">
      <c r="A15" s="938" t="s">
        <v>499</v>
      </c>
      <c r="B15" s="939"/>
      <c r="C15" s="939"/>
      <c r="D15" s="939"/>
      <c r="E15" s="939"/>
      <c r="F15" s="939"/>
      <c r="G15" s="754"/>
      <c r="H15" s="754"/>
      <c r="I15" s="754"/>
      <c r="J15" s="754"/>
      <c r="K15" s="754"/>
      <c r="L15" s="754"/>
      <c r="M15" s="754"/>
      <c r="N15" s="754"/>
      <c r="O15" s="754"/>
      <c r="P15" s="754"/>
      <c r="Q15" s="754"/>
      <c r="R15" s="754"/>
      <c r="S15" s="754"/>
      <c r="T15" s="754"/>
      <c r="U15" s="754"/>
      <c r="V15" s="754"/>
      <c r="W15" s="754"/>
      <c r="X15" s="754"/>
      <c r="Y15" s="754"/>
      <c r="Z15" s="754"/>
    </row>
    <row r="16" spans="1:26" ht="54.6" customHeight="1">
      <c r="A16" s="940" t="s">
        <v>500</v>
      </c>
      <c r="B16" s="941"/>
      <c r="C16" s="941"/>
      <c r="D16" s="941"/>
      <c r="E16" s="941"/>
      <c r="F16" s="941"/>
      <c r="G16" s="754"/>
      <c r="H16" s="754"/>
      <c r="I16" s="754"/>
      <c r="J16" s="754"/>
      <c r="K16" s="754"/>
      <c r="L16" s="754"/>
      <c r="M16" s="754"/>
      <c r="N16" s="754"/>
      <c r="O16" s="754"/>
      <c r="P16" s="754"/>
      <c r="Q16" s="754"/>
      <c r="R16" s="754"/>
      <c r="S16" s="754"/>
      <c r="T16" s="754"/>
      <c r="U16" s="754"/>
      <c r="V16" s="754"/>
      <c r="W16" s="754"/>
      <c r="X16" s="754"/>
      <c r="Y16" s="754"/>
      <c r="Z16" s="754"/>
    </row>
    <row r="17" spans="1:26" ht="46.5" customHeight="1">
      <c r="A17" s="938" t="s">
        <v>501</v>
      </c>
      <c r="B17" s="941"/>
      <c r="C17" s="941"/>
      <c r="D17" s="941"/>
      <c r="E17" s="941"/>
      <c r="F17" s="941"/>
      <c r="G17" s="754"/>
      <c r="H17" s="754"/>
      <c r="I17" s="754"/>
      <c r="J17" s="754"/>
      <c r="K17" s="754"/>
      <c r="L17" s="754"/>
      <c r="M17" s="754"/>
      <c r="N17" s="754"/>
      <c r="O17" s="754"/>
      <c r="P17" s="754"/>
      <c r="Q17" s="754"/>
      <c r="R17" s="754"/>
      <c r="S17" s="754"/>
      <c r="T17" s="754"/>
      <c r="U17" s="754"/>
      <c r="V17" s="754"/>
      <c r="W17" s="754"/>
      <c r="X17" s="754"/>
      <c r="Y17" s="754"/>
      <c r="Z17" s="754"/>
    </row>
    <row r="18" spans="1:26" ht="37.5" customHeight="1">
      <c r="A18" s="942" t="s">
        <v>502</v>
      </c>
      <c r="B18" s="941"/>
      <c r="C18" s="941"/>
      <c r="D18" s="941"/>
      <c r="E18" s="941"/>
      <c r="F18" s="941"/>
      <c r="G18" s="754"/>
      <c r="H18" s="754"/>
      <c r="I18" s="754"/>
      <c r="J18" s="754"/>
      <c r="K18" s="754"/>
      <c r="L18" s="754"/>
      <c r="M18" s="754"/>
      <c r="N18" s="754"/>
      <c r="O18" s="754"/>
      <c r="P18" s="754"/>
      <c r="Q18" s="754"/>
      <c r="R18" s="754"/>
      <c r="S18" s="754"/>
      <c r="T18" s="754"/>
      <c r="U18" s="754"/>
      <c r="V18" s="754"/>
      <c r="W18" s="754"/>
      <c r="X18" s="754"/>
      <c r="Y18" s="754"/>
      <c r="Z18" s="754"/>
    </row>
  </sheetData>
  <mergeCells count="5">
    <mergeCell ref="I6:L6"/>
    <mergeCell ref="A15:F15"/>
    <mergeCell ref="A16:F16"/>
    <mergeCell ref="A17:F17"/>
    <mergeCell ref="A18:F18"/>
  </mergeCells>
  <hyperlinks>
    <hyperlink ref="A12" r:id="rId1" display="https://www.ons.gov.uk/employmentandlabourmarket/peopleinwork/earningsandworkinghours/datasets/occupation4digitsoc2010ashetable14" xr:uid="{EB9E616D-D458-46AB-A34B-0018200ED28B}"/>
    <hyperlink ref="H1" location="'2026 request'!A1" display="Index" xr:uid="{FDA26A3E-369B-4F49-BB4C-4D7158279BCE}"/>
  </hyperlinks>
  <pageMargins left="0.7" right="0.7"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17A27-443A-4DF5-AF7B-2E3032CE85EC}">
  <dimension ref="A1:C22"/>
  <sheetViews>
    <sheetView workbookViewId="0"/>
  </sheetViews>
  <sheetFormatPr defaultRowHeight="14.45"/>
  <cols>
    <col min="1" max="1" width="100.5703125" bestFit="1" customWidth="1"/>
    <col min="5" max="5" width="34" bestFit="1" customWidth="1"/>
    <col min="6" max="6" width="2" bestFit="1" customWidth="1"/>
  </cols>
  <sheetData>
    <row r="1" spans="1:3">
      <c r="A1" s="605" t="s">
        <v>503</v>
      </c>
      <c r="C1" s="654" t="s">
        <v>163</v>
      </c>
    </row>
    <row r="2" spans="1:3">
      <c r="A2" s="106"/>
    </row>
    <row r="3" spans="1:3" ht="15" thickBot="1">
      <c r="A3" s="106"/>
    </row>
    <row r="4" spans="1:3" ht="19.5" customHeight="1" thickBot="1">
      <c r="A4" s="832" t="s">
        <v>504</v>
      </c>
      <c r="B4" s="833"/>
    </row>
    <row r="5" spans="1:3">
      <c r="A5" s="606" t="s">
        <v>505</v>
      </c>
      <c r="B5" s="607">
        <v>2</v>
      </c>
    </row>
    <row r="6" spans="1:3">
      <c r="A6" s="608" t="s">
        <v>506</v>
      </c>
      <c r="B6" s="609">
        <v>1</v>
      </c>
    </row>
    <row r="7" spans="1:3">
      <c r="A7" s="608" t="s">
        <v>507</v>
      </c>
      <c r="B7" s="609">
        <v>1</v>
      </c>
    </row>
    <row r="8" spans="1:3">
      <c r="A8" s="609" t="s">
        <v>508</v>
      </c>
      <c r="B8" s="609">
        <v>1</v>
      </c>
    </row>
    <row r="9" spans="1:3">
      <c r="A9" s="608" t="s">
        <v>509</v>
      </c>
      <c r="B9" s="609">
        <v>2</v>
      </c>
    </row>
    <row r="10" spans="1:3" ht="26.1">
      <c r="A10" s="608" t="s">
        <v>510</v>
      </c>
      <c r="B10" s="609">
        <v>1</v>
      </c>
    </row>
    <row r="11" spans="1:3">
      <c r="A11" s="609" t="s">
        <v>511</v>
      </c>
      <c r="B11" s="609">
        <v>2</v>
      </c>
    </row>
    <row r="12" spans="1:3">
      <c r="A12" s="608" t="s">
        <v>512</v>
      </c>
      <c r="B12" s="609">
        <v>3</v>
      </c>
    </row>
    <row r="13" spans="1:3">
      <c r="A13" s="609" t="s">
        <v>180</v>
      </c>
      <c r="B13" s="609">
        <v>1</v>
      </c>
    </row>
    <row r="14" spans="1:3">
      <c r="A14" s="609" t="s">
        <v>513</v>
      </c>
      <c r="B14" s="609">
        <v>1</v>
      </c>
    </row>
    <row r="15" spans="1:3">
      <c r="A15" s="609" t="s">
        <v>200</v>
      </c>
      <c r="B15" s="609">
        <v>1</v>
      </c>
    </row>
    <row r="16" spans="1:3">
      <c r="A16" s="609" t="s">
        <v>514</v>
      </c>
      <c r="B16" s="609">
        <v>1</v>
      </c>
    </row>
    <row r="19" spans="1:1">
      <c r="A19" s="595" t="s">
        <v>204</v>
      </c>
    </row>
    <row r="20" spans="1:1">
      <c r="A20" s="596" t="s">
        <v>515</v>
      </c>
    </row>
    <row r="22" spans="1:1">
      <c r="A22" t="s">
        <v>516</v>
      </c>
    </row>
  </sheetData>
  <autoFilter ref="A4:B4" xr:uid="{8A917A27-443A-4DF5-AF7B-2E3032CE85EC}">
    <sortState xmlns:xlrd2="http://schemas.microsoft.com/office/spreadsheetml/2017/richdata2" ref="A5:B13">
      <sortCondition ref="A4"/>
    </sortState>
  </autoFilter>
  <conditionalFormatting sqref="A19">
    <cfRule type="duplicateValues" dxfId="9" priority="1"/>
  </conditionalFormatting>
  <hyperlinks>
    <hyperlink ref="C1" location="'2026 request'!A1" display="Index" xr:uid="{17B85578-9C57-4870-A15A-690C673FC4B8}"/>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6107D-34F7-460E-B091-B63073D26045}">
  <dimension ref="A1:C118"/>
  <sheetViews>
    <sheetView workbookViewId="0"/>
  </sheetViews>
  <sheetFormatPr defaultColWidth="9.140625" defaultRowHeight="14.45"/>
  <cols>
    <col min="1" max="1" width="78.85546875" style="578" bestFit="1" customWidth="1"/>
    <col min="2" max="3" width="18.85546875" style="578" bestFit="1" customWidth="1"/>
    <col min="4" max="16384" width="9.140625" style="578"/>
  </cols>
  <sheetData>
    <row r="1" spans="1:3" ht="15.6">
      <c r="A1" s="594" t="s">
        <v>517</v>
      </c>
      <c r="C1" s="654" t="s">
        <v>163</v>
      </c>
    </row>
    <row r="2" spans="1:3" ht="15" thickBot="1"/>
    <row r="3" spans="1:3" ht="15.6" customHeight="1" thickBot="1">
      <c r="A3" s="943" t="s">
        <v>518</v>
      </c>
      <c r="B3" s="944"/>
    </row>
    <row r="4" spans="1:3">
      <c r="A4" s="579" t="s">
        <v>519</v>
      </c>
      <c r="B4" s="580"/>
    </row>
    <row r="5" spans="1:3" ht="15" thickBot="1">
      <c r="A5" s="581"/>
    </row>
    <row r="6" spans="1:3" ht="15" thickBot="1">
      <c r="A6" s="943" t="s">
        <v>520</v>
      </c>
      <c r="B6" s="944"/>
    </row>
    <row r="7" spans="1:3">
      <c r="A7" s="579" t="s">
        <v>519</v>
      </c>
      <c r="B7" s="580"/>
    </row>
    <row r="8" spans="1:3" ht="15" thickBot="1">
      <c r="A8" s="581"/>
    </row>
    <row r="9" spans="1:3" ht="15.6" customHeight="1" thickBot="1">
      <c r="A9" s="943" t="s">
        <v>521</v>
      </c>
      <c r="B9" s="944"/>
    </row>
    <row r="10" spans="1:3">
      <c r="A10" s="579" t="s">
        <v>522</v>
      </c>
      <c r="B10" s="580"/>
    </row>
    <row r="11" spans="1:3" ht="15" thickBot="1"/>
    <row r="12" spans="1:3" ht="15" thickBot="1">
      <c r="A12" s="945" t="s">
        <v>523</v>
      </c>
      <c r="B12" s="946"/>
    </row>
    <row r="13" spans="1:3">
      <c r="A13" s="582" t="s">
        <v>524</v>
      </c>
      <c r="B13" s="582" t="s">
        <v>525</v>
      </c>
    </row>
    <row r="14" spans="1:3">
      <c r="A14" s="583" t="s">
        <v>526</v>
      </c>
      <c r="B14" s="584">
        <v>8</v>
      </c>
    </row>
    <row r="15" spans="1:3">
      <c r="A15" s="583" t="s">
        <v>527</v>
      </c>
      <c r="B15" s="584">
        <v>1</v>
      </c>
    </row>
    <row r="17" spans="1:2">
      <c r="A17" s="585" t="s">
        <v>528</v>
      </c>
    </row>
    <row r="18" spans="1:2">
      <c r="A18" s="585" t="s">
        <v>529</v>
      </c>
    </row>
    <row r="19" spans="1:2" ht="15" thickBot="1">
      <c r="A19" s="585"/>
    </row>
    <row r="20" spans="1:2" ht="15" thickBot="1">
      <c r="A20" s="945" t="s">
        <v>530</v>
      </c>
      <c r="B20" s="946"/>
    </row>
    <row r="21" spans="1:2">
      <c r="A21" s="582" t="s">
        <v>524</v>
      </c>
      <c r="B21" s="582" t="s">
        <v>525</v>
      </c>
    </row>
    <row r="22" spans="1:2">
      <c r="A22" s="583" t="s">
        <v>526</v>
      </c>
      <c r="B22" s="584">
        <v>18</v>
      </c>
    </row>
    <row r="23" spans="1:2">
      <c r="A23" s="583" t="s">
        <v>527</v>
      </c>
      <c r="B23" s="584">
        <v>2</v>
      </c>
    </row>
    <row r="24" spans="1:2">
      <c r="A24" s="583" t="s">
        <v>531</v>
      </c>
      <c r="B24" s="584">
        <v>6</v>
      </c>
    </row>
    <row r="26" spans="1:2">
      <c r="A26" s="585" t="s">
        <v>532</v>
      </c>
    </row>
    <row r="27" spans="1:2">
      <c r="A27" s="585" t="s">
        <v>533</v>
      </c>
    </row>
    <row r="28" spans="1:2" ht="15" thickBot="1">
      <c r="A28" s="585"/>
    </row>
    <row r="29" spans="1:2" ht="15" thickBot="1">
      <c r="A29" s="943" t="s">
        <v>534</v>
      </c>
      <c r="B29" s="944"/>
    </row>
    <row r="30" spans="1:2">
      <c r="A30" s="579" t="s">
        <v>519</v>
      </c>
      <c r="B30" s="580"/>
    </row>
    <row r="31" spans="1:2" ht="15" thickBot="1">
      <c r="A31" s="581"/>
    </row>
    <row r="32" spans="1:2" ht="15" thickBot="1">
      <c r="A32" s="943" t="s">
        <v>195</v>
      </c>
      <c r="B32" s="944"/>
    </row>
    <row r="33" spans="1:3">
      <c r="A33" s="579" t="s">
        <v>519</v>
      </c>
      <c r="B33" s="580"/>
    </row>
    <row r="34" spans="1:3" ht="15" thickBot="1"/>
    <row r="35" spans="1:3" ht="15" thickBot="1">
      <c r="A35" s="945" t="s">
        <v>535</v>
      </c>
      <c r="B35" s="949"/>
      <c r="C35" s="946"/>
    </row>
    <row r="36" spans="1:3" ht="15" thickBot="1">
      <c r="A36" s="586" t="s">
        <v>536</v>
      </c>
      <c r="B36" s="586" t="s">
        <v>537</v>
      </c>
      <c r="C36" s="586" t="s">
        <v>525</v>
      </c>
    </row>
    <row r="37" spans="1:3">
      <c r="A37" s="580" t="s">
        <v>538</v>
      </c>
      <c r="B37" s="580" t="s">
        <v>539</v>
      </c>
      <c r="C37" s="580">
        <v>10</v>
      </c>
    </row>
    <row r="38" spans="1:3">
      <c r="A38" s="583" t="s">
        <v>538</v>
      </c>
      <c r="B38" s="583" t="s">
        <v>531</v>
      </c>
      <c r="C38" s="583">
        <v>8</v>
      </c>
    </row>
    <row r="39" spans="1:3">
      <c r="A39" s="583" t="s">
        <v>540</v>
      </c>
      <c r="B39" s="583" t="s">
        <v>539</v>
      </c>
      <c r="C39" s="583">
        <v>3</v>
      </c>
    </row>
    <row r="40" spans="1:3">
      <c r="A40" s="583" t="s">
        <v>540</v>
      </c>
      <c r="B40" s="583" t="s">
        <v>531</v>
      </c>
      <c r="C40" s="583">
        <v>1</v>
      </c>
    </row>
    <row r="41" spans="1:3">
      <c r="A41" s="583" t="s">
        <v>541</v>
      </c>
      <c r="B41" s="583" t="s">
        <v>539</v>
      </c>
      <c r="C41" s="583">
        <v>1</v>
      </c>
    </row>
    <row r="42" spans="1:3">
      <c r="A42" s="583" t="s">
        <v>541</v>
      </c>
      <c r="B42" s="583" t="s">
        <v>531</v>
      </c>
      <c r="C42" s="583">
        <v>1</v>
      </c>
    </row>
    <row r="43" spans="1:3">
      <c r="A43" s="583" t="s">
        <v>542</v>
      </c>
      <c r="B43" s="583" t="s">
        <v>539</v>
      </c>
      <c r="C43" s="583">
        <v>3</v>
      </c>
    </row>
    <row r="44" spans="1:3">
      <c r="A44" s="583" t="s">
        <v>542</v>
      </c>
      <c r="B44" s="583" t="s">
        <v>531</v>
      </c>
      <c r="C44" s="583">
        <v>2</v>
      </c>
    </row>
    <row r="45" spans="1:3">
      <c r="A45" s="583" t="s">
        <v>543</v>
      </c>
      <c r="B45" s="583" t="s">
        <v>539</v>
      </c>
      <c r="C45" s="583">
        <v>4</v>
      </c>
    </row>
    <row r="46" spans="1:3">
      <c r="A46" s="583" t="s">
        <v>543</v>
      </c>
      <c r="B46" s="583" t="s">
        <v>531</v>
      </c>
      <c r="C46" s="583">
        <v>1</v>
      </c>
    </row>
    <row r="47" spans="1:3">
      <c r="A47" s="583" t="s">
        <v>543</v>
      </c>
      <c r="B47" s="583" t="s">
        <v>544</v>
      </c>
      <c r="C47" s="583">
        <v>1</v>
      </c>
    </row>
    <row r="48" spans="1:3">
      <c r="A48" s="583" t="s">
        <v>399</v>
      </c>
      <c r="B48" s="583" t="s">
        <v>539</v>
      </c>
      <c r="C48" s="583">
        <v>1</v>
      </c>
    </row>
    <row r="50" spans="1:3">
      <c r="A50" s="585" t="s">
        <v>545</v>
      </c>
    </row>
    <row r="51" spans="1:3">
      <c r="A51" s="585" t="s">
        <v>546</v>
      </c>
    </row>
    <row r="52" spans="1:3" ht="15" thickBot="1">
      <c r="A52" s="585"/>
    </row>
    <row r="53" spans="1:3" ht="15" thickBot="1">
      <c r="A53" s="945" t="s">
        <v>513</v>
      </c>
      <c r="B53" s="949"/>
      <c r="C53" s="946"/>
    </row>
    <row r="54" spans="1:3" ht="15" thickBot="1">
      <c r="A54" s="586" t="s">
        <v>536</v>
      </c>
      <c r="B54" s="586" t="s">
        <v>537</v>
      </c>
      <c r="C54" s="586" t="s">
        <v>525</v>
      </c>
    </row>
    <row r="55" spans="1:3" ht="43.5">
      <c r="A55" s="580" t="s">
        <v>538</v>
      </c>
      <c r="B55" s="580" t="s">
        <v>539</v>
      </c>
      <c r="C55" s="579" t="s">
        <v>547</v>
      </c>
    </row>
    <row r="56" spans="1:3">
      <c r="A56" s="583" t="s">
        <v>538</v>
      </c>
      <c r="B56" s="583" t="s">
        <v>531</v>
      </c>
      <c r="C56" s="583">
        <v>1</v>
      </c>
    </row>
    <row r="57" spans="1:3">
      <c r="A57" s="583" t="s">
        <v>538</v>
      </c>
      <c r="B57" s="583" t="s">
        <v>548</v>
      </c>
      <c r="C57" s="583">
        <v>16</v>
      </c>
    </row>
    <row r="58" spans="1:3" ht="43.5">
      <c r="A58" s="583" t="s">
        <v>540</v>
      </c>
      <c r="B58" s="583" t="s">
        <v>539</v>
      </c>
      <c r="C58" s="587" t="s">
        <v>549</v>
      </c>
    </row>
    <row r="59" spans="1:3">
      <c r="A59" s="583" t="s">
        <v>540</v>
      </c>
      <c r="B59" s="583" t="s">
        <v>531</v>
      </c>
      <c r="C59" s="583">
        <v>2</v>
      </c>
    </row>
    <row r="60" spans="1:3" ht="57.95">
      <c r="A60" s="583" t="s">
        <v>541</v>
      </c>
      <c r="B60" s="583" t="s">
        <v>539</v>
      </c>
      <c r="C60" s="587" t="s">
        <v>550</v>
      </c>
    </row>
    <row r="61" spans="1:3" ht="29.1">
      <c r="A61" s="583" t="s">
        <v>542</v>
      </c>
      <c r="B61" s="583" t="s">
        <v>539</v>
      </c>
      <c r="C61" s="587" t="s">
        <v>551</v>
      </c>
    </row>
    <row r="62" spans="1:3">
      <c r="A62" s="583" t="s">
        <v>542</v>
      </c>
      <c r="B62" s="583" t="s">
        <v>531</v>
      </c>
      <c r="C62" s="583">
        <v>5</v>
      </c>
    </row>
    <row r="63" spans="1:3">
      <c r="A63" s="583" t="s">
        <v>543</v>
      </c>
      <c r="B63" s="583" t="s">
        <v>539</v>
      </c>
      <c r="C63" s="583">
        <v>8</v>
      </c>
    </row>
    <row r="64" spans="1:3" ht="57.95">
      <c r="A64" s="583" t="s">
        <v>543</v>
      </c>
      <c r="B64" s="583" t="s">
        <v>531</v>
      </c>
      <c r="C64" s="587" t="s">
        <v>552</v>
      </c>
    </row>
    <row r="65" spans="1:3">
      <c r="A65" s="583" t="s">
        <v>399</v>
      </c>
      <c r="B65" s="583" t="s">
        <v>539</v>
      </c>
      <c r="C65" s="583">
        <v>2</v>
      </c>
    </row>
    <row r="66" spans="1:3">
      <c r="A66" s="585"/>
    </row>
    <row r="67" spans="1:3">
      <c r="A67" s="585" t="s">
        <v>553</v>
      </c>
    </row>
    <row r="68" spans="1:3" ht="14.45" customHeight="1">
      <c r="A68" s="585" t="s">
        <v>554</v>
      </c>
    </row>
    <row r="69" spans="1:3" ht="14.45" customHeight="1" thickBot="1">
      <c r="A69" s="585"/>
    </row>
    <row r="70" spans="1:3" ht="14.45" customHeight="1" thickBot="1">
      <c r="A70" s="945" t="s">
        <v>555</v>
      </c>
      <c r="B70" s="946"/>
      <c r="C70" s="585"/>
    </row>
    <row r="71" spans="1:3" ht="14.45" customHeight="1" thickBot="1">
      <c r="A71" s="588" t="s">
        <v>536</v>
      </c>
      <c r="B71" s="589" t="s">
        <v>525</v>
      </c>
      <c r="C71" s="585"/>
    </row>
    <row r="72" spans="1:3" ht="14.45" customHeight="1">
      <c r="A72" s="590" t="s">
        <v>538</v>
      </c>
      <c r="B72" s="583">
        <v>53</v>
      </c>
    </row>
    <row r="73" spans="1:3" ht="14.45" customHeight="1">
      <c r="A73" s="591" t="s">
        <v>540</v>
      </c>
      <c r="B73" s="583">
        <v>15</v>
      </c>
    </row>
    <row r="74" spans="1:3" ht="14.45" customHeight="1">
      <c r="A74" s="591" t="s">
        <v>541</v>
      </c>
      <c r="B74" s="583">
        <v>20</v>
      </c>
    </row>
    <row r="75" spans="1:3" ht="14.45" customHeight="1">
      <c r="A75" s="591" t="s">
        <v>542</v>
      </c>
      <c r="B75" s="583">
        <v>20</v>
      </c>
    </row>
    <row r="76" spans="1:3">
      <c r="A76" s="591" t="s">
        <v>543</v>
      </c>
      <c r="B76" s="583">
        <v>14</v>
      </c>
    </row>
    <row r="77" spans="1:3">
      <c r="A77" s="591" t="s">
        <v>399</v>
      </c>
      <c r="B77" s="583">
        <v>3</v>
      </c>
    </row>
    <row r="78" spans="1:3">
      <c r="A78" s="585"/>
    </row>
    <row r="79" spans="1:3">
      <c r="A79" s="585" t="s">
        <v>556</v>
      </c>
    </row>
    <row r="80" spans="1:3">
      <c r="A80" s="585" t="s">
        <v>557</v>
      </c>
    </row>
    <row r="81" spans="1:3" ht="15" thickBot="1">
      <c r="A81" s="585"/>
    </row>
    <row r="82" spans="1:3" ht="14.45" customHeight="1" thickBot="1">
      <c r="A82" s="945" t="s">
        <v>558</v>
      </c>
      <c r="B82" s="946"/>
      <c r="C82" s="585"/>
    </row>
    <row r="83" spans="1:3" ht="14.45" customHeight="1" thickBot="1">
      <c r="A83" s="588" t="s">
        <v>536</v>
      </c>
      <c r="B83" s="589" t="s">
        <v>525</v>
      </c>
      <c r="C83" s="585"/>
    </row>
    <row r="84" spans="1:3" ht="14.45" customHeight="1">
      <c r="A84" s="590" t="s">
        <v>538</v>
      </c>
      <c r="B84" s="583">
        <v>38</v>
      </c>
    </row>
    <row r="85" spans="1:3">
      <c r="A85" s="585"/>
    </row>
    <row r="86" spans="1:3">
      <c r="A86" s="585" t="s">
        <v>559</v>
      </c>
    </row>
    <row r="87" spans="1:3">
      <c r="A87" s="585" t="s">
        <v>560</v>
      </c>
    </row>
    <row r="88" spans="1:3" ht="15" thickBot="1">
      <c r="A88" s="585"/>
    </row>
    <row r="89" spans="1:3" ht="15" thickBot="1">
      <c r="A89" s="945" t="s">
        <v>561</v>
      </c>
      <c r="B89" s="946"/>
    </row>
    <row r="90" spans="1:3" ht="15" thickBot="1">
      <c r="A90" s="588" t="s">
        <v>536</v>
      </c>
      <c r="B90" s="589" t="s">
        <v>525</v>
      </c>
    </row>
    <row r="91" spans="1:3">
      <c r="A91" s="591" t="s">
        <v>540</v>
      </c>
      <c r="B91" s="583">
        <v>9</v>
      </c>
    </row>
    <row r="92" spans="1:3">
      <c r="A92" s="591" t="s">
        <v>541</v>
      </c>
      <c r="B92" s="583">
        <v>3</v>
      </c>
    </row>
    <row r="93" spans="1:3">
      <c r="A93" s="591" t="s">
        <v>542</v>
      </c>
      <c r="B93" s="583">
        <v>8</v>
      </c>
    </row>
    <row r="94" spans="1:3">
      <c r="A94" s="591" t="s">
        <v>543</v>
      </c>
      <c r="B94" s="583">
        <v>6</v>
      </c>
    </row>
    <row r="95" spans="1:3">
      <c r="A95" s="585"/>
    </row>
    <row r="96" spans="1:3">
      <c r="A96" s="585" t="s">
        <v>562</v>
      </c>
    </row>
    <row r="97" spans="1:2">
      <c r="A97" s="585" t="s">
        <v>563</v>
      </c>
    </row>
    <row r="98" spans="1:2" ht="15" thickBot="1">
      <c r="A98" s="585"/>
    </row>
    <row r="99" spans="1:2" ht="15" thickBot="1">
      <c r="A99" s="943" t="s">
        <v>564</v>
      </c>
      <c r="B99" s="944"/>
    </row>
    <row r="100" spans="1:2">
      <c r="A100" s="579" t="s">
        <v>565</v>
      </c>
      <c r="B100" s="580"/>
    </row>
    <row r="101" spans="1:2" ht="15" thickBot="1">
      <c r="A101" s="581"/>
    </row>
    <row r="102" spans="1:2" ht="15" thickBot="1">
      <c r="A102" s="943" t="s">
        <v>566</v>
      </c>
      <c r="B102" s="944"/>
    </row>
    <row r="103" spans="1:2">
      <c r="A103" s="579" t="s">
        <v>565</v>
      </c>
      <c r="B103" s="580"/>
    </row>
    <row r="104" spans="1:2" ht="15" thickBot="1">
      <c r="A104" s="592"/>
      <c r="B104" s="593"/>
    </row>
    <row r="105" spans="1:2" ht="15" thickBot="1">
      <c r="A105" s="943" t="s">
        <v>567</v>
      </c>
      <c r="B105" s="944"/>
    </row>
    <row r="106" spans="1:2">
      <c r="A106" s="579" t="s">
        <v>565</v>
      </c>
      <c r="B106" s="580"/>
    </row>
    <row r="107" spans="1:2" ht="15" thickBot="1">
      <c r="A107" s="592"/>
      <c r="B107" s="593"/>
    </row>
    <row r="108" spans="1:2" ht="15" thickBot="1">
      <c r="A108" s="947" t="s">
        <v>568</v>
      </c>
      <c r="B108" s="948"/>
    </row>
    <row r="109" spans="1:2">
      <c r="A109" s="579" t="s">
        <v>569</v>
      </c>
      <c r="B109" s="580"/>
    </row>
    <row r="110" spans="1:2" ht="15" thickBot="1">
      <c r="A110" s="581"/>
    </row>
    <row r="111" spans="1:2" ht="15" thickBot="1">
      <c r="A111" s="943" t="s">
        <v>570</v>
      </c>
      <c r="B111" s="944"/>
    </row>
    <row r="112" spans="1:2">
      <c r="A112" s="579" t="s">
        <v>571</v>
      </c>
      <c r="B112" s="580"/>
    </row>
    <row r="113" spans="1:2" ht="15" thickBot="1"/>
    <row r="114" spans="1:2" ht="15" thickBot="1">
      <c r="A114" s="947" t="s">
        <v>572</v>
      </c>
      <c r="B114" s="948"/>
    </row>
    <row r="115" spans="1:2">
      <c r="A115" s="579" t="s">
        <v>569</v>
      </c>
      <c r="B115" s="580"/>
    </row>
    <row r="117" spans="1:2">
      <c r="A117" s="595" t="s">
        <v>204</v>
      </c>
    </row>
    <row r="118" spans="1:2">
      <c r="A118" s="596" t="s">
        <v>515</v>
      </c>
    </row>
  </sheetData>
  <mergeCells count="18">
    <mergeCell ref="A114:B114"/>
    <mergeCell ref="A32:B32"/>
    <mergeCell ref="A35:C35"/>
    <mergeCell ref="A53:C53"/>
    <mergeCell ref="A70:B70"/>
    <mergeCell ref="A82:B82"/>
    <mergeCell ref="A89:B89"/>
    <mergeCell ref="A99:B99"/>
    <mergeCell ref="A102:B102"/>
    <mergeCell ref="A105:B105"/>
    <mergeCell ref="A108:B108"/>
    <mergeCell ref="A111:B111"/>
    <mergeCell ref="A29:B29"/>
    <mergeCell ref="A3:B3"/>
    <mergeCell ref="A6:B6"/>
    <mergeCell ref="A9:B9"/>
    <mergeCell ref="A12:B12"/>
    <mergeCell ref="A20:B20"/>
  </mergeCells>
  <conditionalFormatting sqref="A117">
    <cfRule type="duplicateValues" dxfId="8" priority="1"/>
  </conditionalFormatting>
  <hyperlinks>
    <hyperlink ref="C1" location="'2026 request'!A1" display="Index" xr:uid="{547263F7-829F-4DBD-AEB6-3F46249F1394}"/>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A18CA-9CFD-49AC-BC0D-326F0CD4E71B}">
  <dimension ref="A1:H83"/>
  <sheetViews>
    <sheetView workbookViewId="0"/>
  </sheetViews>
  <sheetFormatPr defaultRowHeight="14.45"/>
  <cols>
    <col min="1" max="1" width="31.140625" customWidth="1"/>
    <col min="2" max="2" width="18.85546875" bestFit="1" customWidth="1"/>
  </cols>
  <sheetData>
    <row r="1" spans="1:8" ht="17.45">
      <c r="A1" s="604" t="s">
        <v>573</v>
      </c>
      <c r="H1" s="654" t="s">
        <v>163</v>
      </c>
    </row>
    <row r="4" spans="1:8" ht="15" thickBot="1"/>
    <row r="5" spans="1:8" ht="15" thickBot="1">
      <c r="A5" s="943" t="s">
        <v>177</v>
      </c>
      <c r="B5" s="944"/>
    </row>
    <row r="6" spans="1:8" ht="43.5">
      <c r="A6" s="579" t="s">
        <v>519</v>
      </c>
      <c r="B6" s="580"/>
    </row>
    <row r="7" spans="1:8" ht="15" thickBot="1"/>
    <row r="8" spans="1:8" ht="15" thickBot="1">
      <c r="A8" s="952" t="s">
        <v>574</v>
      </c>
      <c r="B8" s="953"/>
    </row>
    <row r="9" spans="1:8" ht="43.5">
      <c r="A9" s="598" t="s">
        <v>575</v>
      </c>
      <c r="B9" s="599"/>
    </row>
    <row r="10" spans="1:8" ht="15" thickBot="1">
      <c r="A10" s="600"/>
    </row>
    <row r="11" spans="1:8" ht="15" thickBot="1">
      <c r="A11" s="952" t="s">
        <v>576</v>
      </c>
      <c r="B11" s="953"/>
    </row>
    <row r="12" spans="1:8" ht="43.5">
      <c r="A12" s="598" t="s">
        <v>575</v>
      </c>
      <c r="B12" s="599"/>
    </row>
    <row r="13" spans="1:8" ht="15" thickBot="1">
      <c r="A13" s="600"/>
    </row>
    <row r="14" spans="1:8" ht="31.5" customHeight="1" thickBot="1">
      <c r="A14" s="950" t="s">
        <v>577</v>
      </c>
      <c r="B14" s="951"/>
    </row>
    <row r="15" spans="1:8" ht="43.5">
      <c r="A15" s="598" t="s">
        <v>575</v>
      </c>
      <c r="B15" s="599"/>
    </row>
    <row r="16" spans="1:8" ht="15" thickBot="1">
      <c r="A16" s="600"/>
    </row>
    <row r="17" spans="1:2" ht="36.950000000000003" customHeight="1" thickBot="1">
      <c r="A17" s="950" t="s">
        <v>578</v>
      </c>
      <c r="B17" s="951"/>
    </row>
    <row r="18" spans="1:2" ht="43.5">
      <c r="A18" s="598" t="s">
        <v>575</v>
      </c>
      <c r="B18" s="599"/>
    </row>
    <row r="19" spans="1:2" ht="15" thickBot="1">
      <c r="A19" s="600"/>
    </row>
    <row r="20" spans="1:2" ht="32.1" customHeight="1" thickBot="1">
      <c r="A20" s="950" t="s">
        <v>579</v>
      </c>
      <c r="B20" s="951"/>
    </row>
    <row r="21" spans="1:2" ht="43.5">
      <c r="A21" s="598" t="s">
        <v>569</v>
      </c>
      <c r="B21" s="599"/>
    </row>
    <row r="22" spans="1:2" ht="15" thickBot="1">
      <c r="A22" s="600"/>
    </row>
    <row r="23" spans="1:2" ht="15" thickBot="1">
      <c r="A23" s="952" t="s">
        <v>580</v>
      </c>
      <c r="B23" s="953"/>
    </row>
    <row r="24" spans="1:2" ht="15" customHeight="1" thickBot="1">
      <c r="A24" s="601" t="s">
        <v>581</v>
      </c>
      <c r="B24" s="601" t="s">
        <v>525</v>
      </c>
    </row>
    <row r="25" spans="1:2">
      <c r="A25" s="599" t="s">
        <v>582</v>
      </c>
      <c r="B25" s="599">
        <v>38</v>
      </c>
    </row>
    <row r="26" spans="1:2">
      <c r="A26" s="602" t="s">
        <v>583</v>
      </c>
      <c r="B26" s="602">
        <v>61</v>
      </c>
    </row>
    <row r="27" spans="1:2" ht="15" customHeight="1">
      <c r="A27" s="602" t="s">
        <v>584</v>
      </c>
      <c r="B27" s="602">
        <v>15</v>
      </c>
    </row>
    <row r="28" spans="1:2">
      <c r="A28" s="602" t="s">
        <v>585</v>
      </c>
      <c r="B28" s="602">
        <v>1</v>
      </c>
    </row>
    <row r="29" spans="1:2">
      <c r="A29" s="602" t="s">
        <v>586</v>
      </c>
      <c r="B29" s="602">
        <v>45</v>
      </c>
    </row>
    <row r="30" spans="1:2">
      <c r="A30" s="602" t="s">
        <v>587</v>
      </c>
      <c r="B30" s="602">
        <v>5</v>
      </c>
    </row>
    <row r="32" spans="1:2">
      <c r="A32" s="597" t="s">
        <v>588</v>
      </c>
    </row>
    <row r="33" spans="1:2">
      <c r="A33" s="597" t="s">
        <v>589</v>
      </c>
    </row>
    <row r="34" spans="1:2" ht="15" thickBot="1">
      <c r="A34" s="600"/>
    </row>
    <row r="35" spans="1:2" ht="30.6" customHeight="1" thickBot="1">
      <c r="A35" s="950" t="s">
        <v>590</v>
      </c>
      <c r="B35" s="951"/>
    </row>
    <row r="36" spans="1:2" ht="33.950000000000003" customHeight="1">
      <c r="A36" s="598" t="s">
        <v>591</v>
      </c>
      <c r="B36" s="599"/>
    </row>
    <row r="37" spans="1:2" ht="33.950000000000003" customHeight="1" thickBot="1">
      <c r="A37" s="600"/>
    </row>
    <row r="38" spans="1:2" ht="33.950000000000003" customHeight="1" thickBot="1">
      <c r="A38" s="952" t="s">
        <v>592</v>
      </c>
      <c r="B38" s="953"/>
    </row>
    <row r="39" spans="1:2" ht="33.950000000000003" customHeight="1" thickBot="1">
      <c r="A39" s="601" t="s">
        <v>581</v>
      </c>
      <c r="B39" s="601" t="s">
        <v>525</v>
      </c>
    </row>
    <row r="40" spans="1:2" ht="14.1" customHeight="1">
      <c r="A40" s="599" t="s">
        <v>582</v>
      </c>
      <c r="B40" s="599">
        <v>22</v>
      </c>
    </row>
    <row r="41" spans="1:2" ht="15" customHeight="1">
      <c r="A41" s="602" t="s">
        <v>583</v>
      </c>
      <c r="B41" s="602">
        <v>25</v>
      </c>
    </row>
    <row r="42" spans="1:2" ht="15" customHeight="1">
      <c r="A42" s="602" t="s">
        <v>586</v>
      </c>
      <c r="B42" s="602">
        <v>21</v>
      </c>
    </row>
    <row r="43" spans="1:2">
      <c r="A43" s="602" t="s">
        <v>587</v>
      </c>
      <c r="B43" s="602">
        <v>1</v>
      </c>
    </row>
    <row r="45" spans="1:2">
      <c r="A45" s="597" t="s">
        <v>593</v>
      </c>
    </row>
    <row r="46" spans="1:2">
      <c r="A46" s="597" t="s">
        <v>594</v>
      </c>
    </row>
    <row r="47" spans="1:2" ht="15" thickBot="1">
      <c r="A47" s="600"/>
    </row>
    <row r="48" spans="1:2" ht="33" customHeight="1" thickBot="1">
      <c r="A48" s="950" t="s">
        <v>595</v>
      </c>
      <c r="B48" s="951"/>
    </row>
    <row r="49" spans="1:2" ht="27.95" customHeight="1">
      <c r="A49" s="598" t="s">
        <v>596</v>
      </c>
      <c r="B49" s="599"/>
    </row>
    <row r="50" spans="1:2" ht="15" thickBot="1">
      <c r="A50" s="600"/>
    </row>
    <row r="51" spans="1:2" ht="15" thickBot="1">
      <c r="A51" s="950" t="s">
        <v>597</v>
      </c>
      <c r="B51" s="951"/>
    </row>
    <row r="52" spans="1:2" ht="29.1">
      <c r="A52" s="598" t="s">
        <v>591</v>
      </c>
      <c r="B52" s="599"/>
    </row>
    <row r="53" spans="1:2" ht="15" thickBot="1"/>
    <row r="54" spans="1:2" ht="32.1" customHeight="1" thickBot="1">
      <c r="A54" s="950" t="s">
        <v>598</v>
      </c>
      <c r="B54" s="951"/>
    </row>
    <row r="55" spans="1:2" ht="29.1">
      <c r="A55" s="598" t="s">
        <v>599</v>
      </c>
      <c r="B55" s="599"/>
    </row>
    <row r="56" spans="1:2" ht="15" thickBot="1">
      <c r="A56" s="600"/>
    </row>
    <row r="57" spans="1:2">
      <c r="A57" s="954" t="s">
        <v>600</v>
      </c>
      <c r="B57" s="955"/>
    </row>
    <row r="58" spans="1:2" ht="39" customHeight="1">
      <c r="A58" s="603" t="s">
        <v>601</v>
      </c>
      <c r="B58" s="602"/>
    </row>
    <row r="59" spans="1:2" ht="15" thickBot="1"/>
    <row r="60" spans="1:2" ht="15" thickBot="1">
      <c r="A60" s="950" t="s">
        <v>602</v>
      </c>
      <c r="B60" s="951"/>
    </row>
    <row r="61" spans="1:2" ht="29.1">
      <c r="A61" s="598" t="s">
        <v>591</v>
      </c>
      <c r="B61" s="599"/>
    </row>
    <row r="62" spans="1:2" ht="15" thickBot="1"/>
    <row r="63" spans="1:2" ht="15" thickBot="1">
      <c r="A63" s="950" t="s">
        <v>603</v>
      </c>
      <c r="B63" s="951"/>
    </row>
    <row r="64" spans="1:2" ht="29.1">
      <c r="A64" s="598" t="s">
        <v>591</v>
      </c>
      <c r="B64" s="599"/>
    </row>
    <row r="65" spans="1:2" ht="15" thickBot="1">
      <c r="A65" s="600"/>
    </row>
    <row r="66" spans="1:2" ht="35.1" customHeight="1" thickBot="1">
      <c r="A66" s="950" t="s">
        <v>604</v>
      </c>
      <c r="B66" s="951"/>
    </row>
    <row r="67" spans="1:2" ht="29.1">
      <c r="A67" s="598" t="s">
        <v>591</v>
      </c>
      <c r="B67" s="599"/>
    </row>
    <row r="68" spans="1:2" ht="15" thickBot="1">
      <c r="A68" s="600"/>
    </row>
    <row r="69" spans="1:2" ht="15" thickBot="1">
      <c r="A69" s="950" t="s">
        <v>605</v>
      </c>
      <c r="B69" s="951"/>
    </row>
    <row r="70" spans="1:2" ht="29.1">
      <c r="A70" s="598" t="s">
        <v>591</v>
      </c>
      <c r="B70" s="599"/>
    </row>
    <row r="71" spans="1:2" ht="15" thickBot="1"/>
    <row r="72" spans="1:2" ht="15" thickBot="1">
      <c r="A72" s="950" t="s">
        <v>606</v>
      </c>
      <c r="B72" s="951"/>
    </row>
    <row r="73" spans="1:2" ht="29.1">
      <c r="A73" s="598" t="s">
        <v>591</v>
      </c>
      <c r="B73" s="599"/>
    </row>
    <row r="74" spans="1:2" ht="15" thickBot="1">
      <c r="A74" s="600"/>
    </row>
    <row r="75" spans="1:2" ht="15" thickBot="1">
      <c r="A75" s="950" t="s">
        <v>607</v>
      </c>
      <c r="B75" s="951"/>
    </row>
    <row r="76" spans="1:2" ht="29.1">
      <c r="A76" s="598" t="s">
        <v>591</v>
      </c>
      <c r="B76" s="599"/>
    </row>
    <row r="77" spans="1:2" ht="15" thickBot="1"/>
    <row r="78" spans="1:2" ht="45.6" customHeight="1" thickBot="1">
      <c r="A78" s="950" t="s">
        <v>608</v>
      </c>
      <c r="B78" s="951"/>
    </row>
    <row r="79" spans="1:2" ht="43.5">
      <c r="A79" s="598" t="s">
        <v>575</v>
      </c>
      <c r="B79" s="599"/>
    </row>
    <row r="81" spans="1:1">
      <c r="A81" t="s">
        <v>8</v>
      </c>
    </row>
    <row r="82" spans="1:1">
      <c r="A82" t="s">
        <v>609</v>
      </c>
    </row>
    <row r="83" spans="1:1">
      <c r="A83" t="s">
        <v>610</v>
      </c>
    </row>
  </sheetData>
  <mergeCells count="20">
    <mergeCell ref="A75:B75"/>
    <mergeCell ref="A78:B78"/>
    <mergeCell ref="A57:B57"/>
    <mergeCell ref="A60:B60"/>
    <mergeCell ref="A63:B63"/>
    <mergeCell ref="A66:B66"/>
    <mergeCell ref="A69:B69"/>
    <mergeCell ref="A72:B72"/>
    <mergeCell ref="A54:B54"/>
    <mergeCell ref="A5:B5"/>
    <mergeCell ref="A8:B8"/>
    <mergeCell ref="A11:B11"/>
    <mergeCell ref="A14:B14"/>
    <mergeCell ref="A17:B17"/>
    <mergeCell ref="A20:B20"/>
    <mergeCell ref="A23:B23"/>
    <mergeCell ref="A35:B35"/>
    <mergeCell ref="A38:B38"/>
    <mergeCell ref="A48:B48"/>
    <mergeCell ref="A51:B51"/>
  </mergeCells>
  <hyperlinks>
    <hyperlink ref="H1" location="'2026 request'!A1" display="Index" xr:uid="{43DA6FD8-F6A5-479C-84C0-E587BF2086E1}"/>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2952E-D886-440D-91ED-3CD7C4BA471D}">
  <dimension ref="A1:CP57"/>
  <sheetViews>
    <sheetView zoomScaleNormal="100" workbookViewId="0"/>
  </sheetViews>
  <sheetFormatPr defaultColWidth="9.140625" defaultRowHeight="12.6"/>
  <cols>
    <col min="1" max="1" width="49.85546875" style="21" customWidth="1"/>
    <col min="2" max="2" width="2.5703125" style="20" customWidth="1"/>
    <col min="3" max="12" width="10.28515625" style="194" customWidth="1"/>
    <col min="13" max="13" width="3.28515625" style="194" customWidth="1"/>
    <col min="14" max="23" width="10.28515625" style="194" customWidth="1"/>
    <col min="24" max="24" width="3" style="194" customWidth="1"/>
    <col min="25" max="34" width="10.28515625" style="194" customWidth="1"/>
    <col min="35" max="35" width="2.5703125" style="194" customWidth="1"/>
    <col min="36" max="45" width="10.28515625" style="194" customWidth="1"/>
    <col min="46" max="46" width="3.28515625" style="194" customWidth="1"/>
    <col min="47" max="56" width="10.28515625" style="194" customWidth="1"/>
    <col min="57" max="57" width="3.28515625" style="194" customWidth="1"/>
    <col min="58" max="67" width="10.28515625" style="194" customWidth="1"/>
    <col min="68" max="68" width="3.140625" style="194" customWidth="1"/>
    <col min="69" max="78" width="10.28515625" style="244" customWidth="1"/>
    <col min="79" max="79" width="3.140625" style="194" customWidth="1"/>
    <col min="80" max="89" width="10.28515625" style="194" customWidth="1"/>
    <col min="90" max="90" width="9.140625" style="20"/>
    <col min="91" max="91" width="31.42578125" style="9" bestFit="1" customWidth="1"/>
    <col min="92" max="92" width="11.140625" style="20" bestFit="1" customWidth="1"/>
    <col min="93" max="16384" width="9.140625" style="20"/>
  </cols>
  <sheetData>
    <row r="1" spans="1:94" ht="15.6">
      <c r="A1" s="3" t="s">
        <v>611</v>
      </c>
      <c r="B1" s="3"/>
      <c r="C1" s="243"/>
      <c r="D1" s="243"/>
      <c r="E1" s="243"/>
      <c r="F1" s="243"/>
      <c r="G1" s="243"/>
      <c r="L1" s="654" t="s">
        <v>163</v>
      </c>
    </row>
    <row r="2" spans="1:94">
      <c r="A2" s="20"/>
    </row>
    <row r="3" spans="1:94" s="42" customFormat="1" ht="12.75" customHeight="1">
      <c r="A3" s="872" t="s">
        <v>252</v>
      </c>
      <c r="B3" s="65"/>
      <c r="C3" s="956" t="s">
        <v>612</v>
      </c>
      <c r="D3" s="957"/>
      <c r="E3" s="957"/>
      <c r="F3" s="957"/>
      <c r="G3" s="957"/>
      <c r="H3" s="957"/>
      <c r="I3" s="957"/>
      <c r="J3" s="957"/>
      <c r="K3" s="957"/>
      <c r="L3" s="958"/>
      <c r="M3" s="285"/>
      <c r="N3" s="956" t="s">
        <v>613</v>
      </c>
      <c r="O3" s="957"/>
      <c r="P3" s="957"/>
      <c r="Q3" s="957"/>
      <c r="R3" s="957"/>
      <c r="S3" s="957"/>
      <c r="T3" s="957"/>
      <c r="U3" s="957"/>
      <c r="V3" s="957"/>
      <c r="W3" s="958"/>
      <c r="X3" s="285"/>
      <c r="Y3" s="956" t="s">
        <v>614</v>
      </c>
      <c r="Z3" s="957"/>
      <c r="AA3" s="957"/>
      <c r="AB3" s="957"/>
      <c r="AC3" s="957"/>
      <c r="AD3" s="957"/>
      <c r="AE3" s="957"/>
      <c r="AF3" s="957"/>
      <c r="AG3" s="957"/>
      <c r="AH3" s="958"/>
      <c r="AI3" s="285"/>
      <c r="AJ3" s="956" t="s">
        <v>615</v>
      </c>
      <c r="AK3" s="957"/>
      <c r="AL3" s="957"/>
      <c r="AM3" s="957"/>
      <c r="AN3" s="957"/>
      <c r="AO3" s="957"/>
      <c r="AP3" s="957"/>
      <c r="AQ3" s="957"/>
      <c r="AR3" s="957"/>
      <c r="AS3" s="958"/>
      <c r="AT3" s="285"/>
      <c r="AU3" s="956" t="s">
        <v>616</v>
      </c>
      <c r="AV3" s="957"/>
      <c r="AW3" s="957"/>
      <c r="AX3" s="957"/>
      <c r="AY3" s="957"/>
      <c r="AZ3" s="957"/>
      <c r="BA3" s="957"/>
      <c r="BB3" s="957"/>
      <c r="BC3" s="957"/>
      <c r="BD3" s="958"/>
      <c r="BE3" s="285"/>
      <c r="BF3" s="956" t="s">
        <v>617</v>
      </c>
      <c r="BG3" s="957"/>
      <c r="BH3" s="957"/>
      <c r="BI3" s="957"/>
      <c r="BJ3" s="957"/>
      <c r="BK3" s="957"/>
      <c r="BL3" s="957"/>
      <c r="BM3" s="957"/>
      <c r="BN3" s="957"/>
      <c r="BO3" s="958"/>
      <c r="BP3" s="285"/>
      <c r="BQ3" s="956" t="s">
        <v>618</v>
      </c>
      <c r="BR3" s="957"/>
      <c r="BS3" s="957"/>
      <c r="BT3" s="957"/>
      <c r="BU3" s="957"/>
      <c r="BV3" s="957"/>
      <c r="BW3" s="957"/>
      <c r="BX3" s="957"/>
      <c r="BY3" s="957"/>
      <c r="BZ3" s="958"/>
      <c r="CA3" s="285"/>
      <c r="CB3" s="956" t="s">
        <v>619</v>
      </c>
      <c r="CC3" s="957"/>
      <c r="CD3" s="957"/>
      <c r="CE3" s="957"/>
      <c r="CF3" s="957"/>
      <c r="CG3" s="957"/>
      <c r="CH3" s="957"/>
      <c r="CI3" s="957"/>
      <c r="CJ3" s="957"/>
      <c r="CK3" s="958"/>
      <c r="CM3" s="84"/>
    </row>
    <row r="4" spans="1:94" ht="12.95">
      <c r="A4" s="873"/>
      <c r="B4" s="65"/>
      <c r="C4" s="245" t="s">
        <v>438</v>
      </c>
      <c r="D4" s="246" t="s">
        <v>437</v>
      </c>
      <c r="E4" s="286" t="s">
        <v>436</v>
      </c>
      <c r="F4" s="286" t="s">
        <v>435</v>
      </c>
      <c r="G4" s="286" t="s">
        <v>434</v>
      </c>
      <c r="H4" s="247" t="s">
        <v>433</v>
      </c>
      <c r="I4" s="247" t="s">
        <v>432</v>
      </c>
      <c r="J4" s="332" t="s">
        <v>431</v>
      </c>
      <c r="K4" s="332" t="s">
        <v>430</v>
      </c>
      <c r="L4" s="332" t="s">
        <v>429</v>
      </c>
      <c r="M4" s="248"/>
      <c r="N4" s="249" t="s">
        <v>438</v>
      </c>
      <c r="O4" s="250" t="s">
        <v>437</v>
      </c>
      <c r="P4" s="249" t="s">
        <v>436</v>
      </c>
      <c r="Q4" s="249" t="s">
        <v>435</v>
      </c>
      <c r="R4" s="249" t="s">
        <v>434</v>
      </c>
      <c r="S4" s="251" t="s">
        <v>433</v>
      </c>
      <c r="T4" s="251" t="s">
        <v>432</v>
      </c>
      <c r="U4" s="251" t="s">
        <v>431</v>
      </c>
      <c r="V4" s="251" t="s">
        <v>430</v>
      </c>
      <c r="W4" s="332" t="s">
        <v>429</v>
      </c>
      <c r="X4" s="248"/>
      <c r="Y4" s="284" t="s">
        <v>438</v>
      </c>
      <c r="Z4" s="284" t="s">
        <v>437</v>
      </c>
      <c r="AA4" s="284" t="s">
        <v>436</v>
      </c>
      <c r="AB4" s="284" t="s">
        <v>435</v>
      </c>
      <c r="AC4" s="284" t="s">
        <v>434</v>
      </c>
      <c r="AD4" s="251" t="s">
        <v>433</v>
      </c>
      <c r="AE4" s="247" t="s">
        <v>432</v>
      </c>
      <c r="AF4" s="332" t="s">
        <v>431</v>
      </c>
      <c r="AG4" s="332" t="s">
        <v>430</v>
      </c>
      <c r="AH4" s="332" t="s">
        <v>429</v>
      </c>
      <c r="AI4" s="248"/>
      <c r="AJ4" s="284" t="s">
        <v>438</v>
      </c>
      <c r="AK4" s="249" t="s">
        <v>437</v>
      </c>
      <c r="AL4" s="249" t="s">
        <v>436</v>
      </c>
      <c r="AM4" s="249" t="s">
        <v>435</v>
      </c>
      <c r="AN4" s="249" t="s">
        <v>434</v>
      </c>
      <c r="AO4" s="251" t="s">
        <v>433</v>
      </c>
      <c r="AP4" s="251" t="s">
        <v>432</v>
      </c>
      <c r="AQ4" s="251" t="s">
        <v>431</v>
      </c>
      <c r="AR4" s="251" t="s">
        <v>430</v>
      </c>
      <c r="AS4" s="332" t="s">
        <v>429</v>
      </c>
      <c r="AT4" s="248"/>
      <c r="AU4" s="284" t="s">
        <v>438</v>
      </c>
      <c r="AV4" s="249" t="s">
        <v>437</v>
      </c>
      <c r="AW4" s="249" t="s">
        <v>436</v>
      </c>
      <c r="AX4" s="249" t="s">
        <v>435</v>
      </c>
      <c r="AY4" s="249" t="s">
        <v>434</v>
      </c>
      <c r="AZ4" s="332" t="s">
        <v>433</v>
      </c>
      <c r="BA4" s="251" t="s">
        <v>432</v>
      </c>
      <c r="BB4" s="251" t="s">
        <v>431</v>
      </c>
      <c r="BC4" s="251" t="s">
        <v>430</v>
      </c>
      <c r="BD4" s="332" t="s">
        <v>429</v>
      </c>
      <c r="BE4" s="248"/>
      <c r="BF4" s="287" t="s">
        <v>438</v>
      </c>
      <c r="BG4" s="287" t="s">
        <v>437</v>
      </c>
      <c r="BH4" s="287" t="s">
        <v>436</v>
      </c>
      <c r="BI4" s="287" t="s">
        <v>435</v>
      </c>
      <c r="BJ4" s="287" t="s">
        <v>434</v>
      </c>
      <c r="BK4" s="533" t="s">
        <v>433</v>
      </c>
      <c r="BL4" s="360" t="s">
        <v>432</v>
      </c>
      <c r="BM4" s="332" t="s">
        <v>431</v>
      </c>
      <c r="BN4" s="332" t="s">
        <v>430</v>
      </c>
      <c r="BO4" s="332" t="s">
        <v>429</v>
      </c>
      <c r="BP4" s="248"/>
      <c r="BQ4" s="287" t="s">
        <v>438</v>
      </c>
      <c r="BR4" s="288" t="s">
        <v>437</v>
      </c>
      <c r="BS4" s="288" t="s">
        <v>436</v>
      </c>
      <c r="BT4" s="288" t="s">
        <v>435</v>
      </c>
      <c r="BU4" s="288" t="s">
        <v>434</v>
      </c>
      <c r="BV4" s="253" t="s">
        <v>433</v>
      </c>
      <c r="BW4" s="253" t="s">
        <v>432</v>
      </c>
      <c r="BX4" s="253" t="s">
        <v>431</v>
      </c>
      <c r="BY4" s="253" t="s">
        <v>430</v>
      </c>
      <c r="BZ4" s="332" t="s">
        <v>429</v>
      </c>
      <c r="CA4" s="248"/>
      <c r="CB4" s="284" t="s">
        <v>438</v>
      </c>
      <c r="CC4" s="249" t="s">
        <v>437</v>
      </c>
      <c r="CD4" s="249" t="s">
        <v>436</v>
      </c>
      <c r="CE4" s="249" t="s">
        <v>435</v>
      </c>
      <c r="CF4" s="249" t="s">
        <v>434</v>
      </c>
      <c r="CG4" s="251" t="s">
        <v>433</v>
      </c>
      <c r="CH4" s="251" t="s">
        <v>432</v>
      </c>
      <c r="CI4" s="251" t="s">
        <v>431</v>
      </c>
      <c r="CJ4" s="251" t="s">
        <v>430</v>
      </c>
      <c r="CK4" s="332" t="s">
        <v>429</v>
      </c>
    </row>
    <row r="5" spans="1:94" ht="12.95">
      <c r="A5" s="86" t="s">
        <v>263</v>
      </c>
      <c r="B5" s="66"/>
      <c r="C5" s="534" t="s">
        <v>179</v>
      </c>
      <c r="D5" s="535">
        <v>1</v>
      </c>
      <c r="E5" s="535" t="s">
        <v>179</v>
      </c>
      <c r="F5" s="535" t="s">
        <v>179</v>
      </c>
      <c r="G5" s="535" t="s">
        <v>179</v>
      </c>
      <c r="H5" s="535" t="s">
        <v>179</v>
      </c>
      <c r="I5" s="235">
        <v>0</v>
      </c>
      <c r="J5" s="129">
        <v>1</v>
      </c>
      <c r="K5" s="129">
        <v>0</v>
      </c>
      <c r="L5" s="129">
        <v>0</v>
      </c>
      <c r="M5" s="141"/>
      <c r="N5" s="536" t="s">
        <v>179</v>
      </c>
      <c r="O5" s="537">
        <v>69</v>
      </c>
      <c r="P5" s="538" t="s">
        <v>179</v>
      </c>
      <c r="Q5" s="538" t="s">
        <v>179</v>
      </c>
      <c r="R5" s="538" t="s">
        <v>179</v>
      </c>
      <c r="S5" s="538" t="s">
        <v>179</v>
      </c>
      <c r="T5" s="539">
        <v>0</v>
      </c>
      <c r="U5" s="539">
        <v>65</v>
      </c>
      <c r="V5" s="539">
        <v>0</v>
      </c>
      <c r="W5" s="129">
        <v>0</v>
      </c>
      <c r="X5" s="141"/>
      <c r="Y5" s="540" t="s">
        <v>179</v>
      </c>
      <c r="Z5" s="540" t="s">
        <v>179</v>
      </c>
      <c r="AA5" s="540" t="s">
        <v>179</v>
      </c>
      <c r="AB5" s="540" t="s">
        <v>179</v>
      </c>
      <c r="AC5" s="540" t="s">
        <v>179</v>
      </c>
      <c r="AD5" s="540" t="s">
        <v>179</v>
      </c>
      <c r="AE5" s="541">
        <v>0</v>
      </c>
      <c r="AF5" s="542">
        <v>0</v>
      </c>
      <c r="AG5" s="542">
        <v>0</v>
      </c>
      <c r="AH5" s="129">
        <v>0</v>
      </c>
      <c r="AI5" s="141"/>
      <c r="AJ5" s="534" t="s">
        <v>179</v>
      </c>
      <c r="AK5" s="540" t="s">
        <v>179</v>
      </c>
      <c r="AL5" s="540" t="s">
        <v>179</v>
      </c>
      <c r="AM5" s="540" t="s">
        <v>179</v>
      </c>
      <c r="AN5" s="540" t="s">
        <v>179</v>
      </c>
      <c r="AO5" s="540" t="s">
        <v>179</v>
      </c>
      <c r="AP5" s="539">
        <v>0</v>
      </c>
      <c r="AQ5" s="539">
        <v>0</v>
      </c>
      <c r="AR5" s="539">
        <v>0</v>
      </c>
      <c r="AS5" s="129">
        <v>0</v>
      </c>
      <c r="AT5" s="141"/>
      <c r="AU5" s="540" t="s">
        <v>179</v>
      </c>
      <c r="AV5" s="540" t="s">
        <v>179</v>
      </c>
      <c r="AW5" s="540" t="s">
        <v>179</v>
      </c>
      <c r="AX5" s="540" t="s">
        <v>179</v>
      </c>
      <c r="AY5" s="540" t="s">
        <v>179</v>
      </c>
      <c r="AZ5" s="540" t="s">
        <v>179</v>
      </c>
      <c r="BA5" s="539">
        <v>0</v>
      </c>
      <c r="BB5" s="539">
        <v>0</v>
      </c>
      <c r="BC5" s="539">
        <v>0</v>
      </c>
      <c r="BD5" s="129">
        <v>0</v>
      </c>
      <c r="BE5" s="141"/>
      <c r="BF5" s="543" t="s">
        <v>179</v>
      </c>
      <c r="BG5" s="543" t="s">
        <v>179</v>
      </c>
      <c r="BH5" s="543" t="s">
        <v>179</v>
      </c>
      <c r="BI5" s="543" t="s">
        <v>179</v>
      </c>
      <c r="BJ5" s="543" t="s">
        <v>179</v>
      </c>
      <c r="BK5" s="543" t="s">
        <v>179</v>
      </c>
      <c r="BL5" s="541">
        <v>0</v>
      </c>
      <c r="BM5" s="542">
        <v>0</v>
      </c>
      <c r="BN5" s="542">
        <v>0</v>
      </c>
      <c r="BO5" s="129">
        <v>0</v>
      </c>
      <c r="BP5" s="141"/>
      <c r="BQ5" s="540" t="s">
        <v>179</v>
      </c>
      <c r="BR5" s="540" t="s">
        <v>179</v>
      </c>
      <c r="BS5" s="540" t="s">
        <v>179</v>
      </c>
      <c r="BT5" s="540" t="s">
        <v>179</v>
      </c>
      <c r="BU5" s="540" t="s">
        <v>179</v>
      </c>
      <c r="BV5" s="540" t="s">
        <v>179</v>
      </c>
      <c r="BW5" s="539">
        <v>0</v>
      </c>
      <c r="BX5" s="539">
        <v>0</v>
      </c>
      <c r="BY5" s="539">
        <v>0</v>
      </c>
      <c r="BZ5" s="129">
        <v>0</v>
      </c>
      <c r="CA5" s="141"/>
      <c r="CB5" s="134" t="s">
        <v>179</v>
      </c>
      <c r="CC5" s="134" t="s">
        <v>179</v>
      </c>
      <c r="CD5" s="134" t="s">
        <v>179</v>
      </c>
      <c r="CE5" s="134" t="s">
        <v>179</v>
      </c>
      <c r="CF5" s="134" t="s">
        <v>179</v>
      </c>
      <c r="CG5" s="134" t="s">
        <v>179</v>
      </c>
      <c r="CH5" s="236">
        <v>0</v>
      </c>
      <c r="CI5" s="236">
        <v>0</v>
      </c>
      <c r="CJ5" s="236">
        <v>0</v>
      </c>
      <c r="CK5" s="129">
        <v>0</v>
      </c>
      <c r="CM5" s="88"/>
      <c r="CP5" s="15"/>
    </row>
    <row r="6" spans="1:94" ht="12.95">
      <c r="A6" s="87" t="s">
        <v>173</v>
      </c>
      <c r="B6" s="66"/>
      <c r="C6" s="544">
        <v>1</v>
      </c>
      <c r="D6" s="545" t="s">
        <v>179</v>
      </c>
      <c r="E6" s="545" t="s">
        <v>179</v>
      </c>
      <c r="F6" s="545" t="s">
        <v>179</v>
      </c>
      <c r="G6" s="545">
        <v>1</v>
      </c>
      <c r="H6" s="540" t="s">
        <v>179</v>
      </c>
      <c r="I6" s="129">
        <v>0</v>
      </c>
      <c r="J6" s="129">
        <v>0</v>
      </c>
      <c r="K6" s="129">
        <v>0</v>
      </c>
      <c r="L6" s="129">
        <v>0</v>
      </c>
      <c r="M6" s="135"/>
      <c r="N6" s="536">
        <v>73</v>
      </c>
      <c r="O6" s="538" t="s">
        <v>179</v>
      </c>
      <c r="P6" s="538" t="s">
        <v>179</v>
      </c>
      <c r="Q6" s="538" t="s">
        <v>179</v>
      </c>
      <c r="R6" s="536">
        <v>69</v>
      </c>
      <c r="S6" s="538" t="s">
        <v>179</v>
      </c>
      <c r="T6" s="539">
        <v>0</v>
      </c>
      <c r="U6" s="539">
        <v>0</v>
      </c>
      <c r="V6" s="539">
        <v>0</v>
      </c>
      <c r="W6" s="129">
        <v>0</v>
      </c>
      <c r="X6" s="135"/>
      <c r="Y6" s="540" t="s">
        <v>179</v>
      </c>
      <c r="Z6" s="540" t="s">
        <v>179</v>
      </c>
      <c r="AA6" s="540" t="s">
        <v>179</v>
      </c>
      <c r="AB6" s="540" t="s">
        <v>179</v>
      </c>
      <c r="AC6" s="540" t="s">
        <v>179</v>
      </c>
      <c r="AD6" s="540" t="s">
        <v>179</v>
      </c>
      <c r="AE6" s="542">
        <v>0</v>
      </c>
      <c r="AF6" s="542">
        <v>0</v>
      </c>
      <c r="AG6" s="542">
        <v>0</v>
      </c>
      <c r="AH6" s="129">
        <v>0</v>
      </c>
      <c r="AI6" s="135"/>
      <c r="AJ6" s="540" t="s">
        <v>179</v>
      </c>
      <c r="AK6" s="540" t="s">
        <v>179</v>
      </c>
      <c r="AL6" s="540" t="s">
        <v>179</v>
      </c>
      <c r="AM6" s="540" t="s">
        <v>179</v>
      </c>
      <c r="AN6" s="540" t="s">
        <v>179</v>
      </c>
      <c r="AO6" s="540" t="s">
        <v>179</v>
      </c>
      <c r="AP6" s="539">
        <v>0</v>
      </c>
      <c r="AQ6" s="539">
        <v>0</v>
      </c>
      <c r="AR6" s="539">
        <v>0</v>
      </c>
      <c r="AS6" s="129">
        <v>0</v>
      </c>
      <c r="AT6" s="135"/>
      <c r="AU6" s="540" t="s">
        <v>179</v>
      </c>
      <c r="AV6" s="540" t="s">
        <v>179</v>
      </c>
      <c r="AW6" s="540" t="s">
        <v>179</v>
      </c>
      <c r="AX6" s="540" t="s">
        <v>179</v>
      </c>
      <c r="AY6" s="540" t="s">
        <v>179</v>
      </c>
      <c r="AZ6" s="540" t="s">
        <v>179</v>
      </c>
      <c r="BA6" s="539">
        <v>0</v>
      </c>
      <c r="BB6" s="539">
        <v>0</v>
      </c>
      <c r="BC6" s="539">
        <v>0</v>
      </c>
      <c r="BD6" s="129">
        <v>0</v>
      </c>
      <c r="BE6" s="135"/>
      <c r="BF6" s="546" t="s">
        <v>179</v>
      </c>
      <c r="BG6" s="546" t="s">
        <v>179</v>
      </c>
      <c r="BH6" s="546" t="s">
        <v>179</v>
      </c>
      <c r="BI6" s="546" t="s">
        <v>179</v>
      </c>
      <c r="BJ6" s="546" t="s">
        <v>179</v>
      </c>
      <c r="BK6" s="546" t="s">
        <v>179</v>
      </c>
      <c r="BL6" s="542">
        <v>0</v>
      </c>
      <c r="BM6" s="542">
        <v>0</v>
      </c>
      <c r="BN6" s="542">
        <v>0</v>
      </c>
      <c r="BO6" s="129">
        <v>0</v>
      </c>
      <c r="BP6" s="135"/>
      <c r="BQ6" s="540" t="s">
        <v>179</v>
      </c>
      <c r="BR6" s="540" t="s">
        <v>179</v>
      </c>
      <c r="BS6" s="540" t="s">
        <v>179</v>
      </c>
      <c r="BT6" s="540" t="s">
        <v>179</v>
      </c>
      <c r="BU6" s="540" t="s">
        <v>179</v>
      </c>
      <c r="BV6" s="540" t="s">
        <v>179</v>
      </c>
      <c r="BW6" s="539">
        <v>0</v>
      </c>
      <c r="BX6" s="539">
        <v>0</v>
      </c>
      <c r="BY6" s="539">
        <v>0</v>
      </c>
      <c r="BZ6" s="129">
        <v>0</v>
      </c>
      <c r="CA6" s="135"/>
      <c r="CB6" s="134" t="s">
        <v>179</v>
      </c>
      <c r="CC6" s="134" t="s">
        <v>179</v>
      </c>
      <c r="CD6" s="134" t="s">
        <v>179</v>
      </c>
      <c r="CE6" s="134" t="s">
        <v>179</v>
      </c>
      <c r="CF6" s="134" t="s">
        <v>179</v>
      </c>
      <c r="CG6" s="134" t="s">
        <v>179</v>
      </c>
      <c r="CH6" s="236">
        <v>0</v>
      </c>
      <c r="CI6" s="236">
        <v>0</v>
      </c>
      <c r="CJ6" s="236">
        <v>0</v>
      </c>
      <c r="CK6" s="129">
        <v>0</v>
      </c>
      <c r="CM6" s="88"/>
      <c r="CP6" s="15"/>
    </row>
    <row r="7" spans="1:94" ht="14.45">
      <c r="A7" s="87" t="s">
        <v>264</v>
      </c>
      <c r="B7" s="66"/>
      <c r="C7" s="544" t="s">
        <v>179</v>
      </c>
      <c r="D7" s="545" t="s">
        <v>179</v>
      </c>
      <c r="E7" s="545" t="s">
        <v>179</v>
      </c>
      <c r="F7" s="545">
        <v>1</v>
      </c>
      <c r="G7" s="545" t="s">
        <v>179</v>
      </c>
      <c r="H7" s="540" t="s">
        <v>179</v>
      </c>
      <c r="I7" s="129">
        <v>0</v>
      </c>
      <c r="J7" s="129">
        <v>0</v>
      </c>
      <c r="K7" s="129">
        <v>0</v>
      </c>
      <c r="L7" s="129">
        <v>0</v>
      </c>
      <c r="M7" s="135"/>
      <c r="N7" s="538" t="s">
        <v>179</v>
      </c>
      <c r="O7" s="538" t="s">
        <v>179</v>
      </c>
      <c r="P7" s="538" t="s">
        <v>179</v>
      </c>
      <c r="Q7" s="536">
        <v>70</v>
      </c>
      <c r="R7" s="538" t="s">
        <v>179</v>
      </c>
      <c r="S7" s="538" t="s">
        <v>179</v>
      </c>
      <c r="T7" s="539">
        <v>0</v>
      </c>
      <c r="U7" s="539">
        <v>0</v>
      </c>
      <c r="V7" s="539">
        <v>0</v>
      </c>
      <c r="W7" s="129">
        <v>0</v>
      </c>
      <c r="X7" s="135"/>
      <c r="Y7" s="540" t="s">
        <v>179</v>
      </c>
      <c r="Z7" s="540" t="s">
        <v>179</v>
      </c>
      <c r="AA7" s="540" t="s">
        <v>179</v>
      </c>
      <c r="AB7" s="540" t="s">
        <v>179</v>
      </c>
      <c r="AC7" s="540" t="s">
        <v>179</v>
      </c>
      <c r="AD7" s="540" t="s">
        <v>179</v>
      </c>
      <c r="AE7" s="542">
        <v>0</v>
      </c>
      <c r="AF7" s="542">
        <v>0</v>
      </c>
      <c r="AG7" s="542">
        <v>0</v>
      </c>
      <c r="AH7" s="129">
        <v>0</v>
      </c>
      <c r="AI7" s="135"/>
      <c r="AJ7" s="540" t="s">
        <v>179</v>
      </c>
      <c r="AK7" s="540" t="s">
        <v>179</v>
      </c>
      <c r="AL7" s="540" t="s">
        <v>179</v>
      </c>
      <c r="AM7" s="540" t="s">
        <v>179</v>
      </c>
      <c r="AN7" s="540" t="s">
        <v>179</v>
      </c>
      <c r="AO7" s="540" t="s">
        <v>179</v>
      </c>
      <c r="AP7" s="539">
        <v>0</v>
      </c>
      <c r="AQ7" s="539">
        <v>0</v>
      </c>
      <c r="AR7" s="539">
        <v>0</v>
      </c>
      <c r="AS7" s="129">
        <v>0</v>
      </c>
      <c r="AT7" s="135"/>
      <c r="AU7" s="540" t="s">
        <v>179</v>
      </c>
      <c r="AV7" s="540" t="s">
        <v>179</v>
      </c>
      <c r="AW7" s="540" t="s">
        <v>179</v>
      </c>
      <c r="AX7" s="540" t="s">
        <v>179</v>
      </c>
      <c r="AY7" s="540" t="s">
        <v>179</v>
      </c>
      <c r="AZ7" s="540" t="s">
        <v>179</v>
      </c>
      <c r="BA7" s="539">
        <v>0</v>
      </c>
      <c r="BB7" s="539">
        <v>0</v>
      </c>
      <c r="BC7" s="539">
        <v>0</v>
      </c>
      <c r="BD7" s="129">
        <v>0</v>
      </c>
      <c r="BE7" s="135"/>
      <c r="BF7" s="546" t="s">
        <v>179</v>
      </c>
      <c r="BG7" s="546" t="s">
        <v>179</v>
      </c>
      <c r="BH7" s="546" t="s">
        <v>179</v>
      </c>
      <c r="BI7" s="546" t="s">
        <v>179</v>
      </c>
      <c r="BJ7" s="546" t="s">
        <v>179</v>
      </c>
      <c r="BK7" s="546" t="s">
        <v>179</v>
      </c>
      <c r="BL7" s="542">
        <v>0</v>
      </c>
      <c r="BM7" s="542">
        <v>0</v>
      </c>
      <c r="BN7" s="542">
        <v>0</v>
      </c>
      <c r="BO7" s="129">
        <v>0</v>
      </c>
      <c r="BP7" s="135"/>
      <c r="BQ7" s="540" t="s">
        <v>179</v>
      </c>
      <c r="BR7" s="540" t="s">
        <v>179</v>
      </c>
      <c r="BS7" s="540" t="s">
        <v>179</v>
      </c>
      <c r="BT7" s="540" t="s">
        <v>179</v>
      </c>
      <c r="BU7" s="540" t="s">
        <v>179</v>
      </c>
      <c r="BV7" s="540" t="s">
        <v>179</v>
      </c>
      <c r="BW7" s="539">
        <v>0</v>
      </c>
      <c r="BX7" s="539">
        <v>0</v>
      </c>
      <c r="BY7" s="539">
        <v>0</v>
      </c>
      <c r="BZ7" s="129">
        <v>0</v>
      </c>
      <c r="CA7" s="135"/>
      <c r="CB7" s="134" t="s">
        <v>179</v>
      </c>
      <c r="CC7" s="134" t="s">
        <v>179</v>
      </c>
      <c r="CD7" s="134" t="s">
        <v>179</v>
      </c>
      <c r="CE7" s="134" t="s">
        <v>179</v>
      </c>
      <c r="CF7" s="134" t="s">
        <v>179</v>
      </c>
      <c r="CG7" s="134" t="s">
        <v>179</v>
      </c>
      <c r="CH7" s="236">
        <v>0</v>
      </c>
      <c r="CI7" s="236">
        <v>0</v>
      </c>
      <c r="CJ7" s="236">
        <v>0</v>
      </c>
      <c r="CK7" s="129">
        <v>0</v>
      </c>
      <c r="CM7" s="88"/>
      <c r="CP7" s="93"/>
    </row>
    <row r="8" spans="1:94" ht="12.95">
      <c r="A8" s="87" t="s">
        <v>175</v>
      </c>
      <c r="B8" s="66"/>
      <c r="C8" s="544" t="s">
        <v>179</v>
      </c>
      <c r="D8" s="545" t="s">
        <v>179</v>
      </c>
      <c r="E8" s="545">
        <v>1</v>
      </c>
      <c r="F8" s="545" t="s">
        <v>179</v>
      </c>
      <c r="G8" s="545" t="s">
        <v>179</v>
      </c>
      <c r="H8" s="47" t="s">
        <v>179</v>
      </c>
      <c r="I8" s="129">
        <v>0</v>
      </c>
      <c r="J8" s="129">
        <v>0</v>
      </c>
      <c r="K8" s="129">
        <v>0</v>
      </c>
      <c r="L8" s="129">
        <v>0</v>
      </c>
      <c r="M8" s="135"/>
      <c r="N8" s="538" t="s">
        <v>179</v>
      </c>
      <c r="O8" s="538" t="s">
        <v>179</v>
      </c>
      <c r="P8" s="536">
        <v>70</v>
      </c>
      <c r="Q8" s="538" t="s">
        <v>179</v>
      </c>
      <c r="R8" s="538" t="s">
        <v>179</v>
      </c>
      <c r="S8" s="538" t="s">
        <v>179</v>
      </c>
      <c r="T8" s="539">
        <v>0</v>
      </c>
      <c r="U8" s="539">
        <v>0</v>
      </c>
      <c r="V8" s="539">
        <v>0</v>
      </c>
      <c r="W8" s="129">
        <v>0</v>
      </c>
      <c r="X8" s="135"/>
      <c r="Y8" s="540" t="s">
        <v>179</v>
      </c>
      <c r="Z8" s="540" t="s">
        <v>179</v>
      </c>
      <c r="AA8" s="540" t="s">
        <v>179</v>
      </c>
      <c r="AB8" s="540" t="s">
        <v>179</v>
      </c>
      <c r="AC8" s="540" t="s">
        <v>179</v>
      </c>
      <c r="AD8" s="540" t="s">
        <v>179</v>
      </c>
      <c r="AE8" s="542">
        <v>0</v>
      </c>
      <c r="AF8" s="542">
        <v>0</v>
      </c>
      <c r="AG8" s="542">
        <v>0</v>
      </c>
      <c r="AH8" s="129">
        <v>0</v>
      </c>
      <c r="AI8" s="135"/>
      <c r="AJ8" s="540" t="s">
        <v>179</v>
      </c>
      <c r="AK8" s="540" t="s">
        <v>179</v>
      </c>
      <c r="AL8" s="540" t="s">
        <v>179</v>
      </c>
      <c r="AM8" s="540" t="s">
        <v>179</v>
      </c>
      <c r="AN8" s="540" t="s">
        <v>179</v>
      </c>
      <c r="AO8" s="540" t="s">
        <v>179</v>
      </c>
      <c r="AP8" s="539">
        <v>0</v>
      </c>
      <c r="AQ8" s="539">
        <v>0</v>
      </c>
      <c r="AR8" s="539">
        <v>0</v>
      </c>
      <c r="AS8" s="129">
        <v>0</v>
      </c>
      <c r="AT8" s="135"/>
      <c r="AU8" s="540" t="s">
        <v>179</v>
      </c>
      <c r="AV8" s="540" t="s">
        <v>179</v>
      </c>
      <c r="AW8" s="540" t="s">
        <v>179</v>
      </c>
      <c r="AX8" s="540" t="s">
        <v>179</v>
      </c>
      <c r="AY8" s="540" t="s">
        <v>179</v>
      </c>
      <c r="AZ8" s="540" t="s">
        <v>179</v>
      </c>
      <c r="BA8" s="539">
        <v>0</v>
      </c>
      <c r="BB8" s="539">
        <v>0</v>
      </c>
      <c r="BC8" s="539">
        <v>0</v>
      </c>
      <c r="BD8" s="129">
        <v>0</v>
      </c>
      <c r="BE8" s="135"/>
      <c r="BF8" s="546" t="s">
        <v>179</v>
      </c>
      <c r="BG8" s="546" t="s">
        <v>179</v>
      </c>
      <c r="BH8" s="546" t="s">
        <v>179</v>
      </c>
      <c r="BI8" s="546" t="s">
        <v>179</v>
      </c>
      <c r="BJ8" s="546" t="s">
        <v>179</v>
      </c>
      <c r="BK8" s="546" t="s">
        <v>179</v>
      </c>
      <c r="BL8" s="542">
        <v>0</v>
      </c>
      <c r="BM8" s="542">
        <v>0</v>
      </c>
      <c r="BN8" s="542">
        <v>0</v>
      </c>
      <c r="BO8" s="129">
        <v>0</v>
      </c>
      <c r="BP8" s="135"/>
      <c r="BQ8" s="540" t="s">
        <v>179</v>
      </c>
      <c r="BR8" s="540" t="s">
        <v>179</v>
      </c>
      <c r="BS8" s="540" t="s">
        <v>179</v>
      </c>
      <c r="BT8" s="540" t="s">
        <v>179</v>
      </c>
      <c r="BU8" s="540" t="s">
        <v>179</v>
      </c>
      <c r="BV8" s="540" t="s">
        <v>179</v>
      </c>
      <c r="BW8" s="539">
        <v>0</v>
      </c>
      <c r="BX8" s="539">
        <v>0</v>
      </c>
      <c r="BY8" s="539">
        <v>0</v>
      </c>
      <c r="BZ8" s="129">
        <v>0</v>
      </c>
      <c r="CA8" s="135"/>
      <c r="CB8" s="134" t="s">
        <v>179</v>
      </c>
      <c r="CC8" s="134" t="s">
        <v>179</v>
      </c>
      <c r="CD8" s="134" t="s">
        <v>179</v>
      </c>
      <c r="CE8" s="134" t="s">
        <v>179</v>
      </c>
      <c r="CF8" s="134" t="s">
        <v>179</v>
      </c>
      <c r="CG8" s="134" t="s">
        <v>179</v>
      </c>
      <c r="CH8" s="236">
        <v>0</v>
      </c>
      <c r="CI8" s="236">
        <v>0</v>
      </c>
      <c r="CJ8" s="236">
        <v>0</v>
      </c>
      <c r="CK8" s="129">
        <v>0</v>
      </c>
      <c r="CM8" s="88"/>
      <c r="CP8" s="15"/>
    </row>
    <row r="9" spans="1:94" ht="12.95">
      <c r="A9" s="351" t="s">
        <v>176</v>
      </c>
      <c r="B9" s="66"/>
      <c r="C9" s="134" t="s">
        <v>179</v>
      </c>
      <c r="D9" s="134" t="s">
        <v>179</v>
      </c>
      <c r="E9" s="134" t="s">
        <v>179</v>
      </c>
      <c r="F9" s="47" t="s">
        <v>179</v>
      </c>
      <c r="G9" s="47" t="s">
        <v>179</v>
      </c>
      <c r="H9" s="47" t="s">
        <v>179</v>
      </c>
      <c r="I9" s="129">
        <v>0</v>
      </c>
      <c r="J9" s="129">
        <v>0</v>
      </c>
      <c r="K9" s="129">
        <v>0</v>
      </c>
      <c r="L9" s="129">
        <v>1</v>
      </c>
      <c r="M9" s="135"/>
      <c r="N9" s="134" t="s">
        <v>179</v>
      </c>
      <c r="O9" s="134" t="s">
        <v>179</v>
      </c>
      <c r="P9" s="134" t="s">
        <v>179</v>
      </c>
      <c r="Q9" s="536" t="s">
        <v>179</v>
      </c>
      <c r="R9" s="536" t="s">
        <v>179</v>
      </c>
      <c r="S9" s="536" t="s">
        <v>179</v>
      </c>
      <c r="T9" s="539">
        <v>0</v>
      </c>
      <c r="U9" s="539">
        <v>0</v>
      </c>
      <c r="V9" s="539">
        <v>0</v>
      </c>
      <c r="W9" s="129">
        <v>70</v>
      </c>
      <c r="X9" s="135"/>
      <c r="Y9" s="134" t="s">
        <v>179</v>
      </c>
      <c r="Z9" s="134" t="s">
        <v>179</v>
      </c>
      <c r="AA9" s="134" t="s">
        <v>179</v>
      </c>
      <c r="AB9" s="540" t="s">
        <v>179</v>
      </c>
      <c r="AC9" s="540" t="s">
        <v>179</v>
      </c>
      <c r="AD9" s="540" t="s">
        <v>179</v>
      </c>
      <c r="AE9" s="542">
        <v>0</v>
      </c>
      <c r="AF9" s="542">
        <v>0</v>
      </c>
      <c r="AG9" s="542">
        <v>0</v>
      </c>
      <c r="AH9" s="129">
        <v>0</v>
      </c>
      <c r="AI9" s="135"/>
      <c r="AJ9" s="134" t="s">
        <v>179</v>
      </c>
      <c r="AK9" s="134" t="s">
        <v>179</v>
      </c>
      <c r="AL9" s="134" t="s">
        <v>179</v>
      </c>
      <c r="AM9" s="540" t="s">
        <v>179</v>
      </c>
      <c r="AN9" s="540" t="s">
        <v>179</v>
      </c>
      <c r="AO9" s="540" t="s">
        <v>179</v>
      </c>
      <c r="AP9" s="539">
        <v>0</v>
      </c>
      <c r="AQ9" s="539">
        <v>0</v>
      </c>
      <c r="AR9" s="539">
        <v>0</v>
      </c>
      <c r="AS9" s="129">
        <v>0</v>
      </c>
      <c r="AT9" s="135"/>
      <c r="AU9" s="134" t="s">
        <v>179</v>
      </c>
      <c r="AV9" s="134" t="s">
        <v>179</v>
      </c>
      <c r="AW9" s="134" t="s">
        <v>179</v>
      </c>
      <c r="AX9" s="540" t="s">
        <v>179</v>
      </c>
      <c r="AY9" s="540" t="s">
        <v>179</v>
      </c>
      <c r="AZ9" s="540" t="s">
        <v>179</v>
      </c>
      <c r="BA9" s="539">
        <v>0</v>
      </c>
      <c r="BB9" s="539">
        <v>0</v>
      </c>
      <c r="BC9" s="539">
        <v>0</v>
      </c>
      <c r="BD9" s="129">
        <v>0</v>
      </c>
      <c r="BE9" s="135"/>
      <c r="BF9" s="134" t="s">
        <v>179</v>
      </c>
      <c r="BG9" s="134" t="s">
        <v>179</v>
      </c>
      <c r="BH9" s="134" t="s">
        <v>179</v>
      </c>
      <c r="BI9" s="546" t="s">
        <v>179</v>
      </c>
      <c r="BJ9" s="546" t="s">
        <v>179</v>
      </c>
      <c r="BK9" s="546" t="s">
        <v>179</v>
      </c>
      <c r="BL9" s="542">
        <v>0</v>
      </c>
      <c r="BM9" s="542">
        <v>0</v>
      </c>
      <c r="BN9" s="542">
        <v>0</v>
      </c>
      <c r="BO9" s="129">
        <v>0</v>
      </c>
      <c r="BP9" s="135"/>
      <c r="BQ9" s="134" t="s">
        <v>179</v>
      </c>
      <c r="BR9" s="134" t="s">
        <v>179</v>
      </c>
      <c r="BS9" s="134" t="s">
        <v>179</v>
      </c>
      <c r="BT9" s="540" t="s">
        <v>179</v>
      </c>
      <c r="BU9" s="540" t="s">
        <v>179</v>
      </c>
      <c r="BV9" s="540" t="s">
        <v>179</v>
      </c>
      <c r="BW9" s="539">
        <v>0</v>
      </c>
      <c r="BX9" s="539">
        <v>0</v>
      </c>
      <c r="BY9" s="539">
        <v>0</v>
      </c>
      <c r="BZ9" s="129">
        <v>0</v>
      </c>
      <c r="CA9" s="135"/>
      <c r="CB9" s="134" t="s">
        <v>179</v>
      </c>
      <c r="CC9" s="134" t="s">
        <v>179</v>
      </c>
      <c r="CD9" s="134" t="s">
        <v>179</v>
      </c>
      <c r="CE9" s="134" t="s">
        <v>179</v>
      </c>
      <c r="CF9" s="134" t="s">
        <v>179</v>
      </c>
      <c r="CG9" s="134" t="s">
        <v>179</v>
      </c>
      <c r="CH9" s="236">
        <v>0</v>
      </c>
      <c r="CI9" s="236">
        <v>0</v>
      </c>
      <c r="CJ9" s="236">
        <v>0</v>
      </c>
      <c r="CK9" s="129">
        <v>0</v>
      </c>
      <c r="CM9" s="15"/>
    </row>
    <row r="10" spans="1:94" ht="12.95">
      <c r="A10" s="351" t="s">
        <v>177</v>
      </c>
      <c r="B10" s="66"/>
      <c r="C10" s="193" t="s">
        <v>179</v>
      </c>
      <c r="D10" s="547" t="s">
        <v>179</v>
      </c>
      <c r="E10" s="547" t="s">
        <v>179</v>
      </c>
      <c r="F10" s="547" t="s">
        <v>179</v>
      </c>
      <c r="G10" s="547">
        <v>1</v>
      </c>
      <c r="H10" s="47" t="s">
        <v>179</v>
      </c>
      <c r="I10" s="129">
        <v>0</v>
      </c>
      <c r="J10" s="129">
        <v>0</v>
      </c>
      <c r="K10" s="129">
        <v>0</v>
      </c>
      <c r="L10" s="129">
        <v>1</v>
      </c>
      <c r="M10" s="135"/>
      <c r="N10" s="538" t="s">
        <v>179</v>
      </c>
      <c r="O10" s="538" t="s">
        <v>179</v>
      </c>
      <c r="P10" s="538" t="s">
        <v>179</v>
      </c>
      <c r="Q10" s="538" t="s">
        <v>179</v>
      </c>
      <c r="R10" s="536">
        <v>62</v>
      </c>
      <c r="S10" s="538" t="s">
        <v>179</v>
      </c>
      <c r="T10" s="539">
        <v>0</v>
      </c>
      <c r="U10" s="539">
        <v>0</v>
      </c>
      <c r="V10" s="539">
        <v>0</v>
      </c>
      <c r="W10" s="129">
        <v>68</v>
      </c>
      <c r="X10" s="135"/>
      <c r="Y10" s="540" t="s">
        <v>179</v>
      </c>
      <c r="Z10" s="540" t="s">
        <v>179</v>
      </c>
      <c r="AA10" s="540" t="s">
        <v>179</v>
      </c>
      <c r="AB10" s="540" t="s">
        <v>179</v>
      </c>
      <c r="AC10" s="540" t="s">
        <v>179</v>
      </c>
      <c r="AD10" s="540" t="s">
        <v>179</v>
      </c>
      <c r="AE10" s="542">
        <v>0</v>
      </c>
      <c r="AF10" s="542">
        <v>0</v>
      </c>
      <c r="AG10" s="542">
        <v>0</v>
      </c>
      <c r="AH10" s="129">
        <v>0</v>
      </c>
      <c r="AI10" s="135"/>
      <c r="AJ10" s="540" t="s">
        <v>179</v>
      </c>
      <c r="AK10" s="540" t="s">
        <v>179</v>
      </c>
      <c r="AL10" s="540" t="s">
        <v>179</v>
      </c>
      <c r="AM10" s="540" t="s">
        <v>179</v>
      </c>
      <c r="AN10" s="540" t="s">
        <v>179</v>
      </c>
      <c r="AO10" s="540" t="s">
        <v>179</v>
      </c>
      <c r="AP10" s="539">
        <v>0</v>
      </c>
      <c r="AQ10" s="539">
        <v>0</v>
      </c>
      <c r="AR10" s="539">
        <v>0</v>
      </c>
      <c r="AS10" s="129">
        <v>0</v>
      </c>
      <c r="AT10" s="135"/>
      <c r="AU10" s="540" t="s">
        <v>179</v>
      </c>
      <c r="AV10" s="540" t="s">
        <v>179</v>
      </c>
      <c r="AW10" s="540" t="s">
        <v>179</v>
      </c>
      <c r="AX10" s="540" t="s">
        <v>179</v>
      </c>
      <c r="AY10" s="540" t="s">
        <v>179</v>
      </c>
      <c r="AZ10" s="540" t="s">
        <v>179</v>
      </c>
      <c r="BA10" s="539">
        <v>0</v>
      </c>
      <c r="BB10" s="539">
        <v>0</v>
      </c>
      <c r="BC10" s="539">
        <v>0</v>
      </c>
      <c r="BD10" s="129">
        <v>0</v>
      </c>
      <c r="BE10" s="135"/>
      <c r="BF10" s="546" t="s">
        <v>179</v>
      </c>
      <c r="BG10" s="546" t="s">
        <v>179</v>
      </c>
      <c r="BH10" s="546" t="s">
        <v>179</v>
      </c>
      <c r="BI10" s="546" t="s">
        <v>179</v>
      </c>
      <c r="BJ10" s="546" t="s">
        <v>179</v>
      </c>
      <c r="BK10" s="546" t="s">
        <v>179</v>
      </c>
      <c r="BL10" s="542">
        <v>0</v>
      </c>
      <c r="BM10" s="542">
        <v>0</v>
      </c>
      <c r="BN10" s="542">
        <v>0</v>
      </c>
      <c r="BO10" s="129">
        <v>0</v>
      </c>
      <c r="BP10" s="135"/>
      <c r="BQ10" s="134" t="s">
        <v>179</v>
      </c>
      <c r="BR10" s="134" t="s">
        <v>179</v>
      </c>
      <c r="BS10" s="134" t="s">
        <v>179</v>
      </c>
      <c r="BT10" s="540" t="s">
        <v>179</v>
      </c>
      <c r="BU10" s="540" t="s">
        <v>179</v>
      </c>
      <c r="BV10" s="540" t="s">
        <v>179</v>
      </c>
      <c r="BW10" s="539">
        <v>0</v>
      </c>
      <c r="BX10" s="539">
        <v>0</v>
      </c>
      <c r="BY10" s="539">
        <v>0</v>
      </c>
      <c r="BZ10" s="129">
        <v>0</v>
      </c>
      <c r="CA10" s="135"/>
      <c r="CB10" s="134" t="s">
        <v>179</v>
      </c>
      <c r="CC10" s="134" t="s">
        <v>179</v>
      </c>
      <c r="CD10" s="134" t="s">
        <v>179</v>
      </c>
      <c r="CE10" s="134" t="s">
        <v>179</v>
      </c>
      <c r="CF10" s="134" t="s">
        <v>179</v>
      </c>
      <c r="CG10" s="134" t="s">
        <v>179</v>
      </c>
      <c r="CH10" s="236">
        <v>0</v>
      </c>
      <c r="CI10" s="236">
        <v>0</v>
      </c>
      <c r="CJ10" s="236">
        <v>0</v>
      </c>
      <c r="CK10" s="129">
        <v>0</v>
      </c>
      <c r="CM10" s="88"/>
      <c r="CP10" s="15"/>
    </row>
    <row r="11" spans="1:94" ht="15">
      <c r="A11" s="347" t="s">
        <v>620</v>
      </c>
      <c r="B11" s="67"/>
      <c r="C11" s="544">
        <v>6</v>
      </c>
      <c r="D11" s="545">
        <v>2</v>
      </c>
      <c r="E11" s="545">
        <v>2</v>
      </c>
      <c r="F11" s="545">
        <v>3</v>
      </c>
      <c r="G11" s="545">
        <v>2</v>
      </c>
      <c r="H11" s="47" t="s">
        <v>179</v>
      </c>
      <c r="I11" s="129">
        <v>1</v>
      </c>
      <c r="J11" s="129">
        <v>0</v>
      </c>
      <c r="K11" s="129">
        <v>0</v>
      </c>
      <c r="L11" s="129">
        <v>4</v>
      </c>
      <c r="M11" s="135"/>
      <c r="N11" s="536">
        <v>69.166666666666671</v>
      </c>
      <c r="O11" s="536">
        <v>69.5</v>
      </c>
      <c r="P11" s="536">
        <v>68.5</v>
      </c>
      <c r="Q11" s="536">
        <v>70.333333333333329</v>
      </c>
      <c r="R11" s="536">
        <v>67.5</v>
      </c>
      <c r="S11" s="538" t="s">
        <v>179</v>
      </c>
      <c r="T11" s="539">
        <v>69</v>
      </c>
      <c r="U11" s="539">
        <v>0</v>
      </c>
      <c r="V11" s="539">
        <v>0</v>
      </c>
      <c r="W11" s="129">
        <v>70.75</v>
      </c>
      <c r="X11" s="135"/>
      <c r="Y11" s="540" t="s">
        <v>179</v>
      </c>
      <c r="Z11" s="540" t="s">
        <v>179</v>
      </c>
      <c r="AA11" s="540" t="s">
        <v>179</v>
      </c>
      <c r="AB11" s="540" t="s">
        <v>179</v>
      </c>
      <c r="AC11" s="540" t="s">
        <v>179</v>
      </c>
      <c r="AD11" s="548">
        <v>1</v>
      </c>
      <c r="AE11" s="542">
        <v>0</v>
      </c>
      <c r="AF11" s="542">
        <v>0</v>
      </c>
      <c r="AG11" s="542">
        <v>0</v>
      </c>
      <c r="AH11" s="129">
        <v>0</v>
      </c>
      <c r="AI11" s="135"/>
      <c r="AJ11" s="540" t="s">
        <v>179</v>
      </c>
      <c r="AK11" s="540" t="s">
        <v>179</v>
      </c>
      <c r="AL11" s="540" t="s">
        <v>179</v>
      </c>
      <c r="AM11" s="540" t="s">
        <v>179</v>
      </c>
      <c r="AN11" s="540" t="s">
        <v>179</v>
      </c>
      <c r="AO11" s="545">
        <v>63</v>
      </c>
      <c r="AP11" s="539">
        <v>0</v>
      </c>
      <c r="AQ11" s="539">
        <v>0</v>
      </c>
      <c r="AR11" s="539">
        <v>0</v>
      </c>
      <c r="AS11" s="129">
        <v>0</v>
      </c>
      <c r="AT11" s="135"/>
      <c r="AU11" s="540" t="s">
        <v>179</v>
      </c>
      <c r="AV11" s="540" t="s">
        <v>179</v>
      </c>
      <c r="AW11" s="540" t="s">
        <v>179</v>
      </c>
      <c r="AX11" s="540" t="s">
        <v>179</v>
      </c>
      <c r="AY11" s="540" t="s">
        <v>179</v>
      </c>
      <c r="AZ11" s="540" t="s">
        <v>179</v>
      </c>
      <c r="BA11" s="539">
        <v>0</v>
      </c>
      <c r="BB11" s="539">
        <v>0</v>
      </c>
      <c r="BC11" s="539">
        <v>0</v>
      </c>
      <c r="BD11" s="129">
        <v>1</v>
      </c>
      <c r="BE11" s="135"/>
      <c r="BF11" s="546" t="s">
        <v>179</v>
      </c>
      <c r="BG11" s="546" t="s">
        <v>179</v>
      </c>
      <c r="BH11" s="546" t="s">
        <v>179</v>
      </c>
      <c r="BI11" s="546" t="s">
        <v>179</v>
      </c>
      <c r="BJ11" s="546" t="s">
        <v>179</v>
      </c>
      <c r="BK11" s="546" t="s">
        <v>179</v>
      </c>
      <c r="BL11" s="542">
        <v>0</v>
      </c>
      <c r="BM11" s="542">
        <v>0</v>
      </c>
      <c r="BN11" s="542">
        <v>0</v>
      </c>
      <c r="BO11" s="129">
        <v>70</v>
      </c>
      <c r="BP11" s="135"/>
      <c r="BQ11" s="134" t="s">
        <v>179</v>
      </c>
      <c r="BR11" s="134" t="s">
        <v>179</v>
      </c>
      <c r="BS11" s="134" t="s">
        <v>179</v>
      </c>
      <c r="BT11" s="540" t="s">
        <v>179</v>
      </c>
      <c r="BU11" s="540" t="s">
        <v>179</v>
      </c>
      <c r="BV11" s="540" t="s">
        <v>179</v>
      </c>
      <c r="BW11" s="539">
        <v>0</v>
      </c>
      <c r="BX11" s="539">
        <v>0</v>
      </c>
      <c r="BY11" s="539">
        <v>0</v>
      </c>
      <c r="BZ11" s="129">
        <v>0</v>
      </c>
      <c r="CA11" s="135"/>
      <c r="CB11" s="134" t="s">
        <v>179</v>
      </c>
      <c r="CC11" s="134" t="s">
        <v>179</v>
      </c>
      <c r="CD11" s="134" t="s">
        <v>179</v>
      </c>
      <c r="CE11" s="134" t="s">
        <v>179</v>
      </c>
      <c r="CF11" s="134" t="s">
        <v>179</v>
      </c>
      <c r="CG11" s="134" t="s">
        <v>179</v>
      </c>
      <c r="CH11" s="236">
        <v>0</v>
      </c>
      <c r="CI11" s="236">
        <v>0</v>
      </c>
      <c r="CJ11" s="236">
        <v>0</v>
      </c>
      <c r="CK11" s="129">
        <v>0</v>
      </c>
      <c r="CM11" s="15"/>
      <c r="CP11" s="15"/>
    </row>
    <row r="12" spans="1:94" ht="12.95">
      <c r="A12" s="343" t="s">
        <v>180</v>
      </c>
      <c r="B12" s="66"/>
      <c r="C12" s="193">
        <v>11</v>
      </c>
      <c r="D12" s="547">
        <v>12</v>
      </c>
      <c r="E12" s="547">
        <v>2</v>
      </c>
      <c r="F12" s="547">
        <v>8</v>
      </c>
      <c r="G12" s="547">
        <v>1</v>
      </c>
      <c r="H12" s="47" t="s">
        <v>179</v>
      </c>
      <c r="I12" s="129">
        <v>4</v>
      </c>
      <c r="J12" s="129">
        <v>2</v>
      </c>
      <c r="K12" s="129">
        <v>3</v>
      </c>
      <c r="L12" s="129">
        <v>5</v>
      </c>
      <c r="M12" s="135"/>
      <c r="N12" s="134" t="s">
        <v>621</v>
      </c>
      <c r="O12" s="134" t="s">
        <v>621</v>
      </c>
      <c r="P12" s="134" t="s">
        <v>621</v>
      </c>
      <c r="Q12" s="538" t="s">
        <v>621</v>
      </c>
      <c r="R12" s="538">
        <v>68</v>
      </c>
      <c r="S12" s="538" t="s">
        <v>179</v>
      </c>
      <c r="T12" s="539">
        <v>67.75</v>
      </c>
      <c r="U12" s="539">
        <v>65.5</v>
      </c>
      <c r="V12" s="539">
        <v>65.666666666666671</v>
      </c>
      <c r="W12" s="129">
        <v>67.400000000000006</v>
      </c>
      <c r="X12" s="135"/>
      <c r="Y12" s="540" t="s">
        <v>179</v>
      </c>
      <c r="Z12" s="540" t="s">
        <v>179</v>
      </c>
      <c r="AA12" s="540" t="s">
        <v>179</v>
      </c>
      <c r="AB12" s="540" t="s">
        <v>179</v>
      </c>
      <c r="AC12" s="540" t="s">
        <v>179</v>
      </c>
      <c r="AD12" s="540" t="s">
        <v>179</v>
      </c>
      <c r="AE12" s="542">
        <v>0</v>
      </c>
      <c r="AF12" s="542">
        <v>0</v>
      </c>
      <c r="AG12" s="542">
        <v>0</v>
      </c>
      <c r="AH12" s="129">
        <v>0</v>
      </c>
      <c r="AI12" s="135"/>
      <c r="AJ12" s="540" t="s">
        <v>179</v>
      </c>
      <c r="AK12" s="540" t="s">
        <v>179</v>
      </c>
      <c r="AL12" s="540" t="s">
        <v>179</v>
      </c>
      <c r="AM12" s="540" t="s">
        <v>179</v>
      </c>
      <c r="AN12" s="540" t="s">
        <v>179</v>
      </c>
      <c r="AO12" s="540" t="s">
        <v>179</v>
      </c>
      <c r="AP12" s="539">
        <v>0</v>
      </c>
      <c r="AQ12" s="539">
        <v>0</v>
      </c>
      <c r="AR12" s="539">
        <v>0</v>
      </c>
      <c r="AS12" s="129">
        <v>0</v>
      </c>
      <c r="AT12" s="135"/>
      <c r="AU12" s="540">
        <v>1</v>
      </c>
      <c r="AV12" s="540" t="s">
        <v>179</v>
      </c>
      <c r="AW12" s="540" t="s">
        <v>179</v>
      </c>
      <c r="AX12" s="540" t="s">
        <v>179</v>
      </c>
      <c r="AY12" s="540" t="s">
        <v>179</v>
      </c>
      <c r="AZ12" s="540" t="s">
        <v>179</v>
      </c>
      <c r="BA12" s="539">
        <v>0</v>
      </c>
      <c r="BB12" s="539">
        <v>0</v>
      </c>
      <c r="BC12" s="539">
        <v>1</v>
      </c>
      <c r="BD12" s="129">
        <v>0</v>
      </c>
      <c r="BE12" s="135"/>
      <c r="BF12" s="546">
        <v>62</v>
      </c>
      <c r="BG12" s="546" t="s">
        <v>179</v>
      </c>
      <c r="BH12" s="546" t="s">
        <v>179</v>
      </c>
      <c r="BI12" s="546" t="s">
        <v>179</v>
      </c>
      <c r="BJ12" s="546" t="s">
        <v>179</v>
      </c>
      <c r="BK12" s="546" t="s">
        <v>179</v>
      </c>
      <c r="BL12" s="542">
        <v>0</v>
      </c>
      <c r="BM12" s="542">
        <v>0</v>
      </c>
      <c r="BN12" s="542">
        <v>71</v>
      </c>
      <c r="BO12" s="129">
        <v>0</v>
      </c>
      <c r="BP12" s="135"/>
      <c r="BQ12" s="134" t="s">
        <v>179</v>
      </c>
      <c r="BR12" s="134" t="s">
        <v>179</v>
      </c>
      <c r="BS12" s="134" t="s">
        <v>179</v>
      </c>
      <c r="BT12" s="540" t="s">
        <v>179</v>
      </c>
      <c r="BU12" s="540" t="s">
        <v>179</v>
      </c>
      <c r="BV12" s="540" t="s">
        <v>179</v>
      </c>
      <c r="BW12" s="539">
        <v>0</v>
      </c>
      <c r="BX12" s="539">
        <v>0</v>
      </c>
      <c r="BY12" s="539">
        <v>0</v>
      </c>
      <c r="BZ12" s="129">
        <v>0</v>
      </c>
      <c r="CA12" s="135"/>
      <c r="CB12" s="134" t="s">
        <v>179</v>
      </c>
      <c r="CC12" s="134" t="s">
        <v>179</v>
      </c>
      <c r="CD12" s="134" t="s">
        <v>179</v>
      </c>
      <c r="CE12" s="134" t="s">
        <v>179</v>
      </c>
      <c r="CF12" s="134" t="s">
        <v>179</v>
      </c>
      <c r="CG12" s="134" t="s">
        <v>179</v>
      </c>
      <c r="CH12" s="236">
        <v>0</v>
      </c>
      <c r="CI12" s="236">
        <v>0</v>
      </c>
      <c r="CJ12" s="236">
        <v>0</v>
      </c>
      <c r="CK12" s="129">
        <v>0</v>
      </c>
      <c r="CM12" s="15"/>
      <c r="CP12" s="15"/>
    </row>
    <row r="13" spans="1:94" ht="12.95">
      <c r="A13" s="64" t="s">
        <v>622</v>
      </c>
      <c r="B13" s="68"/>
      <c r="C13" s="544">
        <v>1</v>
      </c>
      <c r="D13" s="545" t="s">
        <v>179</v>
      </c>
      <c r="E13" s="545" t="s">
        <v>179</v>
      </c>
      <c r="F13" s="545" t="s">
        <v>179</v>
      </c>
      <c r="G13" s="545" t="s">
        <v>179</v>
      </c>
      <c r="H13" s="47" t="s">
        <v>179</v>
      </c>
      <c r="I13" s="129">
        <v>0</v>
      </c>
      <c r="J13" s="129">
        <v>0</v>
      </c>
      <c r="K13" s="129">
        <v>0</v>
      </c>
      <c r="L13" s="129">
        <v>0</v>
      </c>
      <c r="M13" s="135"/>
      <c r="N13" s="538">
        <v>70</v>
      </c>
      <c r="O13" s="538" t="s">
        <v>179</v>
      </c>
      <c r="P13" s="538" t="s">
        <v>179</v>
      </c>
      <c r="Q13" s="538" t="s">
        <v>179</v>
      </c>
      <c r="R13" s="538" t="s">
        <v>179</v>
      </c>
      <c r="S13" s="538" t="s">
        <v>179</v>
      </c>
      <c r="T13" s="539">
        <v>0</v>
      </c>
      <c r="U13" s="539">
        <v>0</v>
      </c>
      <c r="V13" s="539">
        <v>0</v>
      </c>
      <c r="W13" s="129">
        <v>0</v>
      </c>
      <c r="X13" s="135"/>
      <c r="Y13" s="540" t="s">
        <v>179</v>
      </c>
      <c r="Z13" s="540" t="s">
        <v>179</v>
      </c>
      <c r="AA13" s="540" t="s">
        <v>179</v>
      </c>
      <c r="AB13" s="540" t="s">
        <v>179</v>
      </c>
      <c r="AC13" s="540" t="s">
        <v>179</v>
      </c>
      <c r="AD13" s="540" t="s">
        <v>179</v>
      </c>
      <c r="AE13" s="542">
        <v>0</v>
      </c>
      <c r="AF13" s="542">
        <v>0</v>
      </c>
      <c r="AG13" s="542">
        <v>0</v>
      </c>
      <c r="AH13" s="129">
        <v>0</v>
      </c>
      <c r="AI13" s="135"/>
      <c r="AJ13" s="540" t="s">
        <v>179</v>
      </c>
      <c r="AK13" s="540" t="s">
        <v>179</v>
      </c>
      <c r="AL13" s="540" t="s">
        <v>179</v>
      </c>
      <c r="AM13" s="540" t="s">
        <v>179</v>
      </c>
      <c r="AN13" s="540" t="s">
        <v>179</v>
      </c>
      <c r="AO13" s="540" t="s">
        <v>179</v>
      </c>
      <c r="AP13" s="539">
        <v>0</v>
      </c>
      <c r="AQ13" s="539">
        <v>0</v>
      </c>
      <c r="AR13" s="539">
        <v>0</v>
      </c>
      <c r="AS13" s="129">
        <v>0</v>
      </c>
      <c r="AT13" s="135"/>
      <c r="AU13" s="540" t="s">
        <v>179</v>
      </c>
      <c r="AV13" s="540" t="s">
        <v>179</v>
      </c>
      <c r="AW13" s="540" t="s">
        <v>179</v>
      </c>
      <c r="AX13" s="540" t="s">
        <v>179</v>
      </c>
      <c r="AY13" s="540" t="s">
        <v>179</v>
      </c>
      <c r="AZ13" s="540" t="s">
        <v>179</v>
      </c>
      <c r="BA13" s="539">
        <v>0</v>
      </c>
      <c r="BB13" s="539">
        <v>0</v>
      </c>
      <c r="BC13" s="539">
        <v>0</v>
      </c>
      <c r="BD13" s="129">
        <v>0</v>
      </c>
      <c r="BE13" s="135"/>
      <c r="BF13" s="546" t="s">
        <v>179</v>
      </c>
      <c r="BG13" s="546" t="s">
        <v>179</v>
      </c>
      <c r="BH13" s="546" t="s">
        <v>179</v>
      </c>
      <c r="BI13" s="546" t="s">
        <v>179</v>
      </c>
      <c r="BJ13" s="546" t="s">
        <v>179</v>
      </c>
      <c r="BK13" s="546" t="s">
        <v>179</v>
      </c>
      <c r="BL13" s="542">
        <v>0</v>
      </c>
      <c r="BM13" s="542">
        <v>0</v>
      </c>
      <c r="BN13" s="542">
        <v>0</v>
      </c>
      <c r="BO13" s="129">
        <v>0</v>
      </c>
      <c r="BP13" s="135"/>
      <c r="BQ13" s="540" t="s">
        <v>179</v>
      </c>
      <c r="BR13" s="540" t="s">
        <v>179</v>
      </c>
      <c r="BS13" s="540" t="s">
        <v>179</v>
      </c>
      <c r="BT13" s="540" t="s">
        <v>179</v>
      </c>
      <c r="BU13" s="540" t="s">
        <v>179</v>
      </c>
      <c r="BV13" s="540" t="s">
        <v>179</v>
      </c>
      <c r="BW13" s="539">
        <v>0</v>
      </c>
      <c r="BX13" s="539">
        <v>0</v>
      </c>
      <c r="BY13" s="539">
        <v>0</v>
      </c>
      <c r="BZ13" s="129">
        <v>0</v>
      </c>
      <c r="CA13" s="135"/>
      <c r="CB13" s="47" t="s">
        <v>179</v>
      </c>
      <c r="CC13" s="134" t="s">
        <v>179</v>
      </c>
      <c r="CD13" s="134" t="s">
        <v>179</v>
      </c>
      <c r="CE13" s="134" t="s">
        <v>179</v>
      </c>
      <c r="CF13" s="134" t="s">
        <v>179</v>
      </c>
      <c r="CG13" s="134" t="s">
        <v>179</v>
      </c>
      <c r="CH13" s="236">
        <v>0</v>
      </c>
      <c r="CI13" s="236">
        <v>0</v>
      </c>
      <c r="CJ13" s="236">
        <v>0</v>
      </c>
      <c r="CK13" s="129">
        <v>0</v>
      </c>
      <c r="CM13" s="88"/>
    </row>
    <row r="14" spans="1:94" ht="15">
      <c r="A14" s="89" t="s">
        <v>623</v>
      </c>
      <c r="B14" s="66"/>
      <c r="C14" s="544" t="s">
        <v>179</v>
      </c>
      <c r="D14" s="545" t="s">
        <v>179</v>
      </c>
      <c r="E14" s="545" t="s">
        <v>179</v>
      </c>
      <c r="F14" s="545" t="s">
        <v>179</v>
      </c>
      <c r="G14" s="545">
        <v>1</v>
      </c>
      <c r="H14" s="47" t="s">
        <v>179</v>
      </c>
      <c r="I14" s="129">
        <v>0</v>
      </c>
      <c r="J14" s="129">
        <v>0</v>
      </c>
      <c r="K14" s="129">
        <v>0</v>
      </c>
      <c r="L14" s="129">
        <v>0</v>
      </c>
      <c r="M14" s="135"/>
      <c r="N14" s="538" t="s">
        <v>179</v>
      </c>
      <c r="O14" s="538" t="s">
        <v>179</v>
      </c>
      <c r="P14" s="538" t="s">
        <v>179</v>
      </c>
      <c r="Q14" s="538" t="s">
        <v>179</v>
      </c>
      <c r="R14" s="536">
        <v>65</v>
      </c>
      <c r="S14" s="538" t="s">
        <v>179</v>
      </c>
      <c r="T14" s="539">
        <v>0</v>
      </c>
      <c r="U14" s="539">
        <v>0</v>
      </c>
      <c r="V14" s="539">
        <v>0</v>
      </c>
      <c r="W14" s="129">
        <v>0</v>
      </c>
      <c r="X14" s="135"/>
      <c r="Y14" s="540" t="s">
        <v>179</v>
      </c>
      <c r="Z14" s="540" t="s">
        <v>179</v>
      </c>
      <c r="AA14" s="540" t="s">
        <v>179</v>
      </c>
      <c r="AB14" s="540" t="s">
        <v>179</v>
      </c>
      <c r="AC14" s="540" t="s">
        <v>179</v>
      </c>
      <c r="AD14" s="540" t="s">
        <v>179</v>
      </c>
      <c r="AE14" s="542">
        <v>0</v>
      </c>
      <c r="AF14" s="542">
        <v>0</v>
      </c>
      <c r="AG14" s="542">
        <v>0</v>
      </c>
      <c r="AH14" s="129">
        <v>0</v>
      </c>
      <c r="AI14" s="135"/>
      <c r="AJ14" s="540" t="s">
        <v>179</v>
      </c>
      <c r="AK14" s="540" t="s">
        <v>179</v>
      </c>
      <c r="AL14" s="540" t="s">
        <v>179</v>
      </c>
      <c r="AM14" s="540" t="s">
        <v>179</v>
      </c>
      <c r="AN14" s="540" t="s">
        <v>179</v>
      </c>
      <c r="AO14" s="540" t="s">
        <v>179</v>
      </c>
      <c r="AP14" s="539">
        <v>0</v>
      </c>
      <c r="AQ14" s="539">
        <v>0</v>
      </c>
      <c r="AR14" s="539">
        <v>0</v>
      </c>
      <c r="AS14" s="129">
        <v>0</v>
      </c>
      <c r="AT14" s="135"/>
      <c r="AU14" s="540" t="s">
        <v>179</v>
      </c>
      <c r="AV14" s="540" t="s">
        <v>179</v>
      </c>
      <c r="AW14" s="540" t="s">
        <v>179</v>
      </c>
      <c r="AX14" s="540" t="s">
        <v>179</v>
      </c>
      <c r="AY14" s="540" t="s">
        <v>179</v>
      </c>
      <c r="AZ14" s="540" t="s">
        <v>179</v>
      </c>
      <c r="BA14" s="539">
        <v>0</v>
      </c>
      <c r="BB14" s="539">
        <v>0</v>
      </c>
      <c r="BC14" s="539">
        <v>0</v>
      </c>
      <c r="BD14" s="129">
        <v>0</v>
      </c>
      <c r="BE14" s="135"/>
      <c r="BF14" s="546" t="s">
        <v>179</v>
      </c>
      <c r="BG14" s="546" t="s">
        <v>179</v>
      </c>
      <c r="BH14" s="546" t="s">
        <v>179</v>
      </c>
      <c r="BI14" s="546" t="s">
        <v>179</v>
      </c>
      <c r="BJ14" s="546" t="s">
        <v>179</v>
      </c>
      <c r="BK14" s="546" t="s">
        <v>179</v>
      </c>
      <c r="BL14" s="542">
        <v>0</v>
      </c>
      <c r="BM14" s="542">
        <v>0</v>
      </c>
      <c r="BN14" s="542">
        <v>0</v>
      </c>
      <c r="BO14" s="129">
        <v>0</v>
      </c>
      <c r="BP14" s="135"/>
      <c r="BQ14" s="134" t="s">
        <v>179</v>
      </c>
      <c r="BR14" s="134" t="s">
        <v>179</v>
      </c>
      <c r="BS14" s="134" t="s">
        <v>179</v>
      </c>
      <c r="BT14" s="540" t="s">
        <v>179</v>
      </c>
      <c r="BU14" s="540" t="s">
        <v>179</v>
      </c>
      <c r="BV14" s="540" t="s">
        <v>179</v>
      </c>
      <c r="BW14" s="539">
        <v>0</v>
      </c>
      <c r="BX14" s="539">
        <v>0</v>
      </c>
      <c r="BY14" s="539">
        <v>0</v>
      </c>
      <c r="BZ14" s="129">
        <v>0</v>
      </c>
      <c r="CA14" s="135"/>
      <c r="CB14" s="134" t="s">
        <v>179</v>
      </c>
      <c r="CC14" s="134" t="s">
        <v>179</v>
      </c>
      <c r="CD14" s="134" t="s">
        <v>179</v>
      </c>
      <c r="CE14" s="134" t="s">
        <v>179</v>
      </c>
      <c r="CF14" s="134" t="s">
        <v>179</v>
      </c>
      <c r="CG14" s="134" t="s">
        <v>179</v>
      </c>
      <c r="CH14" s="236">
        <v>0</v>
      </c>
      <c r="CI14" s="236">
        <v>0</v>
      </c>
      <c r="CJ14" s="236">
        <v>0</v>
      </c>
      <c r="CK14" s="129">
        <v>0</v>
      </c>
      <c r="CM14" s="15"/>
      <c r="CP14" s="15"/>
    </row>
    <row r="15" spans="1:94" ht="12.95">
      <c r="A15" s="64" t="s">
        <v>182</v>
      </c>
      <c r="B15" s="68"/>
      <c r="C15" s="193">
        <v>1</v>
      </c>
      <c r="D15" s="547">
        <v>3</v>
      </c>
      <c r="E15" s="547" t="s">
        <v>179</v>
      </c>
      <c r="F15" s="547" t="s">
        <v>179</v>
      </c>
      <c r="G15" s="547">
        <v>1</v>
      </c>
      <c r="H15" s="47">
        <v>1</v>
      </c>
      <c r="I15" s="129">
        <v>0</v>
      </c>
      <c r="J15" s="129">
        <v>1</v>
      </c>
      <c r="K15" s="129">
        <v>0</v>
      </c>
      <c r="L15" s="129">
        <v>2</v>
      </c>
      <c r="M15" s="135"/>
      <c r="N15" s="538">
        <v>65</v>
      </c>
      <c r="O15" s="538">
        <v>67.666666666666671</v>
      </c>
      <c r="P15" s="538" t="s">
        <v>179</v>
      </c>
      <c r="Q15" s="538" t="s">
        <v>179</v>
      </c>
      <c r="R15" s="538">
        <v>70</v>
      </c>
      <c r="S15" s="536">
        <v>65</v>
      </c>
      <c r="T15" s="539">
        <v>0</v>
      </c>
      <c r="U15" s="539">
        <v>67</v>
      </c>
      <c r="V15" s="539">
        <v>0</v>
      </c>
      <c r="W15" s="129">
        <v>68.5</v>
      </c>
      <c r="X15" s="135"/>
      <c r="Y15" s="540" t="s">
        <v>179</v>
      </c>
      <c r="Z15" s="540" t="s">
        <v>179</v>
      </c>
      <c r="AA15" s="540" t="s">
        <v>179</v>
      </c>
      <c r="AB15" s="540" t="s">
        <v>179</v>
      </c>
      <c r="AC15" s="540" t="s">
        <v>179</v>
      </c>
      <c r="AD15" s="540" t="s">
        <v>179</v>
      </c>
      <c r="AE15" s="542">
        <v>0</v>
      </c>
      <c r="AF15" s="542">
        <v>0</v>
      </c>
      <c r="AG15" s="542">
        <v>0</v>
      </c>
      <c r="AH15" s="129">
        <v>0</v>
      </c>
      <c r="AI15" s="135"/>
      <c r="AJ15" s="540" t="s">
        <v>179</v>
      </c>
      <c r="AK15" s="540" t="s">
        <v>179</v>
      </c>
      <c r="AL15" s="540" t="s">
        <v>179</v>
      </c>
      <c r="AM15" s="540" t="s">
        <v>179</v>
      </c>
      <c r="AN15" s="540" t="s">
        <v>179</v>
      </c>
      <c r="AO15" s="540" t="s">
        <v>179</v>
      </c>
      <c r="AP15" s="539">
        <v>0</v>
      </c>
      <c r="AQ15" s="539">
        <v>0</v>
      </c>
      <c r="AR15" s="539">
        <v>0</v>
      </c>
      <c r="AS15" s="129">
        <v>0</v>
      </c>
      <c r="AT15" s="135"/>
      <c r="AU15" s="540" t="s">
        <v>179</v>
      </c>
      <c r="AV15" s="540" t="s">
        <v>179</v>
      </c>
      <c r="AW15" s="540" t="s">
        <v>179</v>
      </c>
      <c r="AX15" s="540" t="s">
        <v>179</v>
      </c>
      <c r="AY15" s="540" t="s">
        <v>179</v>
      </c>
      <c r="AZ15" s="540" t="s">
        <v>179</v>
      </c>
      <c r="BA15" s="539">
        <v>0</v>
      </c>
      <c r="BB15" s="539">
        <v>0</v>
      </c>
      <c r="BC15" s="539">
        <v>0</v>
      </c>
      <c r="BD15" s="129">
        <v>0</v>
      </c>
      <c r="BE15" s="135"/>
      <c r="BF15" s="546" t="s">
        <v>179</v>
      </c>
      <c r="BG15" s="546" t="s">
        <v>179</v>
      </c>
      <c r="BH15" s="546" t="s">
        <v>179</v>
      </c>
      <c r="BI15" s="546" t="s">
        <v>179</v>
      </c>
      <c r="BJ15" s="546" t="s">
        <v>179</v>
      </c>
      <c r="BK15" s="546" t="s">
        <v>179</v>
      </c>
      <c r="BL15" s="542">
        <v>0</v>
      </c>
      <c r="BM15" s="542">
        <v>0</v>
      </c>
      <c r="BN15" s="542">
        <v>0</v>
      </c>
      <c r="BO15" s="129">
        <v>0</v>
      </c>
      <c r="BP15" s="135"/>
      <c r="BQ15" s="134" t="s">
        <v>179</v>
      </c>
      <c r="BR15" s="134" t="s">
        <v>179</v>
      </c>
      <c r="BS15" s="134" t="s">
        <v>179</v>
      </c>
      <c r="BT15" s="540" t="s">
        <v>179</v>
      </c>
      <c r="BU15" s="540" t="s">
        <v>179</v>
      </c>
      <c r="BV15" s="540" t="s">
        <v>179</v>
      </c>
      <c r="BW15" s="539">
        <v>0</v>
      </c>
      <c r="BX15" s="539">
        <v>0</v>
      </c>
      <c r="BY15" s="539">
        <v>0</v>
      </c>
      <c r="BZ15" s="129">
        <v>0</v>
      </c>
      <c r="CA15" s="135"/>
      <c r="CB15" s="134" t="s">
        <v>179</v>
      </c>
      <c r="CC15" s="134" t="s">
        <v>179</v>
      </c>
      <c r="CD15" s="134" t="s">
        <v>179</v>
      </c>
      <c r="CE15" s="134" t="s">
        <v>179</v>
      </c>
      <c r="CF15" s="134" t="s">
        <v>179</v>
      </c>
      <c r="CG15" s="134" t="s">
        <v>179</v>
      </c>
      <c r="CH15" s="236">
        <v>0</v>
      </c>
      <c r="CI15" s="236">
        <v>0</v>
      </c>
      <c r="CJ15" s="236">
        <v>0</v>
      </c>
      <c r="CK15" s="129">
        <v>0</v>
      </c>
      <c r="CM15" s="88"/>
      <c r="CP15" s="15"/>
    </row>
    <row r="16" spans="1:94" ht="15">
      <c r="A16" s="64" t="s">
        <v>624</v>
      </c>
      <c r="B16" s="68"/>
      <c r="C16" s="193">
        <v>12</v>
      </c>
      <c r="D16" s="547">
        <v>1</v>
      </c>
      <c r="E16" s="547">
        <v>1</v>
      </c>
      <c r="F16" s="547">
        <v>5</v>
      </c>
      <c r="G16" s="547">
        <v>1</v>
      </c>
      <c r="H16" s="47">
        <v>2</v>
      </c>
      <c r="I16" s="129">
        <v>3</v>
      </c>
      <c r="J16" s="129">
        <v>3</v>
      </c>
      <c r="K16" s="129">
        <v>5</v>
      </c>
      <c r="L16" s="129">
        <v>3</v>
      </c>
      <c r="M16" s="135"/>
      <c r="N16" s="538" t="s">
        <v>621</v>
      </c>
      <c r="O16" s="538">
        <v>68</v>
      </c>
      <c r="P16" s="538">
        <v>70</v>
      </c>
      <c r="Q16" s="538" t="s">
        <v>621</v>
      </c>
      <c r="R16" s="538">
        <v>69</v>
      </c>
      <c r="S16" s="536">
        <v>68</v>
      </c>
      <c r="T16" s="539">
        <v>64.333333333333329</v>
      </c>
      <c r="U16" s="539">
        <v>67.666666666666671</v>
      </c>
      <c r="V16" s="539">
        <v>66.2</v>
      </c>
      <c r="W16" s="129">
        <v>68.333333333333329</v>
      </c>
      <c r="X16" s="135"/>
      <c r="Y16" s="540" t="s">
        <v>179</v>
      </c>
      <c r="Z16" s="540" t="s">
        <v>179</v>
      </c>
      <c r="AA16" s="540" t="s">
        <v>179</v>
      </c>
      <c r="AB16" s="540" t="s">
        <v>179</v>
      </c>
      <c r="AC16" s="540" t="s">
        <v>179</v>
      </c>
      <c r="AD16" s="540" t="s">
        <v>179</v>
      </c>
      <c r="AE16" s="542">
        <v>0</v>
      </c>
      <c r="AF16" s="542">
        <v>0</v>
      </c>
      <c r="AG16" s="542">
        <v>0</v>
      </c>
      <c r="AH16" s="129">
        <v>0</v>
      </c>
      <c r="AI16" s="135"/>
      <c r="AJ16" s="540" t="s">
        <v>179</v>
      </c>
      <c r="AK16" s="540" t="s">
        <v>179</v>
      </c>
      <c r="AL16" s="540" t="s">
        <v>179</v>
      </c>
      <c r="AM16" s="540" t="s">
        <v>179</v>
      </c>
      <c r="AN16" s="540" t="s">
        <v>179</v>
      </c>
      <c r="AO16" s="540" t="s">
        <v>179</v>
      </c>
      <c r="AP16" s="539">
        <v>0</v>
      </c>
      <c r="AQ16" s="539">
        <v>0</v>
      </c>
      <c r="AR16" s="539">
        <v>0</v>
      </c>
      <c r="AS16" s="129">
        <v>0</v>
      </c>
      <c r="AT16" s="135"/>
      <c r="AU16" s="540" t="s">
        <v>179</v>
      </c>
      <c r="AV16" s="540" t="s">
        <v>179</v>
      </c>
      <c r="AW16" s="540" t="s">
        <v>179</v>
      </c>
      <c r="AX16" s="540" t="s">
        <v>179</v>
      </c>
      <c r="AY16" s="540" t="s">
        <v>179</v>
      </c>
      <c r="AZ16" s="540" t="s">
        <v>179</v>
      </c>
      <c r="BA16" s="539">
        <v>0</v>
      </c>
      <c r="BB16" s="539">
        <v>0</v>
      </c>
      <c r="BC16" s="539">
        <v>0</v>
      </c>
      <c r="BD16" s="129">
        <v>0</v>
      </c>
      <c r="BE16" s="135"/>
      <c r="BF16" s="546" t="s">
        <v>179</v>
      </c>
      <c r="BG16" s="546" t="s">
        <v>179</v>
      </c>
      <c r="BH16" s="546" t="s">
        <v>179</v>
      </c>
      <c r="BI16" s="546" t="s">
        <v>179</v>
      </c>
      <c r="BJ16" s="546" t="s">
        <v>179</v>
      </c>
      <c r="BK16" s="546" t="s">
        <v>179</v>
      </c>
      <c r="BL16" s="542">
        <v>0</v>
      </c>
      <c r="BM16" s="542">
        <v>0</v>
      </c>
      <c r="BN16" s="542">
        <v>0</v>
      </c>
      <c r="BO16" s="129">
        <v>0</v>
      </c>
      <c r="BP16" s="135"/>
      <c r="BQ16" s="134" t="s">
        <v>179</v>
      </c>
      <c r="BR16" s="134" t="s">
        <v>179</v>
      </c>
      <c r="BS16" s="134" t="s">
        <v>179</v>
      </c>
      <c r="BT16" s="540" t="s">
        <v>179</v>
      </c>
      <c r="BU16" s="540" t="s">
        <v>179</v>
      </c>
      <c r="BV16" s="540" t="s">
        <v>179</v>
      </c>
      <c r="BW16" s="539">
        <v>0</v>
      </c>
      <c r="BX16" s="539">
        <v>0</v>
      </c>
      <c r="BY16" s="539">
        <v>0</v>
      </c>
      <c r="BZ16" s="129">
        <v>0</v>
      </c>
      <c r="CA16" s="135"/>
      <c r="CB16" s="134" t="s">
        <v>179</v>
      </c>
      <c r="CC16" s="134" t="s">
        <v>179</v>
      </c>
      <c r="CD16" s="134" t="s">
        <v>179</v>
      </c>
      <c r="CE16" s="134" t="s">
        <v>179</v>
      </c>
      <c r="CF16" s="134" t="s">
        <v>179</v>
      </c>
      <c r="CG16" s="134" t="s">
        <v>179</v>
      </c>
      <c r="CH16" s="236">
        <v>0</v>
      </c>
      <c r="CI16" s="236">
        <v>0</v>
      </c>
      <c r="CJ16" s="236">
        <v>0</v>
      </c>
      <c r="CK16" s="129">
        <v>0</v>
      </c>
      <c r="CM16" s="88"/>
      <c r="CP16" s="15"/>
    </row>
    <row r="17" spans="1:94" ht="12.95">
      <c r="A17" s="87" t="s">
        <v>184</v>
      </c>
      <c r="B17" s="66"/>
      <c r="C17" s="544">
        <v>2</v>
      </c>
      <c r="D17" s="545">
        <v>2</v>
      </c>
      <c r="E17" s="545">
        <v>1</v>
      </c>
      <c r="F17" s="545" t="s">
        <v>179</v>
      </c>
      <c r="G17" s="545" t="s">
        <v>179</v>
      </c>
      <c r="H17" s="47" t="s">
        <v>179</v>
      </c>
      <c r="I17" s="129">
        <v>1</v>
      </c>
      <c r="J17" s="129">
        <v>0</v>
      </c>
      <c r="K17" s="129">
        <v>0</v>
      </c>
      <c r="L17" s="129">
        <v>0</v>
      </c>
      <c r="M17" s="135"/>
      <c r="N17" s="538">
        <v>68.5</v>
      </c>
      <c r="O17" s="538">
        <v>70.5</v>
      </c>
      <c r="P17" s="538">
        <v>70</v>
      </c>
      <c r="Q17" s="538" t="s">
        <v>179</v>
      </c>
      <c r="R17" s="538" t="s">
        <v>179</v>
      </c>
      <c r="S17" s="538" t="s">
        <v>179</v>
      </c>
      <c r="T17" s="539">
        <v>63</v>
      </c>
      <c r="U17" s="539">
        <v>0</v>
      </c>
      <c r="V17" s="539">
        <v>0</v>
      </c>
      <c r="W17" s="129">
        <v>0</v>
      </c>
      <c r="X17" s="135"/>
      <c r="Y17" s="540" t="s">
        <v>179</v>
      </c>
      <c r="Z17" s="540" t="s">
        <v>179</v>
      </c>
      <c r="AA17" s="540">
        <v>1</v>
      </c>
      <c r="AB17" s="540" t="s">
        <v>179</v>
      </c>
      <c r="AC17" s="540" t="s">
        <v>179</v>
      </c>
      <c r="AD17" s="540" t="s">
        <v>179</v>
      </c>
      <c r="AE17" s="542">
        <v>0</v>
      </c>
      <c r="AF17" s="542">
        <v>0</v>
      </c>
      <c r="AG17" s="542">
        <v>0</v>
      </c>
      <c r="AH17" s="129">
        <v>0</v>
      </c>
      <c r="AI17" s="135"/>
      <c r="AJ17" s="540" t="s">
        <v>179</v>
      </c>
      <c r="AK17" s="540" t="s">
        <v>179</v>
      </c>
      <c r="AL17" s="545">
        <v>63</v>
      </c>
      <c r="AM17" s="540" t="s">
        <v>179</v>
      </c>
      <c r="AN17" s="540" t="s">
        <v>179</v>
      </c>
      <c r="AO17" s="540" t="s">
        <v>179</v>
      </c>
      <c r="AP17" s="539">
        <v>0</v>
      </c>
      <c r="AQ17" s="539">
        <v>0</v>
      </c>
      <c r="AR17" s="539">
        <v>0</v>
      </c>
      <c r="AS17" s="129">
        <v>0</v>
      </c>
      <c r="AT17" s="135"/>
      <c r="AU17" s="540" t="s">
        <v>179</v>
      </c>
      <c r="AV17" s="540" t="s">
        <v>179</v>
      </c>
      <c r="AW17" s="540" t="s">
        <v>179</v>
      </c>
      <c r="AX17" s="540" t="s">
        <v>179</v>
      </c>
      <c r="AY17" s="540" t="s">
        <v>179</v>
      </c>
      <c r="AZ17" s="540" t="s">
        <v>179</v>
      </c>
      <c r="BA17" s="539">
        <v>0</v>
      </c>
      <c r="BB17" s="539">
        <v>0</v>
      </c>
      <c r="BC17" s="539">
        <v>0</v>
      </c>
      <c r="BD17" s="129">
        <v>0</v>
      </c>
      <c r="BE17" s="135"/>
      <c r="BF17" s="546" t="s">
        <v>179</v>
      </c>
      <c r="BG17" s="546" t="s">
        <v>179</v>
      </c>
      <c r="BH17" s="546" t="s">
        <v>179</v>
      </c>
      <c r="BI17" s="546" t="s">
        <v>179</v>
      </c>
      <c r="BJ17" s="546" t="s">
        <v>179</v>
      </c>
      <c r="BK17" s="546" t="s">
        <v>179</v>
      </c>
      <c r="BL17" s="542">
        <v>0</v>
      </c>
      <c r="BM17" s="542">
        <v>0</v>
      </c>
      <c r="BN17" s="542">
        <v>0</v>
      </c>
      <c r="BO17" s="129">
        <v>0</v>
      </c>
      <c r="BP17" s="135"/>
      <c r="BQ17" s="134" t="s">
        <v>179</v>
      </c>
      <c r="BR17" s="134" t="s">
        <v>179</v>
      </c>
      <c r="BS17" s="134" t="s">
        <v>179</v>
      </c>
      <c r="BT17" s="540" t="s">
        <v>179</v>
      </c>
      <c r="BU17" s="540" t="s">
        <v>179</v>
      </c>
      <c r="BV17" s="540" t="s">
        <v>179</v>
      </c>
      <c r="BW17" s="539">
        <v>0</v>
      </c>
      <c r="BX17" s="539">
        <v>0</v>
      </c>
      <c r="BY17" s="539">
        <v>0</v>
      </c>
      <c r="BZ17" s="129">
        <v>0</v>
      </c>
      <c r="CA17" s="135"/>
      <c r="CB17" s="134" t="s">
        <v>179</v>
      </c>
      <c r="CC17" s="134" t="s">
        <v>179</v>
      </c>
      <c r="CD17" s="134" t="s">
        <v>179</v>
      </c>
      <c r="CE17" s="134" t="s">
        <v>179</v>
      </c>
      <c r="CF17" s="134" t="s">
        <v>179</v>
      </c>
      <c r="CG17" s="134" t="s">
        <v>179</v>
      </c>
      <c r="CH17" s="236">
        <v>0</v>
      </c>
      <c r="CI17" s="236">
        <v>0</v>
      </c>
      <c r="CJ17" s="236">
        <v>0</v>
      </c>
      <c r="CK17" s="129">
        <v>0</v>
      </c>
      <c r="CM17" s="88"/>
      <c r="CP17" s="15"/>
    </row>
    <row r="18" spans="1:94" ht="15">
      <c r="A18" s="87" t="s">
        <v>625</v>
      </c>
      <c r="B18" s="66"/>
      <c r="C18" s="134" t="s">
        <v>179</v>
      </c>
      <c r="D18" s="134" t="s">
        <v>179</v>
      </c>
      <c r="E18" s="134" t="s">
        <v>179</v>
      </c>
      <c r="F18" s="47" t="s">
        <v>179</v>
      </c>
      <c r="G18" s="47" t="s">
        <v>179</v>
      </c>
      <c r="H18" s="47" t="s">
        <v>179</v>
      </c>
      <c r="I18" s="129">
        <v>0</v>
      </c>
      <c r="J18" s="129">
        <v>0</v>
      </c>
      <c r="K18" s="129">
        <v>0</v>
      </c>
      <c r="L18" s="129">
        <v>0</v>
      </c>
      <c r="M18" s="135"/>
      <c r="N18" s="134" t="s">
        <v>179</v>
      </c>
      <c r="O18" s="134" t="s">
        <v>179</v>
      </c>
      <c r="P18" s="134" t="s">
        <v>179</v>
      </c>
      <c r="Q18" s="536" t="s">
        <v>179</v>
      </c>
      <c r="R18" s="536" t="s">
        <v>179</v>
      </c>
      <c r="S18" s="536" t="s">
        <v>179</v>
      </c>
      <c r="T18" s="539">
        <v>0</v>
      </c>
      <c r="U18" s="539">
        <v>0</v>
      </c>
      <c r="V18" s="539">
        <v>0</v>
      </c>
      <c r="W18" s="129">
        <v>0</v>
      </c>
      <c r="X18" s="135"/>
      <c r="Y18" s="134" t="s">
        <v>179</v>
      </c>
      <c r="Z18" s="134" t="s">
        <v>179</v>
      </c>
      <c r="AA18" s="134" t="s">
        <v>179</v>
      </c>
      <c r="AB18" s="540" t="s">
        <v>179</v>
      </c>
      <c r="AC18" s="540" t="s">
        <v>179</v>
      </c>
      <c r="AD18" s="540" t="s">
        <v>179</v>
      </c>
      <c r="AE18" s="542">
        <v>0</v>
      </c>
      <c r="AF18" s="542">
        <v>0</v>
      </c>
      <c r="AG18" s="542">
        <v>0</v>
      </c>
      <c r="AH18" s="129">
        <v>0</v>
      </c>
      <c r="AI18" s="135"/>
      <c r="AJ18" s="134" t="s">
        <v>179</v>
      </c>
      <c r="AK18" s="134" t="s">
        <v>179</v>
      </c>
      <c r="AL18" s="134" t="s">
        <v>179</v>
      </c>
      <c r="AM18" s="540" t="s">
        <v>179</v>
      </c>
      <c r="AN18" s="540" t="s">
        <v>179</v>
      </c>
      <c r="AO18" s="540" t="s">
        <v>179</v>
      </c>
      <c r="AP18" s="539">
        <v>0</v>
      </c>
      <c r="AQ18" s="539">
        <v>0</v>
      </c>
      <c r="AR18" s="539">
        <v>0</v>
      </c>
      <c r="AS18" s="129">
        <v>0</v>
      </c>
      <c r="AT18" s="135"/>
      <c r="AU18" s="134" t="s">
        <v>179</v>
      </c>
      <c r="AV18" s="134" t="s">
        <v>179</v>
      </c>
      <c r="AW18" s="134" t="s">
        <v>179</v>
      </c>
      <c r="AX18" s="540" t="s">
        <v>179</v>
      </c>
      <c r="AY18" s="540" t="s">
        <v>179</v>
      </c>
      <c r="AZ18" s="540" t="s">
        <v>179</v>
      </c>
      <c r="BA18" s="539">
        <v>0</v>
      </c>
      <c r="BB18" s="539">
        <v>0</v>
      </c>
      <c r="BC18" s="539">
        <v>0</v>
      </c>
      <c r="BD18" s="129">
        <v>0</v>
      </c>
      <c r="BE18" s="135"/>
      <c r="BF18" s="134" t="s">
        <v>179</v>
      </c>
      <c r="BG18" s="134" t="s">
        <v>179</v>
      </c>
      <c r="BH18" s="134" t="s">
        <v>179</v>
      </c>
      <c r="BI18" s="546" t="s">
        <v>179</v>
      </c>
      <c r="BJ18" s="546" t="s">
        <v>179</v>
      </c>
      <c r="BK18" s="546" t="s">
        <v>179</v>
      </c>
      <c r="BL18" s="542">
        <v>0</v>
      </c>
      <c r="BM18" s="542">
        <v>0</v>
      </c>
      <c r="BN18" s="542">
        <v>0</v>
      </c>
      <c r="BO18" s="129">
        <v>0</v>
      </c>
      <c r="BP18" s="135"/>
      <c r="BQ18" s="134" t="s">
        <v>179</v>
      </c>
      <c r="BR18" s="134" t="s">
        <v>179</v>
      </c>
      <c r="BS18" s="134" t="s">
        <v>179</v>
      </c>
      <c r="BT18" s="540" t="s">
        <v>179</v>
      </c>
      <c r="BU18" s="540" t="s">
        <v>179</v>
      </c>
      <c r="BV18" s="540" t="s">
        <v>179</v>
      </c>
      <c r="BW18" s="539">
        <v>0</v>
      </c>
      <c r="BX18" s="539">
        <v>0</v>
      </c>
      <c r="BY18" s="539">
        <v>0</v>
      </c>
      <c r="BZ18" s="129">
        <v>0</v>
      </c>
      <c r="CA18" s="135"/>
      <c r="CB18" s="134" t="s">
        <v>179</v>
      </c>
      <c r="CC18" s="134" t="s">
        <v>179</v>
      </c>
      <c r="CD18" s="134" t="s">
        <v>179</v>
      </c>
      <c r="CE18" s="134" t="s">
        <v>179</v>
      </c>
      <c r="CF18" s="134" t="s">
        <v>179</v>
      </c>
      <c r="CG18" s="134" t="s">
        <v>179</v>
      </c>
      <c r="CH18" s="236">
        <v>0</v>
      </c>
      <c r="CI18" s="236">
        <v>0</v>
      </c>
      <c r="CJ18" s="236">
        <v>0</v>
      </c>
      <c r="CK18" s="129">
        <v>0</v>
      </c>
      <c r="CM18" s="15"/>
    </row>
    <row r="19" spans="1:94" ht="15">
      <c r="A19" s="87" t="s">
        <v>626</v>
      </c>
      <c r="B19" s="66"/>
      <c r="C19" s="134" t="s">
        <v>179</v>
      </c>
      <c r="D19" s="134" t="s">
        <v>179</v>
      </c>
      <c r="E19" s="134" t="s">
        <v>179</v>
      </c>
      <c r="F19" s="47" t="s">
        <v>179</v>
      </c>
      <c r="G19" s="47" t="s">
        <v>179</v>
      </c>
      <c r="H19" s="47" t="s">
        <v>179</v>
      </c>
      <c r="I19" s="129">
        <v>0</v>
      </c>
      <c r="J19" s="129">
        <v>0</v>
      </c>
      <c r="K19" s="129">
        <v>0</v>
      </c>
      <c r="L19" s="129">
        <v>0</v>
      </c>
      <c r="M19" s="135"/>
      <c r="N19" s="134" t="s">
        <v>179</v>
      </c>
      <c r="O19" s="134" t="s">
        <v>179</v>
      </c>
      <c r="P19" s="134" t="s">
        <v>179</v>
      </c>
      <c r="Q19" s="536" t="s">
        <v>179</v>
      </c>
      <c r="R19" s="536" t="s">
        <v>179</v>
      </c>
      <c r="S19" s="536" t="s">
        <v>179</v>
      </c>
      <c r="T19" s="539">
        <v>0</v>
      </c>
      <c r="U19" s="539">
        <v>0</v>
      </c>
      <c r="V19" s="539">
        <v>0</v>
      </c>
      <c r="W19" s="129">
        <v>0</v>
      </c>
      <c r="X19" s="135"/>
      <c r="Y19" s="134" t="s">
        <v>179</v>
      </c>
      <c r="Z19" s="134" t="s">
        <v>179</v>
      </c>
      <c r="AA19" s="134" t="s">
        <v>179</v>
      </c>
      <c r="AB19" s="540" t="s">
        <v>179</v>
      </c>
      <c r="AC19" s="540" t="s">
        <v>179</v>
      </c>
      <c r="AD19" s="540" t="s">
        <v>179</v>
      </c>
      <c r="AE19" s="542">
        <v>0</v>
      </c>
      <c r="AF19" s="542">
        <v>0</v>
      </c>
      <c r="AG19" s="542">
        <v>0</v>
      </c>
      <c r="AH19" s="129">
        <v>0</v>
      </c>
      <c r="AI19" s="135"/>
      <c r="AJ19" s="134" t="s">
        <v>179</v>
      </c>
      <c r="AK19" s="134" t="s">
        <v>179</v>
      </c>
      <c r="AL19" s="134" t="s">
        <v>179</v>
      </c>
      <c r="AM19" s="540" t="s">
        <v>179</v>
      </c>
      <c r="AN19" s="540" t="s">
        <v>179</v>
      </c>
      <c r="AO19" s="540" t="s">
        <v>179</v>
      </c>
      <c r="AP19" s="539">
        <v>0</v>
      </c>
      <c r="AQ19" s="539">
        <v>0</v>
      </c>
      <c r="AR19" s="539">
        <v>0</v>
      </c>
      <c r="AS19" s="129">
        <v>0</v>
      </c>
      <c r="AT19" s="135"/>
      <c r="AU19" s="134" t="s">
        <v>179</v>
      </c>
      <c r="AV19" s="134" t="s">
        <v>179</v>
      </c>
      <c r="AW19" s="134" t="s">
        <v>179</v>
      </c>
      <c r="AX19" s="540" t="s">
        <v>179</v>
      </c>
      <c r="AY19" s="540" t="s">
        <v>179</v>
      </c>
      <c r="AZ19" s="540" t="s">
        <v>179</v>
      </c>
      <c r="BA19" s="539">
        <v>0</v>
      </c>
      <c r="BB19" s="539">
        <v>0</v>
      </c>
      <c r="BC19" s="539">
        <v>0</v>
      </c>
      <c r="BD19" s="129">
        <v>0</v>
      </c>
      <c r="BE19" s="135"/>
      <c r="BF19" s="134" t="s">
        <v>179</v>
      </c>
      <c r="BG19" s="134" t="s">
        <v>179</v>
      </c>
      <c r="BH19" s="134" t="s">
        <v>179</v>
      </c>
      <c r="BI19" s="546" t="s">
        <v>179</v>
      </c>
      <c r="BJ19" s="546" t="s">
        <v>179</v>
      </c>
      <c r="BK19" s="546" t="s">
        <v>179</v>
      </c>
      <c r="BL19" s="542">
        <v>0</v>
      </c>
      <c r="BM19" s="542">
        <v>0</v>
      </c>
      <c r="BN19" s="542">
        <v>0</v>
      </c>
      <c r="BO19" s="129">
        <v>0</v>
      </c>
      <c r="BP19" s="135"/>
      <c r="BQ19" s="134" t="s">
        <v>179</v>
      </c>
      <c r="BR19" s="134" t="s">
        <v>179</v>
      </c>
      <c r="BS19" s="134" t="s">
        <v>179</v>
      </c>
      <c r="BT19" s="540" t="s">
        <v>179</v>
      </c>
      <c r="BU19" s="540" t="s">
        <v>179</v>
      </c>
      <c r="BV19" s="540" t="s">
        <v>179</v>
      </c>
      <c r="BW19" s="539">
        <v>0</v>
      </c>
      <c r="BX19" s="539">
        <v>0</v>
      </c>
      <c r="BY19" s="539">
        <v>0</v>
      </c>
      <c r="BZ19" s="129">
        <v>0</v>
      </c>
      <c r="CA19" s="135"/>
      <c r="CB19" s="134" t="s">
        <v>179</v>
      </c>
      <c r="CC19" s="134" t="s">
        <v>179</v>
      </c>
      <c r="CD19" s="134" t="s">
        <v>179</v>
      </c>
      <c r="CE19" s="134" t="s">
        <v>179</v>
      </c>
      <c r="CF19" s="134" t="s">
        <v>179</v>
      </c>
      <c r="CG19" s="134" t="s">
        <v>179</v>
      </c>
      <c r="CH19" s="236">
        <v>0</v>
      </c>
      <c r="CI19" s="236">
        <v>0</v>
      </c>
      <c r="CJ19" s="236">
        <v>0</v>
      </c>
      <c r="CK19" s="129">
        <v>0</v>
      </c>
      <c r="CM19" s="15"/>
    </row>
    <row r="20" spans="1:94" ht="12.95">
      <c r="A20" s="87" t="s">
        <v>187</v>
      </c>
      <c r="B20" s="66"/>
      <c r="C20" s="193">
        <v>1</v>
      </c>
      <c r="D20" s="547" t="s">
        <v>179</v>
      </c>
      <c r="E20" s="547" t="s">
        <v>179</v>
      </c>
      <c r="F20" s="547" t="s">
        <v>179</v>
      </c>
      <c r="G20" s="547" t="s">
        <v>179</v>
      </c>
      <c r="H20" s="47" t="s">
        <v>179</v>
      </c>
      <c r="I20" s="129">
        <v>0</v>
      </c>
      <c r="J20" s="129">
        <v>0</v>
      </c>
      <c r="K20" s="129">
        <v>0</v>
      </c>
      <c r="L20" s="129">
        <v>0</v>
      </c>
      <c r="M20" s="135"/>
      <c r="N20" s="538">
        <v>69</v>
      </c>
      <c r="O20" s="538" t="s">
        <v>179</v>
      </c>
      <c r="P20" s="538" t="s">
        <v>179</v>
      </c>
      <c r="Q20" s="538" t="s">
        <v>179</v>
      </c>
      <c r="R20" s="538" t="s">
        <v>179</v>
      </c>
      <c r="S20" s="538" t="s">
        <v>179</v>
      </c>
      <c r="T20" s="539">
        <v>0</v>
      </c>
      <c r="U20" s="539">
        <v>0</v>
      </c>
      <c r="V20" s="539">
        <v>0</v>
      </c>
      <c r="W20" s="129">
        <v>0</v>
      </c>
      <c r="X20" s="135"/>
      <c r="Y20" s="540" t="s">
        <v>179</v>
      </c>
      <c r="Z20" s="540" t="s">
        <v>179</v>
      </c>
      <c r="AA20" s="540" t="s">
        <v>179</v>
      </c>
      <c r="AB20" s="540" t="s">
        <v>179</v>
      </c>
      <c r="AC20" s="540" t="s">
        <v>179</v>
      </c>
      <c r="AD20" s="540" t="s">
        <v>179</v>
      </c>
      <c r="AE20" s="542">
        <v>0</v>
      </c>
      <c r="AF20" s="542">
        <v>0</v>
      </c>
      <c r="AG20" s="542">
        <v>0</v>
      </c>
      <c r="AH20" s="129">
        <v>0</v>
      </c>
      <c r="AI20" s="135"/>
      <c r="AJ20" s="540" t="s">
        <v>179</v>
      </c>
      <c r="AK20" s="540" t="s">
        <v>179</v>
      </c>
      <c r="AL20" s="540" t="s">
        <v>179</v>
      </c>
      <c r="AM20" s="540" t="s">
        <v>179</v>
      </c>
      <c r="AN20" s="540" t="s">
        <v>179</v>
      </c>
      <c r="AO20" s="540" t="s">
        <v>179</v>
      </c>
      <c r="AP20" s="539">
        <v>0</v>
      </c>
      <c r="AQ20" s="539">
        <v>0</v>
      </c>
      <c r="AR20" s="539">
        <v>0</v>
      </c>
      <c r="AS20" s="129">
        <v>0</v>
      </c>
      <c r="AT20" s="135"/>
      <c r="AU20" s="134" t="s">
        <v>179</v>
      </c>
      <c r="AV20" s="134" t="s">
        <v>179</v>
      </c>
      <c r="AW20" s="134" t="s">
        <v>179</v>
      </c>
      <c r="AX20" s="540" t="s">
        <v>179</v>
      </c>
      <c r="AY20" s="540" t="s">
        <v>179</v>
      </c>
      <c r="AZ20" s="540" t="s">
        <v>179</v>
      </c>
      <c r="BA20" s="539">
        <v>0</v>
      </c>
      <c r="BB20" s="539">
        <v>0</v>
      </c>
      <c r="BC20" s="539">
        <v>0</v>
      </c>
      <c r="BD20" s="129">
        <v>0</v>
      </c>
      <c r="BE20" s="135"/>
      <c r="BF20" s="134" t="s">
        <v>179</v>
      </c>
      <c r="BG20" s="134" t="s">
        <v>179</v>
      </c>
      <c r="BH20" s="134" t="s">
        <v>179</v>
      </c>
      <c r="BI20" s="546" t="s">
        <v>179</v>
      </c>
      <c r="BJ20" s="546" t="s">
        <v>179</v>
      </c>
      <c r="BK20" s="546" t="s">
        <v>179</v>
      </c>
      <c r="BL20" s="542">
        <v>0</v>
      </c>
      <c r="BM20" s="542">
        <v>0</v>
      </c>
      <c r="BN20" s="542">
        <v>0</v>
      </c>
      <c r="BO20" s="129">
        <v>0</v>
      </c>
      <c r="BP20" s="135"/>
      <c r="BQ20" s="134" t="s">
        <v>179</v>
      </c>
      <c r="BR20" s="134" t="s">
        <v>179</v>
      </c>
      <c r="BS20" s="134" t="s">
        <v>179</v>
      </c>
      <c r="BT20" s="540" t="s">
        <v>179</v>
      </c>
      <c r="BU20" s="540" t="s">
        <v>179</v>
      </c>
      <c r="BV20" s="540" t="s">
        <v>179</v>
      </c>
      <c r="BW20" s="539">
        <v>0</v>
      </c>
      <c r="BX20" s="539">
        <v>0</v>
      </c>
      <c r="BY20" s="539">
        <v>0</v>
      </c>
      <c r="BZ20" s="129">
        <v>0</v>
      </c>
      <c r="CA20" s="135"/>
      <c r="CB20" s="134" t="s">
        <v>179</v>
      </c>
      <c r="CC20" s="134" t="s">
        <v>179</v>
      </c>
      <c r="CD20" s="134" t="s">
        <v>179</v>
      </c>
      <c r="CE20" s="134" t="s">
        <v>179</v>
      </c>
      <c r="CF20" s="134" t="s">
        <v>179</v>
      </c>
      <c r="CG20" s="134" t="s">
        <v>179</v>
      </c>
      <c r="CH20" s="236">
        <v>0</v>
      </c>
      <c r="CI20" s="236">
        <v>0</v>
      </c>
      <c r="CJ20" s="236">
        <v>0</v>
      </c>
      <c r="CK20" s="129">
        <v>0</v>
      </c>
      <c r="CM20" s="88"/>
      <c r="CP20" s="15"/>
    </row>
    <row r="21" spans="1:94" ht="12.95">
      <c r="A21" s="64" t="s">
        <v>627</v>
      </c>
      <c r="B21" s="66"/>
      <c r="C21" s="193">
        <v>1</v>
      </c>
      <c r="D21" s="545" t="s">
        <v>179</v>
      </c>
      <c r="E21" s="545" t="s">
        <v>179</v>
      </c>
      <c r="F21" s="545" t="s">
        <v>179</v>
      </c>
      <c r="G21" s="545" t="s">
        <v>179</v>
      </c>
      <c r="H21" s="47" t="s">
        <v>179</v>
      </c>
      <c r="I21" s="129">
        <v>0</v>
      </c>
      <c r="J21" s="129">
        <v>0</v>
      </c>
      <c r="K21" s="129">
        <v>0</v>
      </c>
      <c r="L21" s="129">
        <v>0</v>
      </c>
      <c r="M21" s="135"/>
      <c r="N21" s="538">
        <v>65</v>
      </c>
      <c r="O21" s="538" t="s">
        <v>179</v>
      </c>
      <c r="P21" s="538" t="s">
        <v>179</v>
      </c>
      <c r="Q21" s="538" t="s">
        <v>179</v>
      </c>
      <c r="R21" s="538" t="s">
        <v>179</v>
      </c>
      <c r="S21" s="538" t="s">
        <v>179</v>
      </c>
      <c r="T21" s="539">
        <v>0</v>
      </c>
      <c r="U21" s="539">
        <v>0</v>
      </c>
      <c r="V21" s="539">
        <v>0</v>
      </c>
      <c r="W21" s="129">
        <v>0</v>
      </c>
      <c r="X21" s="135"/>
      <c r="Y21" s="540" t="s">
        <v>179</v>
      </c>
      <c r="Z21" s="540" t="s">
        <v>179</v>
      </c>
      <c r="AA21" s="540" t="s">
        <v>179</v>
      </c>
      <c r="AB21" s="540" t="s">
        <v>179</v>
      </c>
      <c r="AC21" s="540" t="s">
        <v>179</v>
      </c>
      <c r="AD21" s="540" t="s">
        <v>179</v>
      </c>
      <c r="AE21" s="542">
        <v>0</v>
      </c>
      <c r="AF21" s="542">
        <v>0</v>
      </c>
      <c r="AG21" s="542">
        <v>0</v>
      </c>
      <c r="AH21" s="129">
        <v>0</v>
      </c>
      <c r="AI21" s="135"/>
      <c r="AJ21" s="540" t="s">
        <v>179</v>
      </c>
      <c r="AK21" s="540" t="s">
        <v>179</v>
      </c>
      <c r="AL21" s="540" t="s">
        <v>179</v>
      </c>
      <c r="AM21" s="540" t="s">
        <v>179</v>
      </c>
      <c r="AN21" s="540" t="s">
        <v>179</v>
      </c>
      <c r="AO21" s="540" t="s">
        <v>179</v>
      </c>
      <c r="AP21" s="539">
        <v>0</v>
      </c>
      <c r="AQ21" s="539">
        <v>0</v>
      </c>
      <c r="AR21" s="539">
        <v>0</v>
      </c>
      <c r="AS21" s="129">
        <v>0</v>
      </c>
      <c r="AT21" s="135"/>
      <c r="AU21" s="134" t="s">
        <v>179</v>
      </c>
      <c r="AV21" s="134" t="s">
        <v>179</v>
      </c>
      <c r="AW21" s="134" t="s">
        <v>179</v>
      </c>
      <c r="AX21" s="540" t="s">
        <v>179</v>
      </c>
      <c r="AY21" s="540" t="s">
        <v>179</v>
      </c>
      <c r="AZ21" s="540" t="s">
        <v>179</v>
      </c>
      <c r="BA21" s="539">
        <v>0</v>
      </c>
      <c r="BB21" s="539">
        <v>0</v>
      </c>
      <c r="BC21" s="539">
        <v>0</v>
      </c>
      <c r="BD21" s="129">
        <v>0</v>
      </c>
      <c r="BE21" s="135"/>
      <c r="BF21" s="134" t="s">
        <v>179</v>
      </c>
      <c r="BG21" s="134" t="s">
        <v>179</v>
      </c>
      <c r="BH21" s="134" t="s">
        <v>179</v>
      </c>
      <c r="BI21" s="546" t="s">
        <v>179</v>
      </c>
      <c r="BJ21" s="546" t="s">
        <v>179</v>
      </c>
      <c r="BK21" s="546" t="s">
        <v>179</v>
      </c>
      <c r="BL21" s="542">
        <v>0</v>
      </c>
      <c r="BM21" s="542">
        <v>0</v>
      </c>
      <c r="BN21" s="542">
        <v>0</v>
      </c>
      <c r="BO21" s="129">
        <v>0</v>
      </c>
      <c r="BP21" s="135"/>
      <c r="BQ21" s="134" t="s">
        <v>179</v>
      </c>
      <c r="BR21" s="134" t="s">
        <v>179</v>
      </c>
      <c r="BS21" s="134" t="s">
        <v>179</v>
      </c>
      <c r="BT21" s="540" t="s">
        <v>179</v>
      </c>
      <c r="BU21" s="540" t="s">
        <v>179</v>
      </c>
      <c r="BV21" s="540" t="s">
        <v>179</v>
      </c>
      <c r="BW21" s="539">
        <v>0</v>
      </c>
      <c r="BX21" s="539">
        <v>0</v>
      </c>
      <c r="BY21" s="539">
        <v>0</v>
      </c>
      <c r="BZ21" s="129">
        <v>0</v>
      </c>
      <c r="CA21" s="135"/>
      <c r="CB21" s="134" t="s">
        <v>179</v>
      </c>
      <c r="CC21" s="134" t="s">
        <v>179</v>
      </c>
      <c r="CD21" s="134" t="s">
        <v>179</v>
      </c>
      <c r="CE21" s="134" t="s">
        <v>179</v>
      </c>
      <c r="CF21" s="134" t="s">
        <v>179</v>
      </c>
      <c r="CG21" s="134" t="s">
        <v>179</v>
      </c>
      <c r="CH21" s="236">
        <v>0</v>
      </c>
      <c r="CI21" s="236">
        <v>0</v>
      </c>
      <c r="CJ21" s="236">
        <v>0</v>
      </c>
      <c r="CK21" s="129">
        <v>0</v>
      </c>
      <c r="CM21" s="15"/>
      <c r="CP21" s="15"/>
    </row>
    <row r="22" spans="1:94" ht="12.95">
      <c r="A22" s="64" t="s">
        <v>188</v>
      </c>
      <c r="B22" s="68"/>
      <c r="C22" s="544" t="s">
        <v>179</v>
      </c>
      <c r="D22" s="545" t="s">
        <v>179</v>
      </c>
      <c r="E22" s="545" t="s">
        <v>179</v>
      </c>
      <c r="F22" s="545" t="s">
        <v>179</v>
      </c>
      <c r="G22" s="545" t="s">
        <v>179</v>
      </c>
      <c r="H22" s="47">
        <v>1</v>
      </c>
      <c r="I22" s="129">
        <v>0</v>
      </c>
      <c r="J22" s="129">
        <v>0</v>
      </c>
      <c r="K22" s="129">
        <v>0</v>
      </c>
      <c r="L22" s="129">
        <v>0</v>
      </c>
      <c r="M22" s="135"/>
      <c r="N22" s="538" t="s">
        <v>179</v>
      </c>
      <c r="O22" s="538" t="s">
        <v>179</v>
      </c>
      <c r="P22" s="538" t="s">
        <v>179</v>
      </c>
      <c r="Q22" s="538" t="s">
        <v>179</v>
      </c>
      <c r="R22" s="538" t="s">
        <v>179</v>
      </c>
      <c r="S22" s="536">
        <v>67</v>
      </c>
      <c r="T22" s="539">
        <v>0</v>
      </c>
      <c r="U22" s="539">
        <v>0</v>
      </c>
      <c r="V22" s="539">
        <v>0</v>
      </c>
      <c r="W22" s="129">
        <v>0</v>
      </c>
      <c r="X22" s="135"/>
      <c r="Y22" s="540" t="s">
        <v>179</v>
      </c>
      <c r="Z22" s="540" t="s">
        <v>179</v>
      </c>
      <c r="AA22" s="540" t="s">
        <v>179</v>
      </c>
      <c r="AB22" s="540" t="s">
        <v>179</v>
      </c>
      <c r="AC22" s="540" t="s">
        <v>179</v>
      </c>
      <c r="AD22" s="540" t="s">
        <v>179</v>
      </c>
      <c r="AE22" s="542">
        <v>0</v>
      </c>
      <c r="AF22" s="542">
        <v>0</v>
      </c>
      <c r="AG22" s="542">
        <v>0</v>
      </c>
      <c r="AH22" s="129">
        <v>0</v>
      </c>
      <c r="AI22" s="135"/>
      <c r="AJ22" s="540" t="s">
        <v>179</v>
      </c>
      <c r="AK22" s="540" t="s">
        <v>179</v>
      </c>
      <c r="AL22" s="540" t="s">
        <v>179</v>
      </c>
      <c r="AM22" s="540" t="s">
        <v>179</v>
      </c>
      <c r="AN22" s="540" t="s">
        <v>179</v>
      </c>
      <c r="AO22" s="540" t="s">
        <v>179</v>
      </c>
      <c r="AP22" s="539">
        <v>0</v>
      </c>
      <c r="AQ22" s="539">
        <v>0</v>
      </c>
      <c r="AR22" s="539">
        <v>0</v>
      </c>
      <c r="AS22" s="129">
        <v>0</v>
      </c>
      <c r="AT22" s="135"/>
      <c r="AU22" s="134" t="s">
        <v>179</v>
      </c>
      <c r="AV22" s="134" t="s">
        <v>179</v>
      </c>
      <c r="AW22" s="134" t="s">
        <v>179</v>
      </c>
      <c r="AX22" s="540" t="s">
        <v>179</v>
      </c>
      <c r="AY22" s="540" t="s">
        <v>179</v>
      </c>
      <c r="AZ22" s="540" t="s">
        <v>179</v>
      </c>
      <c r="BA22" s="539">
        <v>0</v>
      </c>
      <c r="BB22" s="539">
        <v>0</v>
      </c>
      <c r="BC22" s="539">
        <v>0</v>
      </c>
      <c r="BD22" s="129">
        <v>0</v>
      </c>
      <c r="BE22" s="135"/>
      <c r="BF22" s="134" t="s">
        <v>179</v>
      </c>
      <c r="BG22" s="134" t="s">
        <v>179</v>
      </c>
      <c r="BH22" s="134" t="s">
        <v>179</v>
      </c>
      <c r="BI22" s="546" t="s">
        <v>179</v>
      </c>
      <c r="BJ22" s="546" t="s">
        <v>179</v>
      </c>
      <c r="BK22" s="546" t="s">
        <v>179</v>
      </c>
      <c r="BL22" s="542">
        <v>0</v>
      </c>
      <c r="BM22" s="542">
        <v>0</v>
      </c>
      <c r="BN22" s="542">
        <v>0</v>
      </c>
      <c r="BO22" s="129">
        <v>0</v>
      </c>
      <c r="BP22" s="135"/>
      <c r="BQ22" s="134" t="s">
        <v>179</v>
      </c>
      <c r="BR22" s="134" t="s">
        <v>179</v>
      </c>
      <c r="BS22" s="134" t="s">
        <v>179</v>
      </c>
      <c r="BT22" s="540" t="s">
        <v>179</v>
      </c>
      <c r="BU22" s="540" t="s">
        <v>179</v>
      </c>
      <c r="BV22" s="540" t="s">
        <v>179</v>
      </c>
      <c r="BW22" s="539">
        <v>0</v>
      </c>
      <c r="BX22" s="539">
        <v>0</v>
      </c>
      <c r="BY22" s="539">
        <v>0</v>
      </c>
      <c r="BZ22" s="129">
        <v>0</v>
      </c>
      <c r="CA22" s="135"/>
      <c r="CB22" s="134" t="s">
        <v>179</v>
      </c>
      <c r="CC22" s="134" t="s">
        <v>179</v>
      </c>
      <c r="CD22" s="134" t="s">
        <v>179</v>
      </c>
      <c r="CE22" s="134" t="s">
        <v>179</v>
      </c>
      <c r="CF22" s="134" t="s">
        <v>179</v>
      </c>
      <c r="CG22" s="134" t="s">
        <v>179</v>
      </c>
      <c r="CH22" s="236">
        <v>0</v>
      </c>
      <c r="CI22" s="236">
        <v>0</v>
      </c>
      <c r="CJ22" s="236">
        <v>0</v>
      </c>
      <c r="CK22" s="129">
        <v>0</v>
      </c>
      <c r="CM22" s="88"/>
    </row>
    <row r="23" spans="1:94" ht="12.95">
      <c r="A23" s="64" t="s">
        <v>189</v>
      </c>
      <c r="B23" s="68"/>
      <c r="C23" s="134" t="s">
        <v>179</v>
      </c>
      <c r="D23" s="134" t="s">
        <v>179</v>
      </c>
      <c r="E23" s="134" t="s">
        <v>179</v>
      </c>
      <c r="F23" s="47" t="s">
        <v>179</v>
      </c>
      <c r="G23" s="47" t="s">
        <v>179</v>
      </c>
      <c r="H23" s="47" t="s">
        <v>179</v>
      </c>
      <c r="I23" s="129">
        <v>0</v>
      </c>
      <c r="J23" s="129">
        <v>1</v>
      </c>
      <c r="K23" s="129">
        <v>0</v>
      </c>
      <c r="L23" s="129">
        <v>0</v>
      </c>
      <c r="M23" s="135"/>
      <c r="N23" s="134" t="s">
        <v>179</v>
      </c>
      <c r="O23" s="134" t="s">
        <v>179</v>
      </c>
      <c r="P23" s="134" t="s">
        <v>179</v>
      </c>
      <c r="Q23" s="536" t="s">
        <v>179</v>
      </c>
      <c r="R23" s="536" t="s">
        <v>179</v>
      </c>
      <c r="S23" s="536" t="s">
        <v>179</v>
      </c>
      <c r="T23" s="539">
        <v>0</v>
      </c>
      <c r="U23" s="539">
        <v>69</v>
      </c>
      <c r="V23" s="539">
        <v>0</v>
      </c>
      <c r="W23" s="129">
        <v>0</v>
      </c>
      <c r="X23" s="135"/>
      <c r="Y23" s="134" t="s">
        <v>179</v>
      </c>
      <c r="Z23" s="134" t="s">
        <v>179</v>
      </c>
      <c r="AA23" s="134" t="s">
        <v>179</v>
      </c>
      <c r="AB23" s="540" t="s">
        <v>179</v>
      </c>
      <c r="AC23" s="540" t="s">
        <v>179</v>
      </c>
      <c r="AD23" s="540" t="s">
        <v>179</v>
      </c>
      <c r="AE23" s="542">
        <v>0</v>
      </c>
      <c r="AF23" s="542">
        <v>0</v>
      </c>
      <c r="AG23" s="542">
        <v>0</v>
      </c>
      <c r="AH23" s="129">
        <v>0</v>
      </c>
      <c r="AI23" s="135"/>
      <c r="AJ23" s="134" t="s">
        <v>179</v>
      </c>
      <c r="AK23" s="134" t="s">
        <v>179</v>
      </c>
      <c r="AL23" s="134" t="s">
        <v>179</v>
      </c>
      <c r="AM23" s="540" t="s">
        <v>179</v>
      </c>
      <c r="AN23" s="540" t="s">
        <v>179</v>
      </c>
      <c r="AO23" s="540" t="s">
        <v>179</v>
      </c>
      <c r="AP23" s="539">
        <v>0</v>
      </c>
      <c r="AQ23" s="539">
        <v>0</v>
      </c>
      <c r="AR23" s="539">
        <v>0</v>
      </c>
      <c r="AS23" s="129">
        <v>0</v>
      </c>
      <c r="AT23" s="135"/>
      <c r="AU23" s="134" t="s">
        <v>179</v>
      </c>
      <c r="AV23" s="134" t="s">
        <v>179</v>
      </c>
      <c r="AW23" s="134" t="s">
        <v>179</v>
      </c>
      <c r="AX23" s="540" t="s">
        <v>179</v>
      </c>
      <c r="AY23" s="540" t="s">
        <v>179</v>
      </c>
      <c r="AZ23" s="540" t="s">
        <v>179</v>
      </c>
      <c r="BA23" s="539">
        <v>0</v>
      </c>
      <c r="BB23" s="539">
        <v>0</v>
      </c>
      <c r="BC23" s="539">
        <v>0</v>
      </c>
      <c r="BD23" s="129">
        <v>0</v>
      </c>
      <c r="BE23" s="135"/>
      <c r="BF23" s="134" t="s">
        <v>179</v>
      </c>
      <c r="BG23" s="134" t="s">
        <v>179</v>
      </c>
      <c r="BH23" s="134" t="s">
        <v>179</v>
      </c>
      <c r="BI23" s="546" t="s">
        <v>179</v>
      </c>
      <c r="BJ23" s="546" t="s">
        <v>179</v>
      </c>
      <c r="BK23" s="546" t="s">
        <v>179</v>
      </c>
      <c r="BL23" s="542">
        <v>0</v>
      </c>
      <c r="BM23" s="542">
        <v>0</v>
      </c>
      <c r="BN23" s="542">
        <v>0</v>
      </c>
      <c r="BO23" s="129">
        <v>0</v>
      </c>
      <c r="BP23" s="135"/>
      <c r="BQ23" s="134" t="s">
        <v>179</v>
      </c>
      <c r="BR23" s="134" t="s">
        <v>179</v>
      </c>
      <c r="BS23" s="134" t="s">
        <v>179</v>
      </c>
      <c r="BT23" s="540" t="s">
        <v>179</v>
      </c>
      <c r="BU23" s="540" t="s">
        <v>179</v>
      </c>
      <c r="BV23" s="540" t="s">
        <v>179</v>
      </c>
      <c r="BW23" s="539">
        <v>0</v>
      </c>
      <c r="BX23" s="539">
        <v>0</v>
      </c>
      <c r="BY23" s="539">
        <v>0</v>
      </c>
      <c r="BZ23" s="129">
        <v>0</v>
      </c>
      <c r="CA23" s="135"/>
      <c r="CB23" s="134" t="s">
        <v>179</v>
      </c>
      <c r="CC23" s="134" t="s">
        <v>179</v>
      </c>
      <c r="CD23" s="134" t="s">
        <v>179</v>
      </c>
      <c r="CE23" s="134" t="s">
        <v>179</v>
      </c>
      <c r="CF23" s="134" t="s">
        <v>179</v>
      </c>
      <c r="CG23" s="134" t="s">
        <v>179</v>
      </c>
      <c r="CH23" s="236">
        <v>0</v>
      </c>
      <c r="CI23" s="236">
        <v>0</v>
      </c>
      <c r="CJ23" s="236">
        <v>0</v>
      </c>
      <c r="CK23" s="129">
        <v>0</v>
      </c>
      <c r="CM23" s="15"/>
    </row>
    <row r="24" spans="1:94" ht="12.95">
      <c r="A24" s="64" t="s">
        <v>190</v>
      </c>
      <c r="B24" s="68"/>
      <c r="C24" s="134" t="s">
        <v>179</v>
      </c>
      <c r="D24" s="134">
        <v>1</v>
      </c>
      <c r="E24" s="134" t="s">
        <v>179</v>
      </c>
      <c r="F24" s="47" t="s">
        <v>179</v>
      </c>
      <c r="G24" s="47" t="s">
        <v>179</v>
      </c>
      <c r="H24" s="47" t="s">
        <v>179</v>
      </c>
      <c r="I24" s="129">
        <v>0</v>
      </c>
      <c r="J24" s="129">
        <v>0</v>
      </c>
      <c r="K24" s="129">
        <v>0</v>
      </c>
      <c r="L24" s="129">
        <v>0</v>
      </c>
      <c r="M24" s="135"/>
      <c r="N24" s="134" t="s">
        <v>179</v>
      </c>
      <c r="O24" s="538">
        <v>65</v>
      </c>
      <c r="P24" s="134" t="s">
        <v>179</v>
      </c>
      <c r="Q24" s="536" t="s">
        <v>179</v>
      </c>
      <c r="R24" s="536" t="s">
        <v>179</v>
      </c>
      <c r="S24" s="536" t="s">
        <v>179</v>
      </c>
      <c r="T24" s="539">
        <v>0</v>
      </c>
      <c r="U24" s="539">
        <v>0</v>
      </c>
      <c r="V24" s="539">
        <v>0</v>
      </c>
      <c r="W24" s="129">
        <v>0</v>
      </c>
      <c r="X24" s="135"/>
      <c r="Y24" s="134" t="s">
        <v>179</v>
      </c>
      <c r="Z24" s="134" t="s">
        <v>179</v>
      </c>
      <c r="AA24" s="134" t="s">
        <v>179</v>
      </c>
      <c r="AB24" s="540" t="s">
        <v>179</v>
      </c>
      <c r="AC24" s="540" t="s">
        <v>179</v>
      </c>
      <c r="AD24" s="540" t="s">
        <v>179</v>
      </c>
      <c r="AE24" s="542">
        <v>0</v>
      </c>
      <c r="AF24" s="542">
        <v>0</v>
      </c>
      <c r="AG24" s="542">
        <v>0</v>
      </c>
      <c r="AH24" s="129">
        <v>0</v>
      </c>
      <c r="AI24" s="135"/>
      <c r="AJ24" s="134" t="s">
        <v>179</v>
      </c>
      <c r="AK24" s="134" t="s">
        <v>179</v>
      </c>
      <c r="AL24" s="134" t="s">
        <v>179</v>
      </c>
      <c r="AM24" s="540" t="s">
        <v>179</v>
      </c>
      <c r="AN24" s="540" t="s">
        <v>179</v>
      </c>
      <c r="AO24" s="540" t="s">
        <v>179</v>
      </c>
      <c r="AP24" s="539">
        <v>0</v>
      </c>
      <c r="AQ24" s="539">
        <v>0</v>
      </c>
      <c r="AR24" s="539">
        <v>0</v>
      </c>
      <c r="AS24" s="129">
        <v>0</v>
      </c>
      <c r="AT24" s="135"/>
      <c r="AU24" s="134" t="s">
        <v>179</v>
      </c>
      <c r="AV24" s="134" t="s">
        <v>179</v>
      </c>
      <c r="AW24" s="134" t="s">
        <v>179</v>
      </c>
      <c r="AX24" s="540" t="s">
        <v>179</v>
      </c>
      <c r="AY24" s="540" t="s">
        <v>179</v>
      </c>
      <c r="AZ24" s="540" t="s">
        <v>179</v>
      </c>
      <c r="BA24" s="539">
        <v>0</v>
      </c>
      <c r="BB24" s="539">
        <v>0</v>
      </c>
      <c r="BC24" s="539">
        <v>0</v>
      </c>
      <c r="BD24" s="129">
        <v>0</v>
      </c>
      <c r="BE24" s="135"/>
      <c r="BF24" s="134" t="s">
        <v>179</v>
      </c>
      <c r="BG24" s="134" t="s">
        <v>179</v>
      </c>
      <c r="BH24" s="134" t="s">
        <v>179</v>
      </c>
      <c r="BI24" s="546" t="s">
        <v>179</v>
      </c>
      <c r="BJ24" s="546" t="s">
        <v>179</v>
      </c>
      <c r="BK24" s="546" t="s">
        <v>179</v>
      </c>
      <c r="BL24" s="542">
        <v>0</v>
      </c>
      <c r="BM24" s="542">
        <v>0</v>
      </c>
      <c r="BN24" s="542">
        <v>0</v>
      </c>
      <c r="BO24" s="129">
        <v>0</v>
      </c>
      <c r="BP24" s="135"/>
      <c r="BQ24" s="134" t="s">
        <v>179</v>
      </c>
      <c r="BR24" s="134" t="s">
        <v>179</v>
      </c>
      <c r="BS24" s="134" t="s">
        <v>179</v>
      </c>
      <c r="BT24" s="540" t="s">
        <v>179</v>
      </c>
      <c r="BU24" s="540" t="s">
        <v>179</v>
      </c>
      <c r="BV24" s="540" t="s">
        <v>179</v>
      </c>
      <c r="BW24" s="539">
        <v>0</v>
      </c>
      <c r="BX24" s="539">
        <v>0</v>
      </c>
      <c r="BY24" s="539">
        <v>0</v>
      </c>
      <c r="BZ24" s="129">
        <v>0</v>
      </c>
      <c r="CA24" s="135"/>
      <c r="CB24" s="134" t="s">
        <v>179</v>
      </c>
      <c r="CC24" s="134" t="s">
        <v>179</v>
      </c>
      <c r="CD24" s="134" t="s">
        <v>179</v>
      </c>
      <c r="CE24" s="134" t="s">
        <v>179</v>
      </c>
      <c r="CF24" s="134" t="s">
        <v>179</v>
      </c>
      <c r="CG24" s="134" t="s">
        <v>179</v>
      </c>
      <c r="CH24" s="236">
        <v>0</v>
      </c>
      <c r="CI24" s="236">
        <v>0</v>
      </c>
      <c r="CJ24" s="236">
        <v>0</v>
      </c>
      <c r="CK24" s="129">
        <v>0</v>
      </c>
      <c r="CM24" s="15"/>
    </row>
    <row r="25" spans="1:94" ht="12.95">
      <c r="A25" s="64" t="s">
        <v>191</v>
      </c>
      <c r="B25" s="68"/>
      <c r="C25" s="134" t="s">
        <v>179</v>
      </c>
      <c r="D25" s="134" t="s">
        <v>179</v>
      </c>
      <c r="E25" s="134" t="s">
        <v>179</v>
      </c>
      <c r="F25" s="47" t="s">
        <v>179</v>
      </c>
      <c r="G25" s="47" t="s">
        <v>179</v>
      </c>
      <c r="H25" s="47" t="s">
        <v>179</v>
      </c>
      <c r="I25" s="129">
        <v>0</v>
      </c>
      <c r="J25" s="129">
        <v>0</v>
      </c>
      <c r="K25" s="129">
        <v>1</v>
      </c>
      <c r="L25" s="129">
        <v>0</v>
      </c>
      <c r="M25" s="135"/>
      <c r="N25" s="134" t="s">
        <v>179</v>
      </c>
      <c r="O25" s="134" t="s">
        <v>179</v>
      </c>
      <c r="P25" s="134" t="s">
        <v>179</v>
      </c>
      <c r="Q25" s="536" t="s">
        <v>179</v>
      </c>
      <c r="R25" s="536" t="s">
        <v>179</v>
      </c>
      <c r="S25" s="536" t="s">
        <v>179</v>
      </c>
      <c r="T25" s="539">
        <v>0</v>
      </c>
      <c r="U25" s="539">
        <v>0</v>
      </c>
      <c r="V25" s="539">
        <v>66</v>
      </c>
      <c r="W25" s="129">
        <v>0</v>
      </c>
      <c r="X25" s="135"/>
      <c r="Y25" s="134" t="s">
        <v>179</v>
      </c>
      <c r="Z25" s="134" t="s">
        <v>179</v>
      </c>
      <c r="AA25" s="134" t="s">
        <v>179</v>
      </c>
      <c r="AB25" s="540" t="s">
        <v>179</v>
      </c>
      <c r="AC25" s="540" t="s">
        <v>179</v>
      </c>
      <c r="AD25" s="540" t="s">
        <v>179</v>
      </c>
      <c r="AE25" s="542">
        <v>0</v>
      </c>
      <c r="AF25" s="542">
        <v>0</v>
      </c>
      <c r="AG25" s="542">
        <v>0</v>
      </c>
      <c r="AH25" s="129">
        <v>0</v>
      </c>
      <c r="AI25" s="135"/>
      <c r="AJ25" s="134" t="s">
        <v>179</v>
      </c>
      <c r="AK25" s="134" t="s">
        <v>179</v>
      </c>
      <c r="AL25" s="134" t="s">
        <v>179</v>
      </c>
      <c r="AM25" s="540" t="s">
        <v>179</v>
      </c>
      <c r="AN25" s="540" t="s">
        <v>179</v>
      </c>
      <c r="AO25" s="540" t="s">
        <v>179</v>
      </c>
      <c r="AP25" s="539">
        <v>0</v>
      </c>
      <c r="AQ25" s="539">
        <v>0</v>
      </c>
      <c r="AR25" s="539">
        <v>0</v>
      </c>
      <c r="AS25" s="129">
        <v>0</v>
      </c>
      <c r="AT25" s="135"/>
      <c r="AU25" s="134" t="s">
        <v>179</v>
      </c>
      <c r="AV25" s="134" t="s">
        <v>179</v>
      </c>
      <c r="AW25" s="134" t="s">
        <v>179</v>
      </c>
      <c r="AX25" s="540" t="s">
        <v>179</v>
      </c>
      <c r="AY25" s="540" t="s">
        <v>179</v>
      </c>
      <c r="AZ25" s="540" t="s">
        <v>179</v>
      </c>
      <c r="BA25" s="539">
        <v>0</v>
      </c>
      <c r="BB25" s="539">
        <v>0</v>
      </c>
      <c r="BC25" s="539">
        <v>0</v>
      </c>
      <c r="BD25" s="129">
        <v>0</v>
      </c>
      <c r="BE25" s="135"/>
      <c r="BF25" s="134" t="s">
        <v>179</v>
      </c>
      <c r="BG25" s="134" t="s">
        <v>179</v>
      </c>
      <c r="BH25" s="134" t="s">
        <v>179</v>
      </c>
      <c r="BI25" s="546" t="s">
        <v>179</v>
      </c>
      <c r="BJ25" s="546" t="s">
        <v>179</v>
      </c>
      <c r="BK25" s="546" t="s">
        <v>179</v>
      </c>
      <c r="BL25" s="542">
        <v>0</v>
      </c>
      <c r="BM25" s="542">
        <v>0</v>
      </c>
      <c r="BN25" s="542">
        <v>0</v>
      </c>
      <c r="BO25" s="129">
        <v>0</v>
      </c>
      <c r="BP25" s="135"/>
      <c r="BQ25" s="134" t="s">
        <v>179</v>
      </c>
      <c r="BR25" s="134" t="s">
        <v>179</v>
      </c>
      <c r="BS25" s="134" t="s">
        <v>179</v>
      </c>
      <c r="BT25" s="540" t="s">
        <v>179</v>
      </c>
      <c r="BU25" s="540" t="s">
        <v>179</v>
      </c>
      <c r="BV25" s="540" t="s">
        <v>179</v>
      </c>
      <c r="BW25" s="539">
        <v>0</v>
      </c>
      <c r="BX25" s="539">
        <v>0</v>
      </c>
      <c r="BY25" s="539">
        <v>0</v>
      </c>
      <c r="BZ25" s="129">
        <v>0</v>
      </c>
      <c r="CA25" s="135"/>
      <c r="CB25" s="134" t="s">
        <v>179</v>
      </c>
      <c r="CC25" s="134" t="s">
        <v>179</v>
      </c>
      <c r="CD25" s="134" t="s">
        <v>179</v>
      </c>
      <c r="CE25" s="134" t="s">
        <v>179</v>
      </c>
      <c r="CF25" s="134" t="s">
        <v>179</v>
      </c>
      <c r="CG25" s="134" t="s">
        <v>179</v>
      </c>
      <c r="CH25" s="236">
        <v>0</v>
      </c>
      <c r="CI25" s="236">
        <v>0</v>
      </c>
      <c r="CJ25" s="236">
        <v>0</v>
      </c>
      <c r="CK25" s="129">
        <v>0</v>
      </c>
      <c r="CM25" s="15"/>
      <c r="CP25" s="15"/>
    </row>
    <row r="26" spans="1:94" ht="12.95">
      <c r="A26" s="81" t="s">
        <v>192</v>
      </c>
      <c r="B26" s="135"/>
      <c r="C26" s="134" t="s">
        <v>621</v>
      </c>
      <c r="D26" s="134" t="s">
        <v>621</v>
      </c>
      <c r="E26" s="134" t="s">
        <v>621</v>
      </c>
      <c r="F26" s="538" t="s">
        <v>179</v>
      </c>
      <c r="G26" s="538" t="s">
        <v>179</v>
      </c>
      <c r="H26" s="538" t="s">
        <v>179</v>
      </c>
      <c r="I26" s="129">
        <v>0</v>
      </c>
      <c r="J26" s="129">
        <v>0</v>
      </c>
      <c r="K26" s="129">
        <v>0</v>
      </c>
      <c r="L26" s="129">
        <v>0</v>
      </c>
      <c r="M26" s="135"/>
      <c r="N26" s="134" t="s">
        <v>621</v>
      </c>
      <c r="O26" s="134" t="s">
        <v>621</v>
      </c>
      <c r="P26" s="134" t="s">
        <v>621</v>
      </c>
      <c r="Q26" s="538" t="s">
        <v>179</v>
      </c>
      <c r="R26" s="538" t="s">
        <v>179</v>
      </c>
      <c r="S26" s="538" t="s">
        <v>179</v>
      </c>
      <c r="T26" s="549">
        <v>0</v>
      </c>
      <c r="U26" s="549">
        <v>0</v>
      </c>
      <c r="V26" s="549">
        <v>0</v>
      </c>
      <c r="W26" s="129">
        <v>0</v>
      </c>
      <c r="X26" s="135"/>
      <c r="Y26" s="134" t="s">
        <v>621</v>
      </c>
      <c r="Z26" s="134" t="s">
        <v>621</v>
      </c>
      <c r="AA26" s="134" t="s">
        <v>621</v>
      </c>
      <c r="AB26" s="538" t="s">
        <v>179</v>
      </c>
      <c r="AC26" s="538" t="s">
        <v>179</v>
      </c>
      <c r="AD26" s="538" t="s">
        <v>179</v>
      </c>
      <c r="AE26" s="549">
        <v>0</v>
      </c>
      <c r="AF26" s="549">
        <v>0</v>
      </c>
      <c r="AG26" s="549">
        <v>0</v>
      </c>
      <c r="AH26" s="129">
        <v>0</v>
      </c>
      <c r="AI26" s="135"/>
      <c r="AJ26" s="134" t="s">
        <v>621</v>
      </c>
      <c r="AK26" s="134" t="s">
        <v>621</v>
      </c>
      <c r="AL26" s="134" t="s">
        <v>621</v>
      </c>
      <c r="AM26" s="538" t="s">
        <v>179</v>
      </c>
      <c r="AN26" s="538" t="s">
        <v>179</v>
      </c>
      <c r="AO26" s="538" t="s">
        <v>179</v>
      </c>
      <c r="AP26" s="549">
        <v>0</v>
      </c>
      <c r="AQ26" s="549">
        <v>0</v>
      </c>
      <c r="AR26" s="549">
        <v>0</v>
      </c>
      <c r="AS26" s="129">
        <v>0</v>
      </c>
      <c r="AT26" s="135"/>
      <c r="AU26" s="134" t="s">
        <v>621</v>
      </c>
      <c r="AV26" s="134" t="s">
        <v>621</v>
      </c>
      <c r="AW26" s="134" t="s">
        <v>621</v>
      </c>
      <c r="AX26" s="538" t="s">
        <v>179</v>
      </c>
      <c r="AY26" s="538" t="s">
        <v>179</v>
      </c>
      <c r="AZ26" s="538" t="s">
        <v>179</v>
      </c>
      <c r="BA26" s="549">
        <v>0</v>
      </c>
      <c r="BB26" s="549">
        <v>0</v>
      </c>
      <c r="BC26" s="549">
        <v>0</v>
      </c>
      <c r="BD26" s="129">
        <v>0</v>
      </c>
      <c r="BE26" s="135"/>
      <c r="BF26" s="134" t="s">
        <v>621</v>
      </c>
      <c r="BG26" s="134" t="s">
        <v>621</v>
      </c>
      <c r="BH26" s="134" t="s">
        <v>621</v>
      </c>
      <c r="BI26" s="538" t="s">
        <v>179</v>
      </c>
      <c r="BJ26" s="538" t="s">
        <v>179</v>
      </c>
      <c r="BK26" s="538" t="s">
        <v>179</v>
      </c>
      <c r="BL26" s="549">
        <v>0</v>
      </c>
      <c r="BM26" s="549">
        <v>0</v>
      </c>
      <c r="BN26" s="549">
        <v>0</v>
      </c>
      <c r="BO26" s="129">
        <v>0</v>
      </c>
      <c r="BP26" s="135"/>
      <c r="BQ26" s="134" t="s">
        <v>621</v>
      </c>
      <c r="BR26" s="134" t="s">
        <v>621</v>
      </c>
      <c r="BS26" s="134" t="s">
        <v>621</v>
      </c>
      <c r="BT26" s="538" t="s">
        <v>179</v>
      </c>
      <c r="BU26" s="538" t="s">
        <v>179</v>
      </c>
      <c r="BV26" s="538" t="s">
        <v>179</v>
      </c>
      <c r="BW26" s="549">
        <v>0</v>
      </c>
      <c r="BX26" s="549">
        <v>0</v>
      </c>
      <c r="BY26" s="549">
        <v>0</v>
      </c>
      <c r="BZ26" s="129">
        <v>0</v>
      </c>
      <c r="CA26" s="135"/>
      <c r="CB26" s="134" t="s">
        <v>621</v>
      </c>
      <c r="CC26" s="134" t="s">
        <v>621</v>
      </c>
      <c r="CD26" s="134" t="s">
        <v>621</v>
      </c>
      <c r="CE26" s="538" t="s">
        <v>179</v>
      </c>
      <c r="CF26" s="538" t="s">
        <v>179</v>
      </c>
      <c r="CG26" s="538" t="s">
        <v>179</v>
      </c>
      <c r="CH26" s="549">
        <v>0</v>
      </c>
      <c r="CI26" s="549">
        <v>0</v>
      </c>
      <c r="CJ26" s="549">
        <v>0</v>
      </c>
      <c r="CK26" s="129">
        <v>0</v>
      </c>
      <c r="CM26" s="15"/>
      <c r="CP26" s="15"/>
    </row>
    <row r="27" spans="1:94" ht="12.95">
      <c r="A27" s="64" t="s">
        <v>193</v>
      </c>
      <c r="B27" s="68"/>
      <c r="C27" s="193">
        <v>1</v>
      </c>
      <c r="D27" s="547" t="s">
        <v>179</v>
      </c>
      <c r="E27" s="547">
        <v>1</v>
      </c>
      <c r="F27" s="547">
        <v>1</v>
      </c>
      <c r="G27" s="547" t="s">
        <v>179</v>
      </c>
      <c r="H27" s="47">
        <v>1</v>
      </c>
      <c r="I27" s="129">
        <v>0</v>
      </c>
      <c r="J27" s="129">
        <v>0</v>
      </c>
      <c r="K27" s="129">
        <v>1</v>
      </c>
      <c r="L27" s="129">
        <v>0</v>
      </c>
      <c r="M27" s="135"/>
      <c r="N27" s="538">
        <v>70</v>
      </c>
      <c r="O27" s="538" t="s">
        <v>179</v>
      </c>
      <c r="P27" s="538">
        <v>70</v>
      </c>
      <c r="Q27" s="538">
        <v>65</v>
      </c>
      <c r="R27" s="538" t="s">
        <v>179</v>
      </c>
      <c r="S27" s="536">
        <v>68</v>
      </c>
      <c r="T27" s="539">
        <v>0</v>
      </c>
      <c r="U27" s="539">
        <v>0</v>
      </c>
      <c r="V27" s="539">
        <v>54</v>
      </c>
      <c r="W27" s="129">
        <v>0</v>
      </c>
      <c r="X27" s="135"/>
      <c r="Y27" s="540" t="s">
        <v>179</v>
      </c>
      <c r="Z27" s="540" t="s">
        <v>179</v>
      </c>
      <c r="AA27" s="540" t="s">
        <v>179</v>
      </c>
      <c r="AB27" s="540" t="s">
        <v>179</v>
      </c>
      <c r="AC27" s="540" t="s">
        <v>179</v>
      </c>
      <c r="AD27" s="540" t="s">
        <v>179</v>
      </c>
      <c r="AE27" s="542">
        <v>0</v>
      </c>
      <c r="AF27" s="542">
        <v>0</v>
      </c>
      <c r="AG27" s="542">
        <v>0</v>
      </c>
      <c r="AH27" s="129">
        <v>0</v>
      </c>
      <c r="AI27" s="135"/>
      <c r="AJ27" s="540" t="s">
        <v>179</v>
      </c>
      <c r="AK27" s="540" t="s">
        <v>179</v>
      </c>
      <c r="AL27" s="540" t="s">
        <v>179</v>
      </c>
      <c r="AM27" s="540" t="s">
        <v>179</v>
      </c>
      <c r="AN27" s="540" t="s">
        <v>179</v>
      </c>
      <c r="AO27" s="540" t="s">
        <v>179</v>
      </c>
      <c r="AP27" s="539">
        <v>0</v>
      </c>
      <c r="AQ27" s="539">
        <v>0</v>
      </c>
      <c r="AR27" s="539">
        <v>0</v>
      </c>
      <c r="AS27" s="129">
        <v>0</v>
      </c>
      <c r="AT27" s="135"/>
      <c r="AU27" s="134" t="s">
        <v>179</v>
      </c>
      <c r="AV27" s="134" t="s">
        <v>179</v>
      </c>
      <c r="AW27" s="134" t="s">
        <v>179</v>
      </c>
      <c r="AX27" s="540" t="s">
        <v>179</v>
      </c>
      <c r="AY27" s="540" t="s">
        <v>179</v>
      </c>
      <c r="AZ27" s="540" t="s">
        <v>179</v>
      </c>
      <c r="BA27" s="539">
        <v>0</v>
      </c>
      <c r="BB27" s="539">
        <v>0</v>
      </c>
      <c r="BC27" s="539">
        <v>0</v>
      </c>
      <c r="BD27" s="129">
        <v>0</v>
      </c>
      <c r="BE27" s="135"/>
      <c r="BF27" s="546" t="s">
        <v>179</v>
      </c>
      <c r="BG27" s="546" t="s">
        <v>179</v>
      </c>
      <c r="BH27" s="546" t="s">
        <v>179</v>
      </c>
      <c r="BI27" s="546" t="s">
        <v>179</v>
      </c>
      <c r="BJ27" s="546" t="s">
        <v>179</v>
      </c>
      <c r="BK27" s="546" t="s">
        <v>179</v>
      </c>
      <c r="BL27" s="542">
        <v>0</v>
      </c>
      <c r="BM27" s="542">
        <v>0</v>
      </c>
      <c r="BN27" s="542">
        <v>0</v>
      </c>
      <c r="BO27" s="129">
        <v>0</v>
      </c>
      <c r="BP27" s="135"/>
      <c r="BQ27" s="134" t="s">
        <v>179</v>
      </c>
      <c r="BR27" s="134" t="s">
        <v>179</v>
      </c>
      <c r="BS27" s="134" t="s">
        <v>179</v>
      </c>
      <c r="BT27" s="540" t="s">
        <v>179</v>
      </c>
      <c r="BU27" s="540" t="s">
        <v>179</v>
      </c>
      <c r="BV27" s="540" t="s">
        <v>179</v>
      </c>
      <c r="BW27" s="539">
        <v>0</v>
      </c>
      <c r="BX27" s="539">
        <v>0</v>
      </c>
      <c r="BY27" s="539">
        <v>0</v>
      </c>
      <c r="BZ27" s="129">
        <v>0</v>
      </c>
      <c r="CA27" s="135"/>
      <c r="CB27" s="134" t="s">
        <v>179</v>
      </c>
      <c r="CC27" s="134" t="s">
        <v>179</v>
      </c>
      <c r="CD27" s="134" t="s">
        <v>179</v>
      </c>
      <c r="CE27" s="134" t="s">
        <v>179</v>
      </c>
      <c r="CF27" s="134" t="s">
        <v>179</v>
      </c>
      <c r="CG27" s="134" t="s">
        <v>179</v>
      </c>
      <c r="CH27" s="236">
        <v>0</v>
      </c>
      <c r="CI27" s="236">
        <v>0</v>
      </c>
      <c r="CJ27" s="236">
        <v>0</v>
      </c>
      <c r="CK27" s="129">
        <v>0</v>
      </c>
      <c r="CM27" s="15"/>
    </row>
    <row r="28" spans="1:94" ht="12.95">
      <c r="A28" s="64" t="s">
        <v>628</v>
      </c>
      <c r="B28" s="68"/>
      <c r="C28" s="134" t="s">
        <v>179</v>
      </c>
      <c r="D28" s="134" t="s">
        <v>179</v>
      </c>
      <c r="E28" s="545">
        <v>1</v>
      </c>
      <c r="F28" s="47" t="s">
        <v>179</v>
      </c>
      <c r="G28" s="47" t="s">
        <v>179</v>
      </c>
      <c r="H28" s="47" t="s">
        <v>179</v>
      </c>
      <c r="I28" s="129">
        <v>0</v>
      </c>
      <c r="J28" s="129">
        <v>0</v>
      </c>
      <c r="K28" s="129">
        <v>1</v>
      </c>
      <c r="L28" s="129">
        <v>0</v>
      </c>
      <c r="M28" s="135"/>
      <c r="N28" s="134" t="s">
        <v>179</v>
      </c>
      <c r="O28" s="134" t="s">
        <v>179</v>
      </c>
      <c r="P28" s="538">
        <v>66</v>
      </c>
      <c r="Q28" s="536" t="s">
        <v>179</v>
      </c>
      <c r="R28" s="536" t="s">
        <v>179</v>
      </c>
      <c r="S28" s="536" t="s">
        <v>179</v>
      </c>
      <c r="T28" s="539">
        <v>0</v>
      </c>
      <c r="U28" s="539">
        <v>0</v>
      </c>
      <c r="V28" s="539">
        <v>65</v>
      </c>
      <c r="W28" s="129">
        <v>0</v>
      </c>
      <c r="X28" s="135"/>
      <c r="Y28" s="134" t="s">
        <v>179</v>
      </c>
      <c r="Z28" s="540">
        <v>1</v>
      </c>
      <c r="AA28" s="134" t="s">
        <v>179</v>
      </c>
      <c r="AB28" s="540" t="s">
        <v>179</v>
      </c>
      <c r="AC28" s="540" t="s">
        <v>179</v>
      </c>
      <c r="AD28" s="540" t="s">
        <v>179</v>
      </c>
      <c r="AE28" s="542">
        <v>0</v>
      </c>
      <c r="AF28" s="542">
        <v>0</v>
      </c>
      <c r="AG28" s="542">
        <v>0</v>
      </c>
      <c r="AH28" s="129">
        <v>0</v>
      </c>
      <c r="AI28" s="135"/>
      <c r="AJ28" s="134" t="s">
        <v>179</v>
      </c>
      <c r="AK28" s="545">
        <v>60</v>
      </c>
      <c r="AL28" s="134" t="s">
        <v>179</v>
      </c>
      <c r="AM28" s="540" t="s">
        <v>179</v>
      </c>
      <c r="AN28" s="540" t="s">
        <v>179</v>
      </c>
      <c r="AO28" s="540" t="s">
        <v>179</v>
      </c>
      <c r="AP28" s="539">
        <v>0</v>
      </c>
      <c r="AQ28" s="539">
        <v>0</v>
      </c>
      <c r="AR28" s="539">
        <v>0</v>
      </c>
      <c r="AS28" s="129">
        <v>0</v>
      </c>
      <c r="AT28" s="135"/>
      <c r="AU28" s="134" t="s">
        <v>179</v>
      </c>
      <c r="AV28" s="134" t="s">
        <v>179</v>
      </c>
      <c r="AW28" s="134" t="s">
        <v>179</v>
      </c>
      <c r="AX28" s="540" t="s">
        <v>179</v>
      </c>
      <c r="AY28" s="540" t="s">
        <v>179</v>
      </c>
      <c r="AZ28" s="540" t="s">
        <v>179</v>
      </c>
      <c r="BA28" s="539">
        <v>0</v>
      </c>
      <c r="BB28" s="539">
        <v>0</v>
      </c>
      <c r="BC28" s="539">
        <v>0</v>
      </c>
      <c r="BD28" s="129">
        <v>0</v>
      </c>
      <c r="BE28" s="135"/>
      <c r="BF28" s="134" t="s">
        <v>179</v>
      </c>
      <c r="BG28" s="134" t="s">
        <v>179</v>
      </c>
      <c r="BH28" s="134" t="s">
        <v>179</v>
      </c>
      <c r="BI28" s="546" t="s">
        <v>179</v>
      </c>
      <c r="BJ28" s="546" t="s">
        <v>179</v>
      </c>
      <c r="BK28" s="546" t="s">
        <v>179</v>
      </c>
      <c r="BL28" s="542">
        <v>0</v>
      </c>
      <c r="BM28" s="542">
        <v>0</v>
      </c>
      <c r="BN28" s="542">
        <v>0</v>
      </c>
      <c r="BO28" s="129">
        <v>0</v>
      </c>
      <c r="BP28" s="135"/>
      <c r="BQ28" s="134" t="s">
        <v>179</v>
      </c>
      <c r="BR28" s="134" t="s">
        <v>179</v>
      </c>
      <c r="BS28" s="134" t="s">
        <v>179</v>
      </c>
      <c r="BT28" s="540" t="s">
        <v>179</v>
      </c>
      <c r="BU28" s="540" t="s">
        <v>179</v>
      </c>
      <c r="BV28" s="540" t="s">
        <v>179</v>
      </c>
      <c r="BW28" s="539">
        <v>0</v>
      </c>
      <c r="BX28" s="539">
        <v>0</v>
      </c>
      <c r="BY28" s="539">
        <v>0</v>
      </c>
      <c r="BZ28" s="129">
        <v>0</v>
      </c>
      <c r="CA28" s="135"/>
      <c r="CB28" s="134" t="s">
        <v>179</v>
      </c>
      <c r="CC28" s="134" t="s">
        <v>179</v>
      </c>
      <c r="CD28" s="134" t="s">
        <v>179</v>
      </c>
      <c r="CE28" s="134" t="s">
        <v>179</v>
      </c>
      <c r="CF28" s="134" t="s">
        <v>179</v>
      </c>
      <c r="CG28" s="134" t="s">
        <v>179</v>
      </c>
      <c r="CH28" s="236">
        <v>0</v>
      </c>
      <c r="CI28" s="236">
        <v>0</v>
      </c>
      <c r="CJ28" s="236">
        <v>0</v>
      </c>
      <c r="CK28" s="129">
        <v>0</v>
      </c>
      <c r="CM28" s="15"/>
      <c r="CP28" s="15"/>
    </row>
    <row r="29" spans="1:94" ht="12.95">
      <c r="A29" s="87" t="s">
        <v>195</v>
      </c>
      <c r="B29" s="66"/>
      <c r="C29" s="193" t="s">
        <v>179</v>
      </c>
      <c r="D29" s="547">
        <v>1</v>
      </c>
      <c r="E29" s="547" t="s">
        <v>179</v>
      </c>
      <c r="F29" s="547" t="s">
        <v>179</v>
      </c>
      <c r="G29" s="547" t="s">
        <v>179</v>
      </c>
      <c r="H29" s="47" t="s">
        <v>179</v>
      </c>
      <c r="I29" s="129">
        <v>0</v>
      </c>
      <c r="J29" s="129">
        <v>0</v>
      </c>
      <c r="K29" s="129">
        <v>0</v>
      </c>
      <c r="L29" s="129">
        <v>0</v>
      </c>
      <c r="M29" s="135"/>
      <c r="N29" s="538" t="s">
        <v>179</v>
      </c>
      <c r="O29" s="538">
        <v>70</v>
      </c>
      <c r="P29" s="538" t="s">
        <v>179</v>
      </c>
      <c r="Q29" s="538" t="s">
        <v>179</v>
      </c>
      <c r="R29" s="538" t="s">
        <v>179</v>
      </c>
      <c r="S29" s="538" t="s">
        <v>179</v>
      </c>
      <c r="T29" s="539">
        <v>0</v>
      </c>
      <c r="U29" s="539">
        <v>0</v>
      </c>
      <c r="V29" s="539">
        <v>0</v>
      </c>
      <c r="W29" s="129">
        <v>0</v>
      </c>
      <c r="X29" s="135"/>
      <c r="Y29" s="540" t="s">
        <v>179</v>
      </c>
      <c r="Z29" s="540" t="s">
        <v>179</v>
      </c>
      <c r="AA29" s="540" t="s">
        <v>179</v>
      </c>
      <c r="AB29" s="540" t="s">
        <v>179</v>
      </c>
      <c r="AC29" s="540" t="s">
        <v>179</v>
      </c>
      <c r="AD29" s="540" t="s">
        <v>179</v>
      </c>
      <c r="AE29" s="542">
        <v>0</v>
      </c>
      <c r="AF29" s="542">
        <v>0</v>
      </c>
      <c r="AG29" s="542">
        <v>0</v>
      </c>
      <c r="AH29" s="129">
        <v>0</v>
      </c>
      <c r="AI29" s="135"/>
      <c r="AJ29" s="540" t="s">
        <v>179</v>
      </c>
      <c r="AK29" s="540" t="s">
        <v>179</v>
      </c>
      <c r="AL29" s="540" t="s">
        <v>179</v>
      </c>
      <c r="AM29" s="540" t="s">
        <v>179</v>
      </c>
      <c r="AN29" s="540" t="s">
        <v>179</v>
      </c>
      <c r="AO29" s="540" t="s">
        <v>179</v>
      </c>
      <c r="AP29" s="539">
        <v>0</v>
      </c>
      <c r="AQ29" s="539">
        <v>0</v>
      </c>
      <c r="AR29" s="539">
        <v>0</v>
      </c>
      <c r="AS29" s="129">
        <v>0</v>
      </c>
      <c r="AT29" s="135"/>
      <c r="AU29" s="540" t="s">
        <v>179</v>
      </c>
      <c r="AV29" s="540" t="s">
        <v>179</v>
      </c>
      <c r="AW29" s="540" t="s">
        <v>179</v>
      </c>
      <c r="AX29" s="540" t="s">
        <v>179</v>
      </c>
      <c r="AY29" s="540" t="s">
        <v>179</v>
      </c>
      <c r="AZ29" s="540" t="s">
        <v>179</v>
      </c>
      <c r="BA29" s="539">
        <v>0</v>
      </c>
      <c r="BB29" s="539">
        <v>0</v>
      </c>
      <c r="BC29" s="539">
        <v>0</v>
      </c>
      <c r="BD29" s="129">
        <v>0</v>
      </c>
      <c r="BE29" s="135"/>
      <c r="BF29" s="546" t="s">
        <v>179</v>
      </c>
      <c r="BG29" s="546" t="s">
        <v>179</v>
      </c>
      <c r="BH29" s="546" t="s">
        <v>179</v>
      </c>
      <c r="BI29" s="546" t="s">
        <v>179</v>
      </c>
      <c r="BJ29" s="546" t="s">
        <v>179</v>
      </c>
      <c r="BK29" s="546" t="s">
        <v>179</v>
      </c>
      <c r="BL29" s="542">
        <v>0</v>
      </c>
      <c r="BM29" s="542">
        <v>0</v>
      </c>
      <c r="BN29" s="542">
        <v>0</v>
      </c>
      <c r="BO29" s="129">
        <v>0</v>
      </c>
      <c r="BP29" s="135"/>
      <c r="BQ29" s="134" t="s">
        <v>179</v>
      </c>
      <c r="BR29" s="134" t="s">
        <v>179</v>
      </c>
      <c r="BS29" s="134" t="s">
        <v>179</v>
      </c>
      <c r="BT29" s="540" t="s">
        <v>179</v>
      </c>
      <c r="BU29" s="540" t="s">
        <v>179</v>
      </c>
      <c r="BV29" s="540" t="s">
        <v>179</v>
      </c>
      <c r="BW29" s="539">
        <v>0</v>
      </c>
      <c r="BX29" s="539">
        <v>0</v>
      </c>
      <c r="BY29" s="539">
        <v>0</v>
      </c>
      <c r="BZ29" s="129">
        <v>0</v>
      </c>
      <c r="CA29" s="135"/>
      <c r="CB29" s="134" t="s">
        <v>179</v>
      </c>
      <c r="CC29" s="134" t="s">
        <v>179</v>
      </c>
      <c r="CD29" s="134" t="s">
        <v>179</v>
      </c>
      <c r="CE29" s="134" t="s">
        <v>179</v>
      </c>
      <c r="CF29" s="134" t="s">
        <v>179</v>
      </c>
      <c r="CG29" s="134" t="s">
        <v>179</v>
      </c>
      <c r="CH29" s="236">
        <v>0</v>
      </c>
      <c r="CI29" s="236">
        <v>0</v>
      </c>
      <c r="CJ29" s="236">
        <v>0</v>
      </c>
      <c r="CK29" s="129">
        <v>0</v>
      </c>
      <c r="CM29" s="88"/>
      <c r="CP29" s="15"/>
    </row>
    <row r="30" spans="1:94" s="19" customFormat="1" ht="15">
      <c r="A30" s="64" t="s">
        <v>629</v>
      </c>
      <c r="B30" s="67"/>
      <c r="C30" s="193">
        <v>47</v>
      </c>
      <c r="D30" s="547">
        <v>28</v>
      </c>
      <c r="E30" s="547">
        <v>35</v>
      </c>
      <c r="F30" s="547">
        <v>29</v>
      </c>
      <c r="G30" s="547">
        <v>23</v>
      </c>
      <c r="H30" s="47">
        <v>20</v>
      </c>
      <c r="I30" s="129">
        <v>39</v>
      </c>
      <c r="J30" s="129">
        <v>33</v>
      </c>
      <c r="K30" s="129">
        <v>29</v>
      </c>
      <c r="L30" s="129">
        <v>28</v>
      </c>
      <c r="M30" s="135"/>
      <c r="N30" s="134" t="s">
        <v>621</v>
      </c>
      <c r="O30" s="134" t="s">
        <v>621</v>
      </c>
      <c r="P30" s="134" t="s">
        <v>621</v>
      </c>
      <c r="Q30" s="538" t="s">
        <v>621</v>
      </c>
      <c r="R30" s="538" t="s">
        <v>621</v>
      </c>
      <c r="S30" s="536">
        <v>66.900000000000006</v>
      </c>
      <c r="T30" s="539">
        <v>67.179487179487182</v>
      </c>
      <c r="U30" s="539">
        <v>66.666666666666671</v>
      </c>
      <c r="V30" s="539">
        <v>66.758620689655174</v>
      </c>
      <c r="W30" s="129">
        <v>68.107142857142861</v>
      </c>
      <c r="X30" s="135"/>
      <c r="Y30" s="540" t="s">
        <v>179</v>
      </c>
      <c r="Z30" s="540" t="s">
        <v>179</v>
      </c>
      <c r="AA30" s="540">
        <v>1</v>
      </c>
      <c r="AB30" s="540">
        <v>1</v>
      </c>
      <c r="AC30" s="540" t="s">
        <v>179</v>
      </c>
      <c r="AD30" s="540" t="s">
        <v>179</v>
      </c>
      <c r="AE30" s="542">
        <v>0</v>
      </c>
      <c r="AF30" s="542">
        <v>0</v>
      </c>
      <c r="AG30" s="542">
        <v>1</v>
      </c>
      <c r="AH30" s="129">
        <v>0</v>
      </c>
      <c r="AI30" s="135"/>
      <c r="AJ30" s="540" t="s">
        <v>179</v>
      </c>
      <c r="AK30" s="540" t="s">
        <v>179</v>
      </c>
      <c r="AL30" s="545">
        <v>48</v>
      </c>
      <c r="AM30" s="545">
        <v>62</v>
      </c>
      <c r="AN30" s="540" t="s">
        <v>179</v>
      </c>
      <c r="AO30" s="540" t="s">
        <v>179</v>
      </c>
      <c r="AP30" s="539">
        <v>0</v>
      </c>
      <c r="AQ30" s="539">
        <v>0</v>
      </c>
      <c r="AR30" s="539">
        <v>61</v>
      </c>
      <c r="AS30" s="129">
        <v>0</v>
      </c>
      <c r="AT30" s="135"/>
      <c r="AU30" s="540">
        <v>1</v>
      </c>
      <c r="AV30" s="545">
        <v>2</v>
      </c>
      <c r="AW30" s="545">
        <v>1</v>
      </c>
      <c r="AX30" s="540" t="s">
        <v>179</v>
      </c>
      <c r="AY30" s="545">
        <v>1</v>
      </c>
      <c r="AZ30" s="545">
        <v>1</v>
      </c>
      <c r="BA30" s="539">
        <v>2</v>
      </c>
      <c r="BB30" s="539">
        <v>0</v>
      </c>
      <c r="BC30" s="539">
        <v>0</v>
      </c>
      <c r="BD30" s="129">
        <v>1</v>
      </c>
      <c r="BE30" s="135"/>
      <c r="BF30" s="546">
        <v>64</v>
      </c>
      <c r="BG30" s="134" t="s">
        <v>621</v>
      </c>
      <c r="BH30" s="536">
        <v>65</v>
      </c>
      <c r="BI30" s="546" t="s">
        <v>179</v>
      </c>
      <c r="BJ30" s="550">
        <v>62</v>
      </c>
      <c r="BK30" s="551">
        <v>60</v>
      </c>
      <c r="BL30" s="542">
        <v>65</v>
      </c>
      <c r="BM30" s="542">
        <v>0</v>
      </c>
      <c r="BN30" s="542">
        <v>0</v>
      </c>
      <c r="BO30" s="129">
        <v>70</v>
      </c>
      <c r="BP30" s="135"/>
      <c r="BQ30" s="134" t="s">
        <v>179</v>
      </c>
      <c r="BR30" s="134" t="s">
        <v>179</v>
      </c>
      <c r="BS30" s="134" t="s">
        <v>179</v>
      </c>
      <c r="BT30" s="540" t="s">
        <v>179</v>
      </c>
      <c r="BU30" s="540" t="s">
        <v>179</v>
      </c>
      <c r="BV30" s="540" t="s">
        <v>179</v>
      </c>
      <c r="BW30" s="539">
        <v>0</v>
      </c>
      <c r="BX30" s="539">
        <v>1</v>
      </c>
      <c r="BY30" s="539">
        <v>0</v>
      </c>
      <c r="BZ30" s="129">
        <v>0</v>
      </c>
      <c r="CA30" s="135"/>
      <c r="CB30" s="134" t="s">
        <v>179</v>
      </c>
      <c r="CC30" s="134" t="s">
        <v>179</v>
      </c>
      <c r="CD30" s="134" t="s">
        <v>179</v>
      </c>
      <c r="CE30" s="134" t="s">
        <v>179</v>
      </c>
      <c r="CF30" s="134" t="s">
        <v>179</v>
      </c>
      <c r="CG30" s="134" t="s">
        <v>179</v>
      </c>
      <c r="CH30" s="236">
        <v>0</v>
      </c>
      <c r="CI30" s="236">
        <v>57</v>
      </c>
      <c r="CJ30" s="236">
        <v>0</v>
      </c>
      <c r="CK30" s="129">
        <v>0</v>
      </c>
      <c r="CL30" s="20"/>
      <c r="CM30" s="15"/>
      <c r="CO30" s="20"/>
    </row>
    <row r="31" spans="1:94" ht="12.95">
      <c r="A31" s="64" t="s">
        <v>197</v>
      </c>
      <c r="B31" s="68"/>
      <c r="C31" s="134" t="s">
        <v>179</v>
      </c>
      <c r="D31" s="134" t="s">
        <v>179</v>
      </c>
      <c r="E31" s="134" t="s">
        <v>179</v>
      </c>
      <c r="F31" s="47" t="s">
        <v>179</v>
      </c>
      <c r="G31" s="47" t="s">
        <v>179</v>
      </c>
      <c r="H31" s="47" t="s">
        <v>179</v>
      </c>
      <c r="I31" s="129">
        <v>0</v>
      </c>
      <c r="J31" s="129">
        <v>0</v>
      </c>
      <c r="K31" s="129">
        <v>0</v>
      </c>
      <c r="L31" s="129">
        <v>0</v>
      </c>
      <c r="M31" s="135"/>
      <c r="N31" s="134" t="s">
        <v>179</v>
      </c>
      <c r="O31" s="134" t="s">
        <v>179</v>
      </c>
      <c r="P31" s="134" t="s">
        <v>179</v>
      </c>
      <c r="Q31" s="536" t="s">
        <v>179</v>
      </c>
      <c r="R31" s="536" t="s">
        <v>179</v>
      </c>
      <c r="S31" s="536" t="s">
        <v>179</v>
      </c>
      <c r="T31" s="539">
        <v>0</v>
      </c>
      <c r="U31" s="539">
        <v>0</v>
      </c>
      <c r="V31" s="539">
        <v>0</v>
      </c>
      <c r="W31" s="129">
        <v>0</v>
      </c>
      <c r="X31" s="135"/>
      <c r="Y31" s="134" t="s">
        <v>179</v>
      </c>
      <c r="Z31" s="134" t="s">
        <v>179</v>
      </c>
      <c r="AA31" s="134" t="s">
        <v>179</v>
      </c>
      <c r="AB31" s="540" t="s">
        <v>179</v>
      </c>
      <c r="AC31" s="540" t="s">
        <v>179</v>
      </c>
      <c r="AD31" s="540" t="s">
        <v>179</v>
      </c>
      <c r="AE31" s="542">
        <v>0</v>
      </c>
      <c r="AF31" s="542">
        <v>0</v>
      </c>
      <c r="AG31" s="542">
        <v>0</v>
      </c>
      <c r="AH31" s="129">
        <v>0</v>
      </c>
      <c r="AI31" s="135"/>
      <c r="AJ31" s="134" t="s">
        <v>179</v>
      </c>
      <c r="AK31" s="134" t="s">
        <v>179</v>
      </c>
      <c r="AL31" s="134" t="s">
        <v>179</v>
      </c>
      <c r="AM31" s="540" t="s">
        <v>179</v>
      </c>
      <c r="AN31" s="540" t="s">
        <v>179</v>
      </c>
      <c r="AO31" s="540" t="s">
        <v>179</v>
      </c>
      <c r="AP31" s="539">
        <v>0</v>
      </c>
      <c r="AQ31" s="539">
        <v>0</v>
      </c>
      <c r="AR31" s="539">
        <v>0</v>
      </c>
      <c r="AS31" s="129">
        <v>0</v>
      </c>
      <c r="AT31" s="135"/>
      <c r="AU31" s="134" t="s">
        <v>179</v>
      </c>
      <c r="AV31" s="134" t="s">
        <v>179</v>
      </c>
      <c r="AW31" s="134" t="s">
        <v>179</v>
      </c>
      <c r="AX31" s="540" t="s">
        <v>179</v>
      </c>
      <c r="AY31" s="540" t="s">
        <v>179</v>
      </c>
      <c r="AZ31" s="540" t="s">
        <v>179</v>
      </c>
      <c r="BA31" s="539">
        <v>0</v>
      </c>
      <c r="BB31" s="539">
        <v>0</v>
      </c>
      <c r="BC31" s="539">
        <v>0</v>
      </c>
      <c r="BD31" s="129">
        <v>0</v>
      </c>
      <c r="BE31" s="135"/>
      <c r="BF31" s="134" t="s">
        <v>179</v>
      </c>
      <c r="BG31" s="134" t="s">
        <v>179</v>
      </c>
      <c r="BH31" s="134" t="s">
        <v>179</v>
      </c>
      <c r="BI31" s="546" t="s">
        <v>179</v>
      </c>
      <c r="BJ31" s="546" t="s">
        <v>179</v>
      </c>
      <c r="BK31" s="546" t="s">
        <v>179</v>
      </c>
      <c r="BL31" s="542">
        <v>0</v>
      </c>
      <c r="BM31" s="542">
        <v>0</v>
      </c>
      <c r="BN31" s="542">
        <v>0</v>
      </c>
      <c r="BO31" s="129">
        <v>0</v>
      </c>
      <c r="BP31" s="135"/>
      <c r="BQ31" s="134" t="s">
        <v>179</v>
      </c>
      <c r="BR31" s="134" t="s">
        <v>179</v>
      </c>
      <c r="BS31" s="134" t="s">
        <v>179</v>
      </c>
      <c r="BT31" s="540" t="s">
        <v>179</v>
      </c>
      <c r="BU31" s="540" t="s">
        <v>179</v>
      </c>
      <c r="BV31" s="540" t="s">
        <v>179</v>
      </c>
      <c r="BW31" s="539">
        <v>0</v>
      </c>
      <c r="BX31" s="539">
        <v>0</v>
      </c>
      <c r="BY31" s="539">
        <v>0</v>
      </c>
      <c r="BZ31" s="129">
        <v>0</v>
      </c>
      <c r="CA31" s="135"/>
      <c r="CB31" s="134" t="s">
        <v>179</v>
      </c>
      <c r="CC31" s="134" t="s">
        <v>179</v>
      </c>
      <c r="CD31" s="134" t="s">
        <v>179</v>
      </c>
      <c r="CE31" s="134" t="s">
        <v>179</v>
      </c>
      <c r="CF31" s="134" t="s">
        <v>179</v>
      </c>
      <c r="CG31" s="134" t="s">
        <v>179</v>
      </c>
      <c r="CH31" s="236">
        <v>0</v>
      </c>
      <c r="CI31" s="236">
        <v>0</v>
      </c>
      <c r="CJ31" s="236">
        <v>0</v>
      </c>
      <c r="CK31" s="129">
        <v>0</v>
      </c>
      <c r="CM31" s="15"/>
    </row>
    <row r="32" spans="1:94" ht="12.95">
      <c r="A32" s="64" t="s">
        <v>198</v>
      </c>
      <c r="B32" s="68"/>
      <c r="C32" s="134" t="s">
        <v>179</v>
      </c>
      <c r="D32" s="134" t="s">
        <v>179</v>
      </c>
      <c r="E32" s="134" t="s">
        <v>179</v>
      </c>
      <c r="F32" s="47" t="s">
        <v>179</v>
      </c>
      <c r="G32" s="47" t="s">
        <v>179</v>
      </c>
      <c r="H32" s="47" t="s">
        <v>179</v>
      </c>
      <c r="I32" s="129">
        <v>0</v>
      </c>
      <c r="J32" s="129">
        <v>0</v>
      </c>
      <c r="K32" s="129">
        <v>0</v>
      </c>
      <c r="L32" s="129">
        <v>0</v>
      </c>
      <c r="M32" s="135"/>
      <c r="N32" s="134" t="s">
        <v>179</v>
      </c>
      <c r="O32" s="134" t="s">
        <v>179</v>
      </c>
      <c r="P32" s="134" t="s">
        <v>179</v>
      </c>
      <c r="Q32" s="536" t="s">
        <v>179</v>
      </c>
      <c r="R32" s="536" t="s">
        <v>179</v>
      </c>
      <c r="S32" s="536" t="s">
        <v>179</v>
      </c>
      <c r="T32" s="539">
        <v>0</v>
      </c>
      <c r="U32" s="539">
        <v>0</v>
      </c>
      <c r="V32" s="539">
        <v>0</v>
      </c>
      <c r="W32" s="129">
        <v>0</v>
      </c>
      <c r="X32" s="135"/>
      <c r="Y32" s="134" t="s">
        <v>179</v>
      </c>
      <c r="Z32" s="134" t="s">
        <v>179</v>
      </c>
      <c r="AA32" s="134" t="s">
        <v>179</v>
      </c>
      <c r="AB32" s="540" t="s">
        <v>179</v>
      </c>
      <c r="AC32" s="540" t="s">
        <v>179</v>
      </c>
      <c r="AD32" s="540" t="s">
        <v>179</v>
      </c>
      <c r="AE32" s="542">
        <v>0</v>
      </c>
      <c r="AF32" s="542">
        <v>0</v>
      </c>
      <c r="AG32" s="542">
        <v>0</v>
      </c>
      <c r="AH32" s="129">
        <v>0</v>
      </c>
      <c r="AI32" s="135"/>
      <c r="AJ32" s="134" t="s">
        <v>179</v>
      </c>
      <c r="AK32" s="134" t="s">
        <v>179</v>
      </c>
      <c r="AL32" s="134" t="s">
        <v>179</v>
      </c>
      <c r="AM32" s="540" t="s">
        <v>179</v>
      </c>
      <c r="AN32" s="540" t="s">
        <v>179</v>
      </c>
      <c r="AO32" s="540" t="s">
        <v>179</v>
      </c>
      <c r="AP32" s="539">
        <v>0</v>
      </c>
      <c r="AQ32" s="539">
        <v>0</v>
      </c>
      <c r="AR32" s="539">
        <v>0</v>
      </c>
      <c r="AS32" s="129">
        <v>0</v>
      </c>
      <c r="AT32" s="135"/>
      <c r="AU32" s="134" t="s">
        <v>179</v>
      </c>
      <c r="AV32" s="134" t="s">
        <v>179</v>
      </c>
      <c r="AW32" s="134" t="s">
        <v>179</v>
      </c>
      <c r="AX32" s="540" t="s">
        <v>179</v>
      </c>
      <c r="AY32" s="540" t="s">
        <v>179</v>
      </c>
      <c r="AZ32" s="540" t="s">
        <v>179</v>
      </c>
      <c r="BA32" s="539">
        <v>0</v>
      </c>
      <c r="BB32" s="539">
        <v>0</v>
      </c>
      <c r="BC32" s="539">
        <v>0</v>
      </c>
      <c r="BD32" s="129">
        <v>0</v>
      </c>
      <c r="BE32" s="135"/>
      <c r="BF32" s="134" t="s">
        <v>179</v>
      </c>
      <c r="BG32" s="134" t="s">
        <v>179</v>
      </c>
      <c r="BH32" s="134" t="s">
        <v>179</v>
      </c>
      <c r="BI32" s="546" t="s">
        <v>179</v>
      </c>
      <c r="BJ32" s="546" t="s">
        <v>179</v>
      </c>
      <c r="BK32" s="546" t="s">
        <v>179</v>
      </c>
      <c r="BL32" s="542">
        <v>0</v>
      </c>
      <c r="BM32" s="542">
        <v>0</v>
      </c>
      <c r="BN32" s="542">
        <v>0</v>
      </c>
      <c r="BO32" s="129">
        <v>0</v>
      </c>
      <c r="BP32" s="135"/>
      <c r="BQ32" s="134" t="s">
        <v>179</v>
      </c>
      <c r="BR32" s="134" t="s">
        <v>179</v>
      </c>
      <c r="BS32" s="134" t="s">
        <v>179</v>
      </c>
      <c r="BT32" s="540" t="s">
        <v>179</v>
      </c>
      <c r="BU32" s="540" t="s">
        <v>179</v>
      </c>
      <c r="BV32" s="540" t="s">
        <v>179</v>
      </c>
      <c r="BW32" s="539">
        <v>0</v>
      </c>
      <c r="BX32" s="539">
        <v>0</v>
      </c>
      <c r="BY32" s="539">
        <v>0</v>
      </c>
      <c r="BZ32" s="129">
        <v>0</v>
      </c>
      <c r="CA32" s="135"/>
      <c r="CB32" s="134" t="s">
        <v>179</v>
      </c>
      <c r="CC32" s="134" t="s">
        <v>179</v>
      </c>
      <c r="CD32" s="134" t="s">
        <v>179</v>
      </c>
      <c r="CE32" s="134" t="s">
        <v>179</v>
      </c>
      <c r="CF32" s="134" t="s">
        <v>179</v>
      </c>
      <c r="CG32" s="134" t="s">
        <v>179</v>
      </c>
      <c r="CH32" s="236">
        <v>0</v>
      </c>
      <c r="CI32" s="236">
        <v>0</v>
      </c>
      <c r="CJ32" s="236">
        <v>0</v>
      </c>
      <c r="CK32" s="129">
        <v>0</v>
      </c>
      <c r="CM32" s="15"/>
      <c r="CP32" s="15"/>
    </row>
    <row r="33" spans="1:94" ht="15">
      <c r="A33" s="89" t="s">
        <v>630</v>
      </c>
      <c r="B33" s="67"/>
      <c r="C33" s="544">
        <v>1</v>
      </c>
      <c r="D33" s="545" t="s">
        <v>179</v>
      </c>
      <c r="E33" s="545" t="s">
        <v>179</v>
      </c>
      <c r="F33" s="545" t="s">
        <v>179</v>
      </c>
      <c r="G33" s="545" t="s">
        <v>179</v>
      </c>
      <c r="H33" s="47">
        <v>1</v>
      </c>
      <c r="I33" s="129">
        <v>1</v>
      </c>
      <c r="J33" s="129">
        <v>1</v>
      </c>
      <c r="K33" s="129">
        <v>0</v>
      </c>
      <c r="L33" s="129">
        <v>0</v>
      </c>
      <c r="M33" s="135"/>
      <c r="N33" s="536">
        <v>66</v>
      </c>
      <c r="O33" s="538" t="s">
        <v>179</v>
      </c>
      <c r="P33" s="538" t="s">
        <v>179</v>
      </c>
      <c r="Q33" s="538" t="s">
        <v>179</v>
      </c>
      <c r="R33" s="538" t="s">
        <v>179</v>
      </c>
      <c r="S33" s="536">
        <v>70</v>
      </c>
      <c r="T33" s="539">
        <v>70</v>
      </c>
      <c r="U33" s="539">
        <v>70</v>
      </c>
      <c r="V33" s="539">
        <v>0</v>
      </c>
      <c r="W33" s="129">
        <v>0</v>
      </c>
      <c r="X33" s="135"/>
      <c r="Y33" s="540" t="s">
        <v>179</v>
      </c>
      <c r="Z33" s="540" t="s">
        <v>179</v>
      </c>
      <c r="AA33" s="540" t="s">
        <v>179</v>
      </c>
      <c r="AB33" s="540" t="s">
        <v>179</v>
      </c>
      <c r="AC33" s="540" t="s">
        <v>179</v>
      </c>
      <c r="AD33" s="540" t="s">
        <v>179</v>
      </c>
      <c r="AE33" s="542">
        <v>0</v>
      </c>
      <c r="AF33" s="542">
        <v>0</v>
      </c>
      <c r="AG33" s="542">
        <v>0</v>
      </c>
      <c r="AH33" s="129">
        <v>0</v>
      </c>
      <c r="AI33" s="135"/>
      <c r="AJ33" s="540" t="s">
        <v>179</v>
      </c>
      <c r="AK33" s="540" t="s">
        <v>179</v>
      </c>
      <c r="AL33" s="540" t="s">
        <v>179</v>
      </c>
      <c r="AM33" s="540" t="s">
        <v>179</v>
      </c>
      <c r="AN33" s="540" t="s">
        <v>179</v>
      </c>
      <c r="AO33" s="540" t="s">
        <v>179</v>
      </c>
      <c r="AP33" s="539">
        <v>0</v>
      </c>
      <c r="AQ33" s="539">
        <v>0</v>
      </c>
      <c r="AR33" s="539">
        <v>0</v>
      </c>
      <c r="AS33" s="129">
        <v>0</v>
      </c>
      <c r="AT33" s="135"/>
      <c r="AU33" s="540" t="s">
        <v>179</v>
      </c>
      <c r="AV33" s="540" t="s">
        <v>179</v>
      </c>
      <c r="AW33" s="540" t="s">
        <v>179</v>
      </c>
      <c r="AX33" s="540" t="s">
        <v>179</v>
      </c>
      <c r="AY33" s="540" t="s">
        <v>179</v>
      </c>
      <c r="AZ33" s="540" t="s">
        <v>179</v>
      </c>
      <c r="BA33" s="539">
        <v>0</v>
      </c>
      <c r="BB33" s="539">
        <v>0</v>
      </c>
      <c r="BC33" s="539">
        <v>0</v>
      </c>
      <c r="BD33" s="129">
        <v>1</v>
      </c>
      <c r="BE33" s="135"/>
      <c r="BF33" s="546" t="s">
        <v>179</v>
      </c>
      <c r="BG33" s="546" t="s">
        <v>179</v>
      </c>
      <c r="BH33" s="546" t="s">
        <v>179</v>
      </c>
      <c r="BI33" s="546" t="s">
        <v>179</v>
      </c>
      <c r="BJ33" s="546" t="s">
        <v>179</v>
      </c>
      <c r="BK33" s="546" t="s">
        <v>179</v>
      </c>
      <c r="BL33" s="542">
        <v>0</v>
      </c>
      <c r="BM33" s="542">
        <v>0</v>
      </c>
      <c r="BN33" s="542">
        <v>0</v>
      </c>
      <c r="BO33" s="129">
        <v>62</v>
      </c>
      <c r="BP33" s="135"/>
      <c r="BQ33" s="134" t="s">
        <v>179</v>
      </c>
      <c r="BR33" s="134" t="s">
        <v>179</v>
      </c>
      <c r="BS33" s="134" t="s">
        <v>179</v>
      </c>
      <c r="BT33" s="540" t="s">
        <v>179</v>
      </c>
      <c r="BU33" s="540" t="s">
        <v>179</v>
      </c>
      <c r="BV33" s="540" t="s">
        <v>179</v>
      </c>
      <c r="BW33" s="539">
        <v>0</v>
      </c>
      <c r="BX33" s="539">
        <v>0</v>
      </c>
      <c r="BY33" s="539">
        <v>0</v>
      </c>
      <c r="BZ33" s="129">
        <v>0</v>
      </c>
      <c r="CA33" s="135"/>
      <c r="CB33" s="134" t="s">
        <v>179</v>
      </c>
      <c r="CC33" s="134" t="s">
        <v>179</v>
      </c>
      <c r="CD33" s="134" t="s">
        <v>179</v>
      </c>
      <c r="CE33" s="134" t="s">
        <v>179</v>
      </c>
      <c r="CF33" s="134" t="s">
        <v>179</v>
      </c>
      <c r="CG33" s="134" t="s">
        <v>179</v>
      </c>
      <c r="CH33" s="236">
        <v>0</v>
      </c>
      <c r="CI33" s="236">
        <v>0</v>
      </c>
      <c r="CJ33" s="236">
        <v>0</v>
      </c>
      <c r="CK33" s="129">
        <v>0</v>
      </c>
      <c r="CM33" s="15"/>
      <c r="CP33" s="15"/>
    </row>
    <row r="34" spans="1:94" ht="15.6">
      <c r="A34" s="87" t="s">
        <v>631</v>
      </c>
      <c r="B34" s="66"/>
      <c r="C34" s="193" t="s">
        <v>179</v>
      </c>
      <c r="D34" s="547" t="s">
        <v>179</v>
      </c>
      <c r="E34" s="547">
        <v>1</v>
      </c>
      <c r="F34" s="547" t="s">
        <v>179</v>
      </c>
      <c r="G34" s="547" t="s">
        <v>179</v>
      </c>
      <c r="H34" s="47" t="s">
        <v>179</v>
      </c>
      <c r="I34" s="129">
        <v>0</v>
      </c>
      <c r="J34" s="129">
        <v>0</v>
      </c>
      <c r="K34" s="129">
        <v>0</v>
      </c>
      <c r="L34" s="129">
        <v>0</v>
      </c>
      <c r="M34" s="135"/>
      <c r="N34" s="538" t="s">
        <v>179</v>
      </c>
      <c r="O34" s="538" t="s">
        <v>179</v>
      </c>
      <c r="P34" s="538">
        <v>66</v>
      </c>
      <c r="Q34" s="538" t="s">
        <v>179</v>
      </c>
      <c r="R34" s="538" t="s">
        <v>179</v>
      </c>
      <c r="S34" s="538" t="s">
        <v>179</v>
      </c>
      <c r="T34" s="539">
        <v>0</v>
      </c>
      <c r="U34" s="539">
        <v>0</v>
      </c>
      <c r="V34" s="539">
        <v>0</v>
      </c>
      <c r="W34" s="129">
        <v>0</v>
      </c>
      <c r="X34" s="135"/>
      <c r="Y34" s="540" t="s">
        <v>179</v>
      </c>
      <c r="Z34" s="540" t="s">
        <v>179</v>
      </c>
      <c r="AA34" s="540" t="s">
        <v>179</v>
      </c>
      <c r="AB34" s="540" t="s">
        <v>179</v>
      </c>
      <c r="AC34" s="540" t="s">
        <v>179</v>
      </c>
      <c r="AD34" s="540" t="s">
        <v>179</v>
      </c>
      <c r="AE34" s="542">
        <v>0</v>
      </c>
      <c r="AF34" s="542">
        <v>0</v>
      </c>
      <c r="AG34" s="542">
        <v>0</v>
      </c>
      <c r="AH34" s="129">
        <v>0</v>
      </c>
      <c r="AI34" s="135"/>
      <c r="AJ34" s="540" t="s">
        <v>179</v>
      </c>
      <c r="AK34" s="540" t="s">
        <v>179</v>
      </c>
      <c r="AL34" s="540" t="s">
        <v>179</v>
      </c>
      <c r="AM34" s="540" t="s">
        <v>179</v>
      </c>
      <c r="AN34" s="540" t="s">
        <v>179</v>
      </c>
      <c r="AO34" s="540" t="s">
        <v>179</v>
      </c>
      <c r="AP34" s="539">
        <v>0</v>
      </c>
      <c r="AQ34" s="539">
        <v>0</v>
      </c>
      <c r="AR34" s="539">
        <v>0</v>
      </c>
      <c r="AS34" s="129">
        <v>0</v>
      </c>
      <c r="AT34" s="135"/>
      <c r="AU34" s="540" t="s">
        <v>179</v>
      </c>
      <c r="AV34" s="540" t="s">
        <v>179</v>
      </c>
      <c r="AW34" s="540" t="s">
        <v>179</v>
      </c>
      <c r="AX34" s="540" t="s">
        <v>179</v>
      </c>
      <c r="AY34" s="540" t="s">
        <v>179</v>
      </c>
      <c r="AZ34" s="540" t="s">
        <v>179</v>
      </c>
      <c r="BA34" s="539">
        <v>0</v>
      </c>
      <c r="BB34" s="539">
        <v>0</v>
      </c>
      <c r="BC34" s="539">
        <v>0</v>
      </c>
      <c r="BD34" s="129">
        <v>0</v>
      </c>
      <c r="BE34" s="135"/>
      <c r="BF34" s="546" t="s">
        <v>179</v>
      </c>
      <c r="BG34" s="546" t="s">
        <v>179</v>
      </c>
      <c r="BH34" s="546" t="s">
        <v>179</v>
      </c>
      <c r="BI34" s="546" t="s">
        <v>179</v>
      </c>
      <c r="BJ34" s="546" t="s">
        <v>179</v>
      </c>
      <c r="BK34" s="546" t="s">
        <v>179</v>
      </c>
      <c r="BL34" s="542">
        <v>0</v>
      </c>
      <c r="BM34" s="542">
        <v>0</v>
      </c>
      <c r="BN34" s="542">
        <v>0</v>
      </c>
      <c r="BO34" s="129">
        <v>0</v>
      </c>
      <c r="BP34" s="135"/>
      <c r="BQ34" s="540" t="s">
        <v>179</v>
      </c>
      <c r="BR34" s="540" t="s">
        <v>179</v>
      </c>
      <c r="BS34" s="540" t="s">
        <v>179</v>
      </c>
      <c r="BT34" s="540" t="s">
        <v>179</v>
      </c>
      <c r="BU34" s="540" t="s">
        <v>179</v>
      </c>
      <c r="BV34" s="540" t="s">
        <v>179</v>
      </c>
      <c r="BW34" s="539">
        <v>0</v>
      </c>
      <c r="BX34" s="539">
        <v>0</v>
      </c>
      <c r="BY34" s="539">
        <v>0</v>
      </c>
      <c r="BZ34" s="129">
        <v>0</v>
      </c>
      <c r="CA34" s="135"/>
      <c r="CB34" s="47" t="s">
        <v>179</v>
      </c>
      <c r="CC34" s="134" t="s">
        <v>179</v>
      </c>
      <c r="CD34" s="134" t="s">
        <v>179</v>
      </c>
      <c r="CE34" s="134" t="s">
        <v>179</v>
      </c>
      <c r="CF34" s="134" t="s">
        <v>179</v>
      </c>
      <c r="CG34" s="134" t="s">
        <v>179</v>
      </c>
      <c r="CH34" s="236">
        <v>0</v>
      </c>
      <c r="CI34" s="236">
        <v>0</v>
      </c>
      <c r="CJ34" s="236">
        <v>0</v>
      </c>
      <c r="CK34" s="129">
        <v>0</v>
      </c>
      <c r="CM34" s="80"/>
    </row>
    <row r="35" spans="1:94" ht="12.95">
      <c r="A35" s="64" t="s">
        <v>200</v>
      </c>
      <c r="B35" s="68"/>
      <c r="C35" s="544">
        <v>35</v>
      </c>
      <c r="D35" s="545">
        <v>31</v>
      </c>
      <c r="E35" s="545">
        <v>25</v>
      </c>
      <c r="F35" s="545">
        <v>24</v>
      </c>
      <c r="G35" s="545">
        <v>6</v>
      </c>
      <c r="H35" s="47">
        <v>13</v>
      </c>
      <c r="I35" s="129">
        <v>13</v>
      </c>
      <c r="J35" s="129">
        <v>21</v>
      </c>
      <c r="K35" s="129">
        <v>11</v>
      </c>
      <c r="L35" s="129">
        <v>12</v>
      </c>
      <c r="M35" s="135"/>
      <c r="N35" s="134" t="s">
        <v>621</v>
      </c>
      <c r="O35" s="134" t="s">
        <v>621</v>
      </c>
      <c r="P35" s="134" t="s">
        <v>621</v>
      </c>
      <c r="Q35" s="538" t="s">
        <v>621</v>
      </c>
      <c r="R35" s="538">
        <v>63.833333333333336</v>
      </c>
      <c r="S35" s="536">
        <v>65.461538461538467</v>
      </c>
      <c r="T35" s="539">
        <v>67.307692307692307</v>
      </c>
      <c r="U35" s="539">
        <v>65.857142857142861</v>
      </c>
      <c r="V35" s="539">
        <v>66</v>
      </c>
      <c r="W35" s="129">
        <v>65.416666666666671</v>
      </c>
      <c r="X35" s="135"/>
      <c r="Y35" s="540" t="s">
        <v>179</v>
      </c>
      <c r="Z35" s="540" t="s">
        <v>179</v>
      </c>
      <c r="AA35" s="540">
        <v>1</v>
      </c>
      <c r="AB35" s="540" t="s">
        <v>179</v>
      </c>
      <c r="AC35" s="548">
        <v>2</v>
      </c>
      <c r="AD35" s="540" t="s">
        <v>179</v>
      </c>
      <c r="AE35" s="542">
        <v>0</v>
      </c>
      <c r="AF35" s="542">
        <v>2</v>
      </c>
      <c r="AG35" s="542">
        <v>1</v>
      </c>
      <c r="AH35" s="129">
        <v>0</v>
      </c>
      <c r="AI35" s="135"/>
      <c r="AJ35" s="540" t="s">
        <v>179</v>
      </c>
      <c r="AK35" s="540" t="s">
        <v>179</v>
      </c>
      <c r="AL35" s="545">
        <v>40</v>
      </c>
      <c r="AM35" s="540" t="s">
        <v>179</v>
      </c>
      <c r="AN35" s="545">
        <v>53.5</v>
      </c>
      <c r="AO35" s="540" t="s">
        <v>179</v>
      </c>
      <c r="AP35" s="539">
        <v>0</v>
      </c>
      <c r="AQ35" s="539">
        <v>55</v>
      </c>
      <c r="AR35" s="539">
        <v>65</v>
      </c>
      <c r="AS35" s="129">
        <v>0</v>
      </c>
      <c r="AT35" s="135"/>
      <c r="AU35" s="540">
        <v>2</v>
      </c>
      <c r="AV35" s="545">
        <v>1</v>
      </c>
      <c r="AW35" s="545">
        <v>1</v>
      </c>
      <c r="AX35" s="545">
        <v>1</v>
      </c>
      <c r="AY35" s="540" t="s">
        <v>179</v>
      </c>
      <c r="AZ35" s="540" t="s">
        <v>179</v>
      </c>
      <c r="BA35" s="539">
        <v>2</v>
      </c>
      <c r="BB35" s="539">
        <v>0</v>
      </c>
      <c r="BC35" s="539">
        <v>0</v>
      </c>
      <c r="BD35" s="129">
        <v>2</v>
      </c>
      <c r="BE35" s="135"/>
      <c r="BF35" s="546">
        <v>61.5</v>
      </c>
      <c r="BG35" s="536">
        <v>59</v>
      </c>
      <c r="BH35" s="536">
        <v>62</v>
      </c>
      <c r="BI35" s="536">
        <v>70</v>
      </c>
      <c r="BJ35" s="546" t="s">
        <v>179</v>
      </c>
      <c r="BK35" s="546" t="s">
        <v>179</v>
      </c>
      <c r="BL35" s="542">
        <v>51</v>
      </c>
      <c r="BM35" s="542">
        <v>0</v>
      </c>
      <c r="BN35" s="542">
        <v>0</v>
      </c>
      <c r="BO35" s="129">
        <v>63</v>
      </c>
      <c r="BP35" s="135"/>
      <c r="BQ35" s="540" t="s">
        <v>179</v>
      </c>
      <c r="BR35" s="540" t="s">
        <v>179</v>
      </c>
      <c r="BS35" s="540" t="s">
        <v>179</v>
      </c>
      <c r="BT35" s="540" t="s">
        <v>179</v>
      </c>
      <c r="BU35" s="540" t="s">
        <v>179</v>
      </c>
      <c r="BV35" s="540" t="s">
        <v>179</v>
      </c>
      <c r="BW35" s="539">
        <v>0</v>
      </c>
      <c r="BX35" s="539">
        <v>0</v>
      </c>
      <c r="BY35" s="539">
        <v>1</v>
      </c>
      <c r="BZ35" s="129">
        <v>0</v>
      </c>
      <c r="CA35" s="135"/>
      <c r="CB35" s="47" t="s">
        <v>179</v>
      </c>
      <c r="CC35" s="134" t="s">
        <v>179</v>
      </c>
      <c r="CD35" s="134" t="s">
        <v>179</v>
      </c>
      <c r="CE35" s="134" t="s">
        <v>179</v>
      </c>
      <c r="CF35" s="134" t="s">
        <v>179</v>
      </c>
      <c r="CG35" s="134" t="s">
        <v>179</v>
      </c>
      <c r="CH35" s="236">
        <v>0</v>
      </c>
      <c r="CI35" s="236">
        <v>0</v>
      </c>
      <c r="CJ35" s="236">
        <v>55</v>
      </c>
      <c r="CK35" s="129">
        <v>0</v>
      </c>
      <c r="CM35" s="88"/>
      <c r="CP35" s="15"/>
    </row>
    <row r="36" spans="1:94" ht="12.95">
      <c r="A36" s="64" t="s">
        <v>201</v>
      </c>
      <c r="B36" s="68"/>
      <c r="C36" s="552">
        <v>4</v>
      </c>
      <c r="D36" s="552">
        <v>4</v>
      </c>
      <c r="E36" s="552">
        <v>10</v>
      </c>
      <c r="F36" s="552">
        <v>9</v>
      </c>
      <c r="G36" s="552">
        <v>4</v>
      </c>
      <c r="H36" s="72">
        <v>6</v>
      </c>
      <c r="I36" s="241">
        <v>5</v>
      </c>
      <c r="J36" s="129">
        <v>6</v>
      </c>
      <c r="K36" s="129">
        <v>7</v>
      </c>
      <c r="L36" s="129">
        <v>5</v>
      </c>
      <c r="M36" s="135"/>
      <c r="N36" s="536">
        <v>66.25</v>
      </c>
      <c r="O36" s="536">
        <v>67.25</v>
      </c>
      <c r="P36" s="536">
        <v>64.599999999999994</v>
      </c>
      <c r="Q36" s="536">
        <v>66.111111111111114</v>
      </c>
      <c r="R36" s="536">
        <v>64.5</v>
      </c>
      <c r="S36" s="536">
        <v>65</v>
      </c>
      <c r="T36" s="539">
        <v>65.8</v>
      </c>
      <c r="U36" s="539">
        <v>65.333333333333329</v>
      </c>
      <c r="V36" s="539">
        <v>64.142857142857139</v>
      </c>
      <c r="W36" s="129">
        <v>67.2</v>
      </c>
      <c r="X36" s="135"/>
      <c r="Y36" s="540" t="s">
        <v>179</v>
      </c>
      <c r="Z36" s="540" t="s">
        <v>179</v>
      </c>
      <c r="AA36" s="540" t="s">
        <v>179</v>
      </c>
      <c r="AB36" s="540" t="s">
        <v>179</v>
      </c>
      <c r="AC36" s="540" t="s">
        <v>179</v>
      </c>
      <c r="AD36" s="540" t="s">
        <v>179</v>
      </c>
      <c r="AE36" s="542">
        <v>0</v>
      </c>
      <c r="AF36" s="542">
        <v>0</v>
      </c>
      <c r="AG36" s="542">
        <v>1</v>
      </c>
      <c r="AH36" s="129">
        <v>0</v>
      </c>
      <c r="AI36" s="135"/>
      <c r="AJ36" s="540" t="s">
        <v>179</v>
      </c>
      <c r="AK36" s="540" t="s">
        <v>179</v>
      </c>
      <c r="AL36" s="540" t="s">
        <v>179</v>
      </c>
      <c r="AM36" s="540" t="s">
        <v>179</v>
      </c>
      <c r="AN36" s="540" t="s">
        <v>179</v>
      </c>
      <c r="AO36" s="540" t="s">
        <v>179</v>
      </c>
      <c r="AP36" s="539">
        <v>0</v>
      </c>
      <c r="AQ36" s="539">
        <v>0</v>
      </c>
      <c r="AR36" s="539">
        <v>53</v>
      </c>
      <c r="AS36" s="129">
        <v>0</v>
      </c>
      <c r="AT36" s="135"/>
      <c r="AU36" s="540" t="s">
        <v>179</v>
      </c>
      <c r="AV36" s="545">
        <v>1</v>
      </c>
      <c r="AW36" s="540" t="s">
        <v>179</v>
      </c>
      <c r="AX36" s="540" t="s">
        <v>179</v>
      </c>
      <c r="AY36" s="540" t="s">
        <v>179</v>
      </c>
      <c r="AZ36" s="545">
        <v>1</v>
      </c>
      <c r="BA36" s="539">
        <v>0</v>
      </c>
      <c r="BB36" s="539">
        <v>0</v>
      </c>
      <c r="BC36" s="539">
        <v>1</v>
      </c>
      <c r="BD36" s="129">
        <v>0</v>
      </c>
      <c r="BE36" s="135"/>
      <c r="BF36" s="546" t="s">
        <v>179</v>
      </c>
      <c r="BG36" s="536">
        <v>61</v>
      </c>
      <c r="BH36" s="546" t="s">
        <v>179</v>
      </c>
      <c r="BI36" s="546" t="s">
        <v>179</v>
      </c>
      <c r="BJ36" s="546" t="s">
        <v>179</v>
      </c>
      <c r="BK36" s="551">
        <v>67</v>
      </c>
      <c r="BL36" s="542">
        <v>0</v>
      </c>
      <c r="BM36" s="542">
        <v>0</v>
      </c>
      <c r="BN36" s="542">
        <v>61</v>
      </c>
      <c r="BO36" s="129">
        <v>0</v>
      </c>
      <c r="BP36" s="135"/>
      <c r="BQ36" s="540" t="s">
        <v>179</v>
      </c>
      <c r="BR36" s="540" t="s">
        <v>179</v>
      </c>
      <c r="BS36" s="540" t="s">
        <v>179</v>
      </c>
      <c r="BT36" s="540" t="s">
        <v>179</v>
      </c>
      <c r="BU36" s="540" t="s">
        <v>179</v>
      </c>
      <c r="BV36" s="540" t="s">
        <v>179</v>
      </c>
      <c r="BW36" s="539">
        <v>0</v>
      </c>
      <c r="BX36" s="539">
        <v>0</v>
      </c>
      <c r="BY36" s="539">
        <v>0</v>
      </c>
      <c r="BZ36" s="129">
        <v>0</v>
      </c>
      <c r="CA36" s="135"/>
      <c r="CB36" s="47" t="s">
        <v>179</v>
      </c>
      <c r="CC36" s="134" t="s">
        <v>179</v>
      </c>
      <c r="CD36" s="134" t="s">
        <v>179</v>
      </c>
      <c r="CE36" s="134" t="s">
        <v>179</v>
      </c>
      <c r="CF36" s="134" t="s">
        <v>179</v>
      </c>
      <c r="CG36" s="134" t="s">
        <v>179</v>
      </c>
      <c r="CH36" s="236">
        <v>0</v>
      </c>
      <c r="CI36" s="236">
        <v>0</v>
      </c>
      <c r="CJ36" s="236">
        <v>0</v>
      </c>
      <c r="CK36" s="129">
        <v>0</v>
      </c>
      <c r="CM36" s="88"/>
    </row>
    <row r="37" spans="1:94" ht="12.95">
      <c r="A37" s="352" t="s">
        <v>632</v>
      </c>
      <c r="B37" s="68"/>
      <c r="C37" s="553">
        <v>124</v>
      </c>
      <c r="D37" s="554">
        <v>86</v>
      </c>
      <c r="E37" s="554">
        <v>80</v>
      </c>
      <c r="F37" s="553">
        <v>80</v>
      </c>
      <c r="G37" s="553">
        <v>41</v>
      </c>
      <c r="H37" s="555">
        <v>45</v>
      </c>
      <c r="I37" s="242">
        <v>67</v>
      </c>
      <c r="J37" s="333">
        <v>69</v>
      </c>
      <c r="K37" s="333">
        <v>58</v>
      </c>
      <c r="L37" s="333">
        <v>61</v>
      </c>
      <c r="M37" s="68"/>
      <c r="N37" s="140">
        <v>67.096774193548384</v>
      </c>
      <c r="O37" s="140">
        <v>67.093023255813947</v>
      </c>
      <c r="P37" s="140">
        <v>67.337500000000006</v>
      </c>
      <c r="Q37" s="140">
        <v>67.525000000000006</v>
      </c>
      <c r="R37" s="140">
        <v>67.024390243902445</v>
      </c>
      <c r="S37" s="140">
        <v>66.333333333333329</v>
      </c>
      <c r="T37" s="258">
        <v>67.014925373134332</v>
      </c>
      <c r="U37" s="258">
        <v>66.376811594202906</v>
      </c>
      <c r="V37" s="258">
        <v>65.931034482758619</v>
      </c>
      <c r="W37" s="258">
        <v>67.672131147540981</v>
      </c>
      <c r="X37" s="68"/>
      <c r="Y37" s="138" t="s">
        <v>179</v>
      </c>
      <c r="Z37" s="138">
        <v>1</v>
      </c>
      <c r="AA37" s="138">
        <v>3</v>
      </c>
      <c r="AB37" s="138">
        <v>1</v>
      </c>
      <c r="AC37" s="138">
        <v>2</v>
      </c>
      <c r="AD37" s="138">
        <v>1</v>
      </c>
      <c r="AE37" s="258">
        <v>0</v>
      </c>
      <c r="AF37" s="258">
        <v>2</v>
      </c>
      <c r="AG37" s="258">
        <v>3</v>
      </c>
      <c r="AH37" s="258">
        <v>0</v>
      </c>
      <c r="AI37" s="68"/>
      <c r="AJ37" s="138" t="s">
        <v>179</v>
      </c>
      <c r="AK37" s="137">
        <v>60</v>
      </c>
      <c r="AL37" s="828">
        <v>50.333333333333336</v>
      </c>
      <c r="AM37" s="137">
        <v>62</v>
      </c>
      <c r="AN37" s="137">
        <v>53.5</v>
      </c>
      <c r="AO37" s="137">
        <v>63</v>
      </c>
      <c r="AP37" s="259">
        <v>0</v>
      </c>
      <c r="AQ37" s="259">
        <v>55</v>
      </c>
      <c r="AR37" s="259">
        <v>59.666666666666664</v>
      </c>
      <c r="AS37" s="258">
        <v>0</v>
      </c>
      <c r="AT37" s="68"/>
      <c r="AU37" s="138">
        <v>4</v>
      </c>
      <c r="AV37" s="137">
        <v>4</v>
      </c>
      <c r="AW37" s="137">
        <v>2</v>
      </c>
      <c r="AX37" s="137">
        <v>1</v>
      </c>
      <c r="AY37" s="137">
        <v>1</v>
      </c>
      <c r="AZ37" s="137">
        <v>2</v>
      </c>
      <c r="BA37" s="259">
        <v>4</v>
      </c>
      <c r="BB37" s="259">
        <v>0</v>
      </c>
      <c r="BC37" s="259">
        <v>2</v>
      </c>
      <c r="BD37" s="259">
        <v>5</v>
      </c>
      <c r="BE37" s="68"/>
      <c r="BF37" s="140">
        <v>62.25</v>
      </c>
      <c r="BG37" s="139">
        <v>62.25</v>
      </c>
      <c r="BH37" s="139">
        <v>63.5</v>
      </c>
      <c r="BI37" s="139">
        <v>70</v>
      </c>
      <c r="BJ37" s="139">
        <v>62</v>
      </c>
      <c r="BK37" s="139">
        <v>63.5</v>
      </c>
      <c r="BL37" s="258">
        <v>58</v>
      </c>
      <c r="BM37" s="258">
        <v>0</v>
      </c>
      <c r="BN37" s="258">
        <v>66</v>
      </c>
      <c r="BO37" s="258">
        <v>65.599999999999994</v>
      </c>
      <c r="BP37" s="68"/>
      <c r="BQ37" s="138" t="s">
        <v>179</v>
      </c>
      <c r="BR37" s="138" t="s">
        <v>179</v>
      </c>
      <c r="BS37" s="138" t="s">
        <v>179</v>
      </c>
      <c r="BT37" s="138" t="s">
        <v>179</v>
      </c>
      <c r="BU37" s="138" t="s">
        <v>179</v>
      </c>
      <c r="BV37" s="138" t="s">
        <v>179</v>
      </c>
      <c r="BW37" s="259">
        <v>0</v>
      </c>
      <c r="BX37" s="259">
        <v>1</v>
      </c>
      <c r="BY37" s="259">
        <v>1</v>
      </c>
      <c r="BZ37" s="259">
        <v>0</v>
      </c>
      <c r="CA37" s="68"/>
      <c r="CB37" s="138" t="s">
        <v>179</v>
      </c>
      <c r="CC37" s="138" t="s">
        <v>179</v>
      </c>
      <c r="CD37" s="138" t="s">
        <v>179</v>
      </c>
      <c r="CE37" s="138" t="s">
        <v>179</v>
      </c>
      <c r="CF37" s="138" t="s">
        <v>179</v>
      </c>
      <c r="CG37" s="138" t="s">
        <v>179</v>
      </c>
      <c r="CH37" s="259">
        <v>0</v>
      </c>
      <c r="CI37" s="259">
        <v>57</v>
      </c>
      <c r="CJ37" s="259">
        <v>55</v>
      </c>
      <c r="CK37" s="258">
        <v>0</v>
      </c>
      <c r="CL37" s="19"/>
      <c r="CM37" s="85"/>
    </row>
    <row r="38" spans="1:94">
      <c r="C38" s="195"/>
      <c r="H38" s="255"/>
      <c r="I38" s="255"/>
      <c r="J38" s="255"/>
      <c r="K38" s="255"/>
      <c r="L38" s="255"/>
    </row>
    <row r="39" spans="1:94">
      <c r="A39" s="40" t="s">
        <v>203</v>
      </c>
      <c r="B39" s="196"/>
      <c r="C39" s="195"/>
      <c r="E39" s="62"/>
      <c r="F39" s="63"/>
      <c r="G39" s="63"/>
      <c r="H39" s="63"/>
      <c r="I39" s="63"/>
      <c r="J39" s="195"/>
      <c r="K39" s="195"/>
      <c r="L39" s="195"/>
    </row>
    <row r="40" spans="1:94">
      <c r="A40" s="21" t="s">
        <v>633</v>
      </c>
      <c r="B40" s="22"/>
      <c r="C40" s="195"/>
      <c r="D40" s="195"/>
      <c r="E40" s="195"/>
      <c r="F40" s="195"/>
      <c r="G40" s="195"/>
      <c r="H40" s="195"/>
      <c r="I40" s="195"/>
      <c r="BM40" s="244"/>
      <c r="BN40" s="244"/>
      <c r="BO40" s="244"/>
      <c r="BP40" s="244"/>
      <c r="BW40" s="194"/>
      <c r="BX40" s="194"/>
      <c r="BY40" s="194"/>
      <c r="BZ40" s="194"/>
      <c r="CH40" s="20"/>
      <c r="CI40" s="9"/>
      <c r="CJ40" s="20"/>
      <c r="CK40" s="20"/>
      <c r="CM40" s="20"/>
    </row>
    <row r="41" spans="1:94">
      <c r="B41" s="197"/>
      <c r="C41" s="195"/>
      <c r="D41" s="195"/>
      <c r="E41" s="63"/>
      <c r="F41" s="63"/>
      <c r="G41" s="63"/>
      <c r="H41" s="63"/>
      <c r="I41" s="195"/>
      <c r="L41" s="256"/>
      <c r="BM41" s="244"/>
      <c r="BN41" s="244"/>
      <c r="BO41" s="244"/>
      <c r="BP41" s="244"/>
      <c r="BW41" s="194"/>
      <c r="BX41" s="194"/>
      <c r="BY41" s="194"/>
      <c r="BZ41" s="194"/>
      <c r="CH41" s="20"/>
      <c r="CI41" s="9"/>
      <c r="CJ41" s="20"/>
      <c r="CK41" s="20"/>
      <c r="CM41" s="20"/>
    </row>
    <row r="42" spans="1:94" ht="12.95">
      <c r="A42" s="29" t="s">
        <v>204</v>
      </c>
      <c r="P42" s="257"/>
    </row>
    <row r="43" spans="1:94">
      <c r="A43" s="21" t="s">
        <v>276</v>
      </c>
    </row>
    <row r="44" spans="1:94">
      <c r="C44" s="195"/>
      <c r="D44" s="195"/>
      <c r="E44" s="195"/>
      <c r="F44" s="195"/>
      <c r="G44" s="195"/>
    </row>
    <row r="45" spans="1:94">
      <c r="A45" s="21" t="s">
        <v>277</v>
      </c>
      <c r="B45" s="22"/>
      <c r="C45" s="195"/>
      <c r="D45" s="195"/>
      <c r="E45" s="195"/>
      <c r="F45" s="195"/>
      <c r="G45" s="195"/>
    </row>
    <row r="46" spans="1:94">
      <c r="A46" s="40" t="s">
        <v>278</v>
      </c>
      <c r="B46" s="22"/>
      <c r="C46" s="195"/>
      <c r="D46" s="195"/>
      <c r="E46" s="195"/>
      <c r="F46" s="195"/>
      <c r="G46" s="195"/>
    </row>
    <row r="47" spans="1:94">
      <c r="B47" s="22"/>
      <c r="C47" s="195"/>
      <c r="D47" s="195"/>
      <c r="E47" s="195"/>
      <c r="F47" s="195"/>
      <c r="G47" s="195"/>
    </row>
    <row r="48" spans="1:94" ht="12.95">
      <c r="A48" s="29" t="s">
        <v>8</v>
      </c>
      <c r="B48" s="22"/>
      <c r="C48" s="195"/>
      <c r="D48" s="195"/>
      <c r="E48" s="195"/>
      <c r="F48" s="195"/>
      <c r="G48" s="195"/>
    </row>
    <row r="49" spans="1:7" ht="37.5">
      <c r="A49" s="310" t="s">
        <v>634</v>
      </c>
      <c r="B49" s="22"/>
      <c r="C49" s="195"/>
      <c r="D49" s="195"/>
      <c r="E49" s="195"/>
      <c r="F49" s="195"/>
      <c r="G49" s="195"/>
    </row>
    <row r="50" spans="1:7" ht="37.5">
      <c r="A50" s="310" t="s">
        <v>635</v>
      </c>
      <c r="B50" s="22"/>
      <c r="C50" s="195"/>
      <c r="D50" s="195"/>
      <c r="E50" s="195"/>
      <c r="F50" s="195"/>
      <c r="G50" s="195"/>
    </row>
    <row r="51" spans="1:7" ht="99.95">
      <c r="A51" s="310" t="s">
        <v>636</v>
      </c>
      <c r="B51" s="22"/>
      <c r="C51" s="195"/>
      <c r="D51" s="195"/>
      <c r="E51" s="195"/>
      <c r="F51" s="195"/>
      <c r="G51" s="195"/>
    </row>
    <row r="52" spans="1:7" ht="24.95">
      <c r="A52" s="310" t="s">
        <v>637</v>
      </c>
      <c r="B52" s="22"/>
      <c r="C52" s="195"/>
      <c r="D52" s="195"/>
      <c r="E52" s="195"/>
      <c r="F52" s="195"/>
      <c r="G52" s="195"/>
    </row>
    <row r="53" spans="1:7" ht="50.1">
      <c r="A53" s="310" t="s">
        <v>638</v>
      </c>
      <c r="B53" s="22"/>
      <c r="C53" s="195"/>
      <c r="D53" s="195"/>
      <c r="E53" s="195"/>
      <c r="F53" s="195"/>
      <c r="G53" s="195"/>
    </row>
    <row r="54" spans="1:7" ht="62.45">
      <c r="A54" s="310" t="s">
        <v>639</v>
      </c>
      <c r="B54" s="22"/>
      <c r="C54" s="195"/>
      <c r="D54" s="195"/>
      <c r="E54" s="195"/>
      <c r="F54" s="195"/>
      <c r="G54" s="195"/>
    </row>
    <row r="55" spans="1:7" ht="62.45">
      <c r="A55" s="310" t="s">
        <v>640</v>
      </c>
      <c r="B55" s="22"/>
      <c r="C55" s="195"/>
      <c r="D55" s="195"/>
      <c r="E55" s="195"/>
      <c r="F55" s="195"/>
      <c r="G55" s="195"/>
    </row>
    <row r="56" spans="1:7" ht="50.1">
      <c r="A56" s="331" t="s">
        <v>641</v>
      </c>
      <c r="B56" s="22"/>
      <c r="C56" s="195"/>
      <c r="D56" s="195"/>
      <c r="E56" s="195"/>
      <c r="F56" s="195"/>
      <c r="G56" s="195"/>
    </row>
    <row r="57" spans="1:7" ht="37.5">
      <c r="A57" s="304" t="s">
        <v>642</v>
      </c>
      <c r="B57" s="22"/>
    </row>
  </sheetData>
  <autoFilter ref="A4:CP37" xr:uid="{7862952E-D886-440D-91ED-3CD7C4BA471D}"/>
  <mergeCells count="9">
    <mergeCell ref="A3:A4"/>
    <mergeCell ref="CB3:CK3"/>
    <mergeCell ref="BQ3:BZ3"/>
    <mergeCell ref="BF3:BO3"/>
    <mergeCell ref="N3:W3"/>
    <mergeCell ref="Y3:AH3"/>
    <mergeCell ref="AJ3:AS3"/>
    <mergeCell ref="AU3:BD3"/>
    <mergeCell ref="C3:L3"/>
  </mergeCells>
  <phoneticPr fontId="49" type="noConversion"/>
  <conditionalFormatting sqref="A9:A10">
    <cfRule type="duplicateValues" dxfId="7" priority="2"/>
  </conditionalFormatting>
  <conditionalFormatting sqref="A11">
    <cfRule type="duplicateValues" dxfId="6" priority="1"/>
  </conditionalFormatting>
  <hyperlinks>
    <hyperlink ref="L1" location="'2026 request'!A1" display="Index" xr:uid="{BAFB3DB4-371A-4A04-B399-681F3B3E4A0E}"/>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4337E-8FD4-4A9D-8649-F83C211659EE}">
  <dimension ref="A1:CQ79"/>
  <sheetViews>
    <sheetView zoomScale="98" zoomScaleNormal="98" workbookViewId="0"/>
  </sheetViews>
  <sheetFormatPr defaultColWidth="9.140625" defaultRowHeight="12.6"/>
  <cols>
    <col min="1" max="1" width="50" style="20" customWidth="1"/>
    <col min="2" max="2" width="2.85546875" style="20" customWidth="1"/>
    <col min="3" max="3" width="9.85546875" style="62" bestFit="1" customWidth="1"/>
    <col min="4" max="4" width="11" style="62" bestFit="1" customWidth="1"/>
    <col min="5" max="9" width="9.85546875" style="62" bestFit="1" customWidth="1"/>
    <col min="10" max="10" width="11" style="62" bestFit="1" customWidth="1"/>
    <col min="11" max="11" width="11" style="62" customWidth="1"/>
    <col min="12" max="12" width="9.85546875" style="62" bestFit="1" customWidth="1"/>
    <col min="13" max="13" width="3.5703125" style="62" customWidth="1"/>
    <col min="14" max="20" width="9.85546875" style="62" bestFit="1" customWidth="1"/>
    <col min="21" max="21" width="11" style="62" bestFit="1" customWidth="1"/>
    <col min="22" max="22" width="11" style="62" customWidth="1"/>
    <col min="23" max="23" width="9.85546875" style="62" bestFit="1" customWidth="1"/>
    <col min="24" max="24" width="2.5703125" style="62" customWidth="1"/>
    <col min="25" max="32" width="9.85546875" style="62" bestFit="1" customWidth="1"/>
    <col min="33" max="33" width="9.85546875" style="62" customWidth="1"/>
    <col min="34" max="34" width="9.85546875" style="62" bestFit="1" customWidth="1"/>
    <col min="35" max="35" width="2.5703125" style="62" customWidth="1"/>
    <col min="36" max="43" width="9.85546875" style="62" bestFit="1" customWidth="1"/>
    <col min="44" max="44" width="9.85546875" style="62" customWidth="1"/>
    <col min="45" max="45" width="9.85546875" style="62" bestFit="1" customWidth="1"/>
    <col min="46" max="46" width="2.5703125" style="62" customWidth="1"/>
    <col min="47" max="53" width="9.85546875" style="62" bestFit="1" customWidth="1"/>
    <col min="54" max="55" width="9.85546875" style="62" customWidth="1"/>
    <col min="56" max="56" width="9.85546875" style="62" bestFit="1" customWidth="1"/>
    <col min="57" max="57" width="2.5703125" style="62" customWidth="1"/>
    <col min="58" max="64" width="9.85546875" style="62" bestFit="1" customWidth="1"/>
    <col min="65" max="66" width="9.85546875" style="62" customWidth="1"/>
    <col min="67" max="67" width="9.85546875" style="62" bestFit="1" customWidth="1"/>
    <col min="68" max="68" width="2.5703125" style="62" customWidth="1"/>
    <col min="69" max="75" width="9.85546875" style="69" bestFit="1" customWidth="1"/>
    <col min="76" max="77" width="9.85546875" style="69" customWidth="1"/>
    <col min="78" max="78" width="9.85546875" style="69" bestFit="1" customWidth="1"/>
    <col min="79" max="79" width="2.5703125" style="62" customWidth="1"/>
    <col min="80" max="86" width="9.85546875" style="62" bestFit="1" customWidth="1"/>
    <col min="87" max="88" width="9.85546875" style="62" customWidth="1"/>
    <col min="89" max="89" width="9.85546875" style="62" bestFit="1" customWidth="1"/>
    <col min="90" max="90" width="9.140625" style="20"/>
    <col min="91" max="91" width="52.28515625" style="9" bestFit="1" customWidth="1"/>
    <col min="92" max="92" width="16.7109375" style="20" bestFit="1" customWidth="1"/>
    <col min="93" max="16384" width="9.140625" style="20"/>
  </cols>
  <sheetData>
    <row r="1" spans="1:94" ht="15.6">
      <c r="A1" s="183" t="s">
        <v>643</v>
      </c>
      <c r="B1" s="3"/>
      <c r="C1" s="61"/>
      <c r="D1" s="61"/>
      <c r="E1" s="61"/>
      <c r="F1" s="61"/>
      <c r="G1" s="61"/>
      <c r="N1" s="654" t="s">
        <v>163</v>
      </c>
    </row>
    <row r="3" spans="1:94" s="42" customFormat="1" ht="39.75" customHeight="1">
      <c r="A3" s="884" t="s">
        <v>252</v>
      </c>
      <c r="B3" s="65"/>
      <c r="C3" s="959" t="s">
        <v>644</v>
      </c>
      <c r="D3" s="960"/>
      <c r="E3" s="960"/>
      <c r="F3" s="960"/>
      <c r="G3" s="960"/>
      <c r="H3" s="960"/>
      <c r="I3" s="960"/>
      <c r="J3" s="960"/>
      <c r="K3" s="960"/>
      <c r="L3" s="961"/>
      <c r="M3" s="119"/>
      <c r="N3" s="959" t="s">
        <v>645</v>
      </c>
      <c r="O3" s="960"/>
      <c r="P3" s="960"/>
      <c r="Q3" s="960"/>
      <c r="R3" s="960"/>
      <c r="S3" s="960"/>
      <c r="T3" s="960"/>
      <c r="U3" s="960"/>
      <c r="V3" s="960"/>
      <c r="W3" s="961"/>
      <c r="X3" s="119"/>
      <c r="Y3" s="959" t="s">
        <v>646</v>
      </c>
      <c r="Z3" s="960"/>
      <c r="AA3" s="960"/>
      <c r="AB3" s="960"/>
      <c r="AC3" s="960"/>
      <c r="AD3" s="960"/>
      <c r="AE3" s="960"/>
      <c r="AF3" s="960"/>
      <c r="AG3" s="960"/>
      <c r="AH3" s="961"/>
      <c r="AI3" s="119"/>
      <c r="AJ3" s="959" t="s">
        <v>647</v>
      </c>
      <c r="AK3" s="960"/>
      <c r="AL3" s="960"/>
      <c r="AM3" s="960"/>
      <c r="AN3" s="960"/>
      <c r="AO3" s="960"/>
      <c r="AP3" s="960"/>
      <c r="AQ3" s="960"/>
      <c r="AR3" s="960"/>
      <c r="AS3" s="961"/>
      <c r="AT3" s="119"/>
      <c r="AU3" s="959" t="s">
        <v>648</v>
      </c>
      <c r="AV3" s="960"/>
      <c r="AW3" s="960"/>
      <c r="AX3" s="960"/>
      <c r="AY3" s="960"/>
      <c r="AZ3" s="960"/>
      <c r="BA3" s="960"/>
      <c r="BB3" s="960"/>
      <c r="BC3" s="960"/>
      <c r="BD3" s="961"/>
      <c r="BE3" s="119"/>
      <c r="BF3" s="959" t="s">
        <v>649</v>
      </c>
      <c r="BG3" s="960"/>
      <c r="BH3" s="960"/>
      <c r="BI3" s="960"/>
      <c r="BJ3" s="960"/>
      <c r="BK3" s="960"/>
      <c r="BL3" s="960"/>
      <c r="BM3" s="960"/>
      <c r="BN3" s="960"/>
      <c r="BO3" s="961"/>
      <c r="BP3" s="119"/>
      <c r="BQ3" s="959" t="s">
        <v>650</v>
      </c>
      <c r="BR3" s="960"/>
      <c r="BS3" s="960"/>
      <c r="BT3" s="960"/>
      <c r="BU3" s="960"/>
      <c r="BV3" s="960"/>
      <c r="BW3" s="960"/>
      <c r="BX3" s="960"/>
      <c r="BY3" s="960"/>
      <c r="BZ3" s="961"/>
      <c r="CA3" s="119"/>
      <c r="CB3" s="959" t="s">
        <v>651</v>
      </c>
      <c r="CC3" s="960"/>
      <c r="CD3" s="960"/>
      <c r="CE3" s="960"/>
      <c r="CF3" s="960"/>
      <c r="CG3" s="960"/>
      <c r="CH3" s="960"/>
      <c r="CI3" s="960"/>
      <c r="CJ3" s="960"/>
      <c r="CK3" s="961"/>
      <c r="CM3" s="84"/>
    </row>
    <row r="4" spans="1:94" ht="12.95">
      <c r="A4" s="886"/>
      <c r="B4" s="65"/>
      <c r="C4" s="354" t="s">
        <v>438</v>
      </c>
      <c r="D4" s="355" t="s">
        <v>437</v>
      </c>
      <c r="E4" s="356" t="s">
        <v>436</v>
      </c>
      <c r="F4" s="356" t="s">
        <v>435</v>
      </c>
      <c r="G4" s="356" t="s">
        <v>434</v>
      </c>
      <c r="H4" s="357" t="s">
        <v>433</v>
      </c>
      <c r="I4" s="357" t="s">
        <v>432</v>
      </c>
      <c r="J4" s="556" t="s">
        <v>431</v>
      </c>
      <c r="K4" s="556" t="s">
        <v>652</v>
      </c>
      <c r="L4" s="247" t="s">
        <v>429</v>
      </c>
      <c r="M4" s="248"/>
      <c r="N4" s="358" t="s">
        <v>438</v>
      </c>
      <c r="O4" s="354" t="s">
        <v>437</v>
      </c>
      <c r="P4" s="359" t="s">
        <v>436</v>
      </c>
      <c r="Q4" s="359" t="s">
        <v>435</v>
      </c>
      <c r="R4" s="359" t="s">
        <v>434</v>
      </c>
      <c r="S4" s="360" t="s">
        <v>433</v>
      </c>
      <c r="T4" s="360" t="s">
        <v>432</v>
      </c>
      <c r="U4" s="556" t="s">
        <v>431</v>
      </c>
      <c r="V4" s="556" t="s">
        <v>430</v>
      </c>
      <c r="W4" s="247" t="s">
        <v>429</v>
      </c>
      <c r="X4" s="248"/>
      <c r="Y4" s="356" t="s">
        <v>438</v>
      </c>
      <c r="Z4" s="356" t="s">
        <v>437</v>
      </c>
      <c r="AA4" s="356" t="s">
        <v>436</v>
      </c>
      <c r="AB4" s="356" t="s">
        <v>435</v>
      </c>
      <c r="AC4" s="356" t="s">
        <v>434</v>
      </c>
      <c r="AD4" s="360" t="s">
        <v>433</v>
      </c>
      <c r="AE4" s="360" t="s">
        <v>432</v>
      </c>
      <c r="AF4" s="360" t="s">
        <v>431</v>
      </c>
      <c r="AG4" s="360" t="s">
        <v>430</v>
      </c>
      <c r="AH4" s="247" t="s">
        <v>429</v>
      </c>
      <c r="AI4" s="248"/>
      <c r="AJ4" s="361" t="s">
        <v>438</v>
      </c>
      <c r="AK4" s="362" t="s">
        <v>437</v>
      </c>
      <c r="AL4" s="362" t="s">
        <v>436</v>
      </c>
      <c r="AM4" s="362" t="s">
        <v>435</v>
      </c>
      <c r="AN4" s="362" t="s">
        <v>434</v>
      </c>
      <c r="AO4" s="247" t="s">
        <v>433</v>
      </c>
      <c r="AP4" s="247" t="s">
        <v>432</v>
      </c>
      <c r="AQ4" s="247" t="s">
        <v>431</v>
      </c>
      <c r="AR4" s="247" t="s">
        <v>430</v>
      </c>
      <c r="AS4" s="247" t="s">
        <v>429</v>
      </c>
      <c r="AT4" s="248"/>
      <c r="AU4" s="356" t="s">
        <v>438</v>
      </c>
      <c r="AV4" s="359" t="s">
        <v>437</v>
      </c>
      <c r="AW4" s="359" t="s">
        <v>436</v>
      </c>
      <c r="AX4" s="359" t="s">
        <v>435</v>
      </c>
      <c r="AY4" s="359" t="s">
        <v>434</v>
      </c>
      <c r="AZ4" s="357" t="s">
        <v>433</v>
      </c>
      <c r="BA4" s="360" t="s">
        <v>432</v>
      </c>
      <c r="BB4" s="247" t="s">
        <v>431</v>
      </c>
      <c r="BC4" s="247" t="s">
        <v>430</v>
      </c>
      <c r="BD4" s="247" t="s">
        <v>429</v>
      </c>
      <c r="BE4" s="248"/>
      <c r="BF4" s="356" t="s">
        <v>438</v>
      </c>
      <c r="BG4" s="356" t="s">
        <v>437</v>
      </c>
      <c r="BH4" s="356" t="s">
        <v>436</v>
      </c>
      <c r="BI4" s="356" t="s">
        <v>435</v>
      </c>
      <c r="BJ4" s="356" t="s">
        <v>434</v>
      </c>
      <c r="BK4" s="357" t="s">
        <v>433</v>
      </c>
      <c r="BL4" s="360" t="s">
        <v>432</v>
      </c>
      <c r="BM4" s="247" t="s">
        <v>431</v>
      </c>
      <c r="BN4" s="247" t="s">
        <v>430</v>
      </c>
      <c r="BO4" s="247" t="s">
        <v>429</v>
      </c>
      <c r="BP4" s="248"/>
      <c r="BQ4" s="356" t="s">
        <v>438</v>
      </c>
      <c r="BR4" s="359" t="s">
        <v>437</v>
      </c>
      <c r="BS4" s="359" t="s">
        <v>436</v>
      </c>
      <c r="BT4" s="359" t="s">
        <v>435</v>
      </c>
      <c r="BU4" s="359" t="s">
        <v>434</v>
      </c>
      <c r="BV4" s="360" t="s">
        <v>433</v>
      </c>
      <c r="BW4" s="360" t="s">
        <v>432</v>
      </c>
      <c r="BX4" s="360" t="s">
        <v>431</v>
      </c>
      <c r="BY4" s="360" t="s">
        <v>430</v>
      </c>
      <c r="BZ4" s="247" t="s">
        <v>429</v>
      </c>
      <c r="CA4" s="248"/>
      <c r="CB4" s="361" t="s">
        <v>438</v>
      </c>
      <c r="CC4" s="362" t="s">
        <v>437</v>
      </c>
      <c r="CD4" s="362" t="s">
        <v>436</v>
      </c>
      <c r="CE4" s="362" t="s">
        <v>435</v>
      </c>
      <c r="CF4" s="362" t="s">
        <v>434</v>
      </c>
      <c r="CG4" s="247" t="s">
        <v>433</v>
      </c>
      <c r="CH4" s="247" t="s">
        <v>432</v>
      </c>
      <c r="CI4" s="247" t="s">
        <v>431</v>
      </c>
      <c r="CJ4" s="247" t="s">
        <v>430</v>
      </c>
      <c r="CK4" s="247" t="s">
        <v>429</v>
      </c>
    </row>
    <row r="5" spans="1:94" s="19" customFormat="1" ht="12.95">
      <c r="A5" s="43" t="s">
        <v>216</v>
      </c>
      <c r="B5" s="270"/>
      <c r="C5" s="151" t="s">
        <v>179</v>
      </c>
      <c r="D5" s="151" t="s">
        <v>179</v>
      </c>
      <c r="E5" s="151" t="s">
        <v>179</v>
      </c>
      <c r="F5" s="260" t="s">
        <v>179</v>
      </c>
      <c r="G5" s="151" t="s">
        <v>179</v>
      </c>
      <c r="H5" s="151" t="s">
        <v>179</v>
      </c>
      <c r="I5" s="151" t="s">
        <v>179</v>
      </c>
      <c r="J5" s="151" t="s">
        <v>179</v>
      </c>
      <c r="K5" s="151" t="s">
        <v>179</v>
      </c>
      <c r="L5" s="260">
        <v>0</v>
      </c>
      <c r="M5" s="152"/>
      <c r="N5" s="151" t="s">
        <v>179</v>
      </c>
      <c r="O5" s="151" t="s">
        <v>179</v>
      </c>
      <c r="P5" s="151" t="s">
        <v>179</v>
      </c>
      <c r="Q5" s="151" t="s">
        <v>179</v>
      </c>
      <c r="R5" s="151" t="s">
        <v>179</v>
      </c>
      <c r="S5" s="263" t="s">
        <v>179</v>
      </c>
      <c r="T5" s="151" t="s">
        <v>179</v>
      </c>
      <c r="U5" s="151" t="s">
        <v>179</v>
      </c>
      <c r="V5" s="151" t="s">
        <v>179</v>
      </c>
      <c r="W5" s="260">
        <v>0</v>
      </c>
      <c r="X5" s="152"/>
      <c r="Y5" s="151" t="s">
        <v>179</v>
      </c>
      <c r="Z5" s="151" t="s">
        <v>179</v>
      </c>
      <c r="AA5" s="151" t="s">
        <v>179</v>
      </c>
      <c r="AB5" s="151" t="s">
        <v>179</v>
      </c>
      <c r="AC5" s="151" t="s">
        <v>179</v>
      </c>
      <c r="AD5" s="151" t="s">
        <v>179</v>
      </c>
      <c r="AE5" s="260">
        <v>0</v>
      </c>
      <c r="AF5" s="260">
        <v>0</v>
      </c>
      <c r="AG5" s="260">
        <v>0</v>
      </c>
      <c r="AH5" s="260">
        <v>0</v>
      </c>
      <c r="AI5" s="152"/>
      <c r="AJ5" s="151" t="s">
        <v>179</v>
      </c>
      <c r="AK5" s="151" t="s">
        <v>179</v>
      </c>
      <c r="AL5" s="151" t="s">
        <v>179</v>
      </c>
      <c r="AM5" s="151" t="s">
        <v>179</v>
      </c>
      <c r="AN5" s="151" t="s">
        <v>179</v>
      </c>
      <c r="AO5" s="151" t="s">
        <v>179</v>
      </c>
      <c r="AP5" s="151" t="s">
        <v>179</v>
      </c>
      <c r="AQ5" s="151" t="s">
        <v>179</v>
      </c>
      <c r="AR5" s="151" t="s">
        <v>179</v>
      </c>
      <c r="AS5" s="260">
        <v>0</v>
      </c>
      <c r="AT5" s="152"/>
      <c r="AU5" s="151" t="s">
        <v>179</v>
      </c>
      <c r="AV5" s="151" t="s">
        <v>179</v>
      </c>
      <c r="AW5" s="151" t="s">
        <v>179</v>
      </c>
      <c r="AX5" s="151" t="s">
        <v>179</v>
      </c>
      <c r="AY5" s="151" t="s">
        <v>179</v>
      </c>
      <c r="AZ5" s="151" t="s">
        <v>179</v>
      </c>
      <c r="BA5" s="260">
        <v>0</v>
      </c>
      <c r="BB5" s="260">
        <v>0</v>
      </c>
      <c r="BC5" s="260" t="s">
        <v>179</v>
      </c>
      <c r="BD5" s="260">
        <v>0</v>
      </c>
      <c r="BE5" s="152"/>
      <c r="BF5" s="151" t="s">
        <v>179</v>
      </c>
      <c r="BG5" s="151" t="s">
        <v>179</v>
      </c>
      <c r="BH5" s="151" t="s">
        <v>179</v>
      </c>
      <c r="BI5" s="151" t="s">
        <v>179</v>
      </c>
      <c r="BJ5" s="151" t="s">
        <v>179</v>
      </c>
      <c r="BK5" s="151" t="s">
        <v>179</v>
      </c>
      <c r="BL5" s="151" t="s">
        <v>179</v>
      </c>
      <c r="BM5" s="260">
        <v>0</v>
      </c>
      <c r="BN5" s="260" t="s">
        <v>179</v>
      </c>
      <c r="BO5" s="260">
        <v>0</v>
      </c>
      <c r="BP5" s="152"/>
      <c r="BQ5" s="151" t="s">
        <v>179</v>
      </c>
      <c r="BR5" s="151" t="s">
        <v>179</v>
      </c>
      <c r="BS5" s="151" t="s">
        <v>179</v>
      </c>
      <c r="BT5" s="151" t="s">
        <v>179</v>
      </c>
      <c r="BU5" s="151" t="s">
        <v>179</v>
      </c>
      <c r="BV5" s="151" t="s">
        <v>179</v>
      </c>
      <c r="BW5" s="260">
        <v>0</v>
      </c>
      <c r="BX5" s="260">
        <v>0</v>
      </c>
      <c r="BY5" s="260" t="s">
        <v>179</v>
      </c>
      <c r="BZ5" s="260">
        <v>0</v>
      </c>
      <c r="CA5" s="152"/>
      <c r="CB5" s="151" t="s">
        <v>179</v>
      </c>
      <c r="CC5" s="151" t="s">
        <v>179</v>
      </c>
      <c r="CD5" s="151" t="s">
        <v>179</v>
      </c>
      <c r="CE5" s="151" t="s">
        <v>179</v>
      </c>
      <c r="CF5" s="151" t="s">
        <v>179</v>
      </c>
      <c r="CG5" s="151" t="s">
        <v>179</v>
      </c>
      <c r="CH5" s="151" t="s">
        <v>179</v>
      </c>
      <c r="CI5" s="260">
        <v>0</v>
      </c>
      <c r="CJ5" s="260">
        <v>0</v>
      </c>
      <c r="CK5" s="260">
        <v>0</v>
      </c>
      <c r="CM5" s="23"/>
      <c r="CP5" s="23"/>
    </row>
    <row r="6" spans="1:94" s="19" customFormat="1" ht="15">
      <c r="A6" s="30" t="s">
        <v>653</v>
      </c>
      <c r="B6" s="271"/>
      <c r="C6" s="540" t="s">
        <v>179</v>
      </c>
      <c r="D6" s="540" t="s">
        <v>179</v>
      </c>
      <c r="E6" s="540" t="s">
        <v>179</v>
      </c>
      <c r="F6" s="129" t="s">
        <v>179</v>
      </c>
      <c r="G6" s="47" t="s">
        <v>179</v>
      </c>
      <c r="H6" s="47" t="s">
        <v>179</v>
      </c>
      <c r="I6" s="544" t="s">
        <v>179</v>
      </c>
      <c r="J6" s="544" t="s">
        <v>179</v>
      </c>
      <c r="K6" s="544" t="s">
        <v>179</v>
      </c>
      <c r="L6" s="557">
        <v>0</v>
      </c>
      <c r="M6" s="131"/>
      <c r="N6" s="540" t="s">
        <v>179</v>
      </c>
      <c r="O6" s="540" t="s">
        <v>179</v>
      </c>
      <c r="P6" s="540" t="s">
        <v>179</v>
      </c>
      <c r="Q6" s="47" t="s">
        <v>179</v>
      </c>
      <c r="R6" s="47" t="s">
        <v>179</v>
      </c>
      <c r="S6" s="142" t="s">
        <v>179</v>
      </c>
      <c r="T6" s="544" t="s">
        <v>179</v>
      </c>
      <c r="U6" s="544" t="s">
        <v>179</v>
      </c>
      <c r="V6" s="544" t="s">
        <v>179</v>
      </c>
      <c r="W6" s="557">
        <v>0</v>
      </c>
      <c r="X6" s="131"/>
      <c r="Y6" s="540" t="s">
        <v>179</v>
      </c>
      <c r="Z6" s="540" t="s">
        <v>179</v>
      </c>
      <c r="AA6" s="540" t="s">
        <v>179</v>
      </c>
      <c r="AB6" s="540" t="s">
        <v>179</v>
      </c>
      <c r="AC6" s="548" t="s">
        <v>179</v>
      </c>
      <c r="AD6" s="548" t="s">
        <v>179</v>
      </c>
      <c r="AE6" s="557" t="s">
        <v>179</v>
      </c>
      <c r="AF6" s="557">
        <v>0</v>
      </c>
      <c r="AG6" s="557">
        <v>0</v>
      </c>
      <c r="AH6" s="557">
        <v>0</v>
      </c>
      <c r="AI6" s="131"/>
      <c r="AJ6" s="540" t="s">
        <v>179</v>
      </c>
      <c r="AK6" s="540" t="s">
        <v>179</v>
      </c>
      <c r="AL6" s="540" t="s">
        <v>179</v>
      </c>
      <c r="AM6" s="540" t="s">
        <v>179</v>
      </c>
      <c r="AN6" s="548" t="s">
        <v>179</v>
      </c>
      <c r="AO6" s="548" t="s">
        <v>179</v>
      </c>
      <c r="AP6" s="540" t="s">
        <v>179</v>
      </c>
      <c r="AQ6" s="540" t="s">
        <v>179</v>
      </c>
      <c r="AR6" s="540" t="s">
        <v>179</v>
      </c>
      <c r="AS6" s="557">
        <v>0</v>
      </c>
      <c r="AT6" s="131"/>
      <c r="AU6" s="548" t="s">
        <v>179</v>
      </c>
      <c r="AV6" s="548" t="s">
        <v>179</v>
      </c>
      <c r="AW6" s="548" t="s">
        <v>179</v>
      </c>
      <c r="AX6" s="548" t="s">
        <v>179</v>
      </c>
      <c r="AY6" s="548" t="s">
        <v>179</v>
      </c>
      <c r="AZ6" s="548" t="s">
        <v>179</v>
      </c>
      <c r="BA6" s="557" t="s">
        <v>179</v>
      </c>
      <c r="BB6" s="557">
        <v>0</v>
      </c>
      <c r="BC6" s="557" t="s">
        <v>179</v>
      </c>
      <c r="BD6" s="557">
        <v>0</v>
      </c>
      <c r="BE6" s="131"/>
      <c r="BF6" s="548" t="s">
        <v>179</v>
      </c>
      <c r="BG6" s="548" t="s">
        <v>179</v>
      </c>
      <c r="BH6" s="548" t="s">
        <v>179</v>
      </c>
      <c r="BI6" s="548" t="s">
        <v>179</v>
      </c>
      <c r="BJ6" s="548" t="s">
        <v>179</v>
      </c>
      <c r="BK6" s="548" t="s">
        <v>179</v>
      </c>
      <c r="BL6" s="540" t="s">
        <v>179</v>
      </c>
      <c r="BM6" s="557">
        <v>0</v>
      </c>
      <c r="BN6" s="557" t="s">
        <v>179</v>
      </c>
      <c r="BO6" s="557">
        <v>0</v>
      </c>
      <c r="BP6" s="131"/>
      <c r="BQ6" s="548" t="s">
        <v>179</v>
      </c>
      <c r="BR6" s="548" t="s">
        <v>179</v>
      </c>
      <c r="BS6" s="548" t="s">
        <v>179</v>
      </c>
      <c r="BT6" s="548" t="s">
        <v>179</v>
      </c>
      <c r="BU6" s="548" t="s">
        <v>179</v>
      </c>
      <c r="BV6" s="548" t="s">
        <v>179</v>
      </c>
      <c r="BW6" s="557" t="s">
        <v>179</v>
      </c>
      <c r="BX6" s="557">
        <v>0</v>
      </c>
      <c r="BY6" s="557" t="s">
        <v>179</v>
      </c>
      <c r="BZ6" s="557">
        <v>0</v>
      </c>
      <c r="CA6" s="131"/>
      <c r="CB6" s="548" t="s">
        <v>179</v>
      </c>
      <c r="CC6" s="548" t="s">
        <v>179</v>
      </c>
      <c r="CD6" s="548" t="s">
        <v>179</v>
      </c>
      <c r="CE6" s="548" t="s">
        <v>179</v>
      </c>
      <c r="CF6" s="548" t="s">
        <v>179</v>
      </c>
      <c r="CG6" s="548" t="s">
        <v>179</v>
      </c>
      <c r="CH6" s="540" t="s">
        <v>179</v>
      </c>
      <c r="CI6" s="557">
        <v>0</v>
      </c>
      <c r="CJ6" s="557">
        <v>0</v>
      </c>
      <c r="CK6" s="557">
        <v>0</v>
      </c>
      <c r="CM6" s="15"/>
      <c r="CP6" s="23"/>
    </row>
    <row r="7" spans="1:94" ht="14.45">
      <c r="A7" s="30" t="s">
        <v>218</v>
      </c>
      <c r="B7" s="66"/>
      <c r="C7" s="540" t="s">
        <v>179</v>
      </c>
      <c r="D7" s="540" t="s">
        <v>179</v>
      </c>
      <c r="E7" s="540" t="s">
        <v>179</v>
      </c>
      <c r="F7" s="129" t="s">
        <v>179</v>
      </c>
      <c r="G7" s="47" t="s">
        <v>179</v>
      </c>
      <c r="H7" s="47" t="s">
        <v>179</v>
      </c>
      <c r="I7" s="540" t="s">
        <v>179</v>
      </c>
      <c r="J7" s="540" t="s">
        <v>179</v>
      </c>
      <c r="K7" s="540" t="s">
        <v>179</v>
      </c>
      <c r="L7" s="557">
        <v>0</v>
      </c>
      <c r="M7" s="131"/>
      <c r="N7" s="540" t="s">
        <v>179</v>
      </c>
      <c r="O7" s="540" t="s">
        <v>179</v>
      </c>
      <c r="P7" s="540" t="s">
        <v>179</v>
      </c>
      <c r="Q7" s="47" t="s">
        <v>179</v>
      </c>
      <c r="R7" s="47" t="s">
        <v>179</v>
      </c>
      <c r="S7" s="142" t="s">
        <v>179</v>
      </c>
      <c r="T7" s="540" t="s">
        <v>179</v>
      </c>
      <c r="U7" s="540" t="s">
        <v>179</v>
      </c>
      <c r="V7" s="540" t="s">
        <v>179</v>
      </c>
      <c r="W7" s="542">
        <v>0</v>
      </c>
      <c r="X7" s="131"/>
      <c r="Y7" s="540" t="s">
        <v>179</v>
      </c>
      <c r="Z7" s="540" t="s">
        <v>179</v>
      </c>
      <c r="AA7" s="540" t="s">
        <v>179</v>
      </c>
      <c r="AB7" s="540" t="s">
        <v>179</v>
      </c>
      <c r="AC7" s="548" t="s">
        <v>179</v>
      </c>
      <c r="AD7" s="548" t="s">
        <v>179</v>
      </c>
      <c r="AE7" s="542">
        <v>0</v>
      </c>
      <c r="AF7" s="542">
        <v>0</v>
      </c>
      <c r="AG7" s="542">
        <v>0</v>
      </c>
      <c r="AH7" s="557">
        <v>0</v>
      </c>
      <c r="AI7" s="131"/>
      <c r="AJ7" s="540" t="s">
        <v>179</v>
      </c>
      <c r="AK7" s="540" t="s">
        <v>179</v>
      </c>
      <c r="AL7" s="540" t="s">
        <v>179</v>
      </c>
      <c r="AM7" s="540" t="s">
        <v>179</v>
      </c>
      <c r="AN7" s="548" t="s">
        <v>179</v>
      </c>
      <c r="AO7" s="548" t="s">
        <v>179</v>
      </c>
      <c r="AP7" s="540" t="s">
        <v>179</v>
      </c>
      <c r="AQ7" s="540" t="s">
        <v>179</v>
      </c>
      <c r="AR7" s="540" t="s">
        <v>179</v>
      </c>
      <c r="AS7" s="542">
        <v>0</v>
      </c>
      <c r="AT7" s="131"/>
      <c r="AU7" s="540" t="s">
        <v>179</v>
      </c>
      <c r="AV7" s="540" t="s">
        <v>179</v>
      </c>
      <c r="AW7" s="540" t="s">
        <v>179</v>
      </c>
      <c r="AX7" s="540" t="s">
        <v>179</v>
      </c>
      <c r="AY7" s="540" t="s">
        <v>179</v>
      </c>
      <c r="AZ7" s="540" t="s">
        <v>179</v>
      </c>
      <c r="BA7" s="542">
        <v>0</v>
      </c>
      <c r="BB7" s="557">
        <v>0</v>
      </c>
      <c r="BC7" s="557" t="s">
        <v>179</v>
      </c>
      <c r="BD7" s="557">
        <v>0</v>
      </c>
      <c r="BE7" s="131"/>
      <c r="BF7" s="540" t="s">
        <v>179</v>
      </c>
      <c r="BG7" s="540" t="s">
        <v>179</v>
      </c>
      <c r="BH7" s="540" t="s">
        <v>179</v>
      </c>
      <c r="BI7" s="540" t="s">
        <v>179</v>
      </c>
      <c r="BJ7" s="540" t="s">
        <v>179</v>
      </c>
      <c r="BK7" s="540" t="s">
        <v>179</v>
      </c>
      <c r="BL7" s="540" t="s">
        <v>179</v>
      </c>
      <c r="BM7" s="542">
        <v>0</v>
      </c>
      <c r="BN7" s="542" t="s">
        <v>179</v>
      </c>
      <c r="BO7" s="542">
        <v>0</v>
      </c>
      <c r="BP7" s="131"/>
      <c r="BQ7" s="548" t="s">
        <v>179</v>
      </c>
      <c r="BR7" s="548" t="s">
        <v>179</v>
      </c>
      <c r="BS7" s="548" t="s">
        <v>179</v>
      </c>
      <c r="BT7" s="548" t="s">
        <v>179</v>
      </c>
      <c r="BU7" s="548" t="s">
        <v>179</v>
      </c>
      <c r="BV7" s="548" t="s">
        <v>179</v>
      </c>
      <c r="BW7" s="542">
        <v>0</v>
      </c>
      <c r="BX7" s="542">
        <v>0</v>
      </c>
      <c r="BY7" s="542" t="s">
        <v>179</v>
      </c>
      <c r="BZ7" s="557">
        <v>0</v>
      </c>
      <c r="CA7" s="131"/>
      <c r="CB7" s="548" t="s">
        <v>179</v>
      </c>
      <c r="CC7" s="548" t="s">
        <v>179</v>
      </c>
      <c r="CD7" s="548" t="s">
        <v>179</v>
      </c>
      <c r="CE7" s="548" t="s">
        <v>179</v>
      </c>
      <c r="CF7" s="548" t="s">
        <v>179</v>
      </c>
      <c r="CG7" s="548" t="s">
        <v>179</v>
      </c>
      <c r="CH7" s="540" t="s">
        <v>179</v>
      </c>
      <c r="CI7" s="542">
        <v>0</v>
      </c>
      <c r="CJ7" s="542">
        <v>0</v>
      </c>
      <c r="CK7" s="542">
        <v>0</v>
      </c>
      <c r="CM7" s="15"/>
      <c r="CP7" s="93"/>
    </row>
    <row r="8" spans="1:94" s="19" customFormat="1" ht="12.95">
      <c r="A8" s="45" t="s">
        <v>219</v>
      </c>
      <c r="B8" s="271"/>
      <c r="C8" s="151">
        <v>5</v>
      </c>
      <c r="D8" s="151">
        <v>10</v>
      </c>
      <c r="E8" s="151">
        <v>13</v>
      </c>
      <c r="F8" s="260">
        <v>9</v>
      </c>
      <c r="G8" s="151">
        <v>1</v>
      </c>
      <c r="H8" s="151">
        <v>3</v>
      </c>
      <c r="I8" s="151">
        <v>8</v>
      </c>
      <c r="J8" s="151">
        <v>5</v>
      </c>
      <c r="K8" s="151">
        <v>8</v>
      </c>
      <c r="L8" s="260">
        <v>6</v>
      </c>
      <c r="M8" s="152"/>
      <c r="N8" s="153">
        <v>66.2</v>
      </c>
      <c r="O8" s="154">
        <v>65.7</v>
      </c>
      <c r="P8" s="154">
        <v>64.7</v>
      </c>
      <c r="Q8" s="264">
        <v>65</v>
      </c>
      <c r="R8" s="265">
        <v>65</v>
      </c>
      <c r="S8" s="265">
        <v>63</v>
      </c>
      <c r="T8" s="298">
        <v>64.25</v>
      </c>
      <c r="U8" s="298">
        <v>64.2</v>
      </c>
      <c r="V8" s="298">
        <v>66.25</v>
      </c>
      <c r="W8" s="260">
        <v>68.166666666666671</v>
      </c>
      <c r="X8" s="152"/>
      <c r="Y8" s="151" t="s">
        <v>179</v>
      </c>
      <c r="Z8" s="151" t="s">
        <v>179</v>
      </c>
      <c r="AA8" s="151" t="s">
        <v>179</v>
      </c>
      <c r="AB8" s="151" t="s">
        <v>179</v>
      </c>
      <c r="AC8" s="151" t="s">
        <v>179</v>
      </c>
      <c r="AD8" s="151" t="s">
        <v>179</v>
      </c>
      <c r="AE8" s="260">
        <v>0</v>
      </c>
      <c r="AF8" s="260">
        <v>0</v>
      </c>
      <c r="AG8" s="260">
        <v>2</v>
      </c>
      <c r="AH8" s="260">
        <v>0</v>
      </c>
      <c r="AI8" s="152"/>
      <c r="AJ8" s="151" t="s">
        <v>179</v>
      </c>
      <c r="AK8" s="151" t="s">
        <v>179</v>
      </c>
      <c r="AL8" s="151" t="s">
        <v>179</v>
      </c>
      <c r="AM8" s="151" t="s">
        <v>179</v>
      </c>
      <c r="AN8" s="151" t="s">
        <v>179</v>
      </c>
      <c r="AO8" s="151" t="s">
        <v>179</v>
      </c>
      <c r="AP8" s="151" t="s">
        <v>179</v>
      </c>
      <c r="AQ8" s="151" t="s">
        <v>179</v>
      </c>
      <c r="AR8" s="151">
        <v>47</v>
      </c>
      <c r="AS8" s="260">
        <v>0</v>
      </c>
      <c r="AT8" s="152"/>
      <c r="AU8" s="151" t="s">
        <v>179</v>
      </c>
      <c r="AV8" s="151" t="s">
        <v>179</v>
      </c>
      <c r="AW8" s="151" t="s">
        <v>179</v>
      </c>
      <c r="AX8" s="151" t="s">
        <v>179</v>
      </c>
      <c r="AY8" s="151" t="s">
        <v>179</v>
      </c>
      <c r="AZ8" s="151" t="s">
        <v>179</v>
      </c>
      <c r="BA8" s="260">
        <v>0</v>
      </c>
      <c r="BB8" s="260">
        <v>0</v>
      </c>
      <c r="BC8" s="260" t="s">
        <v>179</v>
      </c>
      <c r="BD8" s="260">
        <v>1</v>
      </c>
      <c r="BE8" s="152"/>
      <c r="BF8" s="151" t="s">
        <v>179</v>
      </c>
      <c r="BG8" s="151" t="s">
        <v>179</v>
      </c>
      <c r="BH8" s="151" t="s">
        <v>179</v>
      </c>
      <c r="BI8" s="151" t="s">
        <v>179</v>
      </c>
      <c r="BJ8" s="151" t="s">
        <v>179</v>
      </c>
      <c r="BK8" s="151" t="s">
        <v>179</v>
      </c>
      <c r="BL8" s="151" t="s">
        <v>179</v>
      </c>
      <c r="BM8" s="260">
        <v>0</v>
      </c>
      <c r="BN8" s="260" t="s">
        <v>179</v>
      </c>
      <c r="BO8" s="260">
        <v>65</v>
      </c>
      <c r="BP8" s="152"/>
      <c r="BQ8" s="151" t="s">
        <v>179</v>
      </c>
      <c r="BR8" s="151" t="s">
        <v>179</v>
      </c>
      <c r="BS8" s="151" t="s">
        <v>179</v>
      </c>
      <c r="BT8" s="151" t="s">
        <v>179</v>
      </c>
      <c r="BU8" s="151" t="s">
        <v>179</v>
      </c>
      <c r="BV8" s="151" t="s">
        <v>179</v>
      </c>
      <c r="BW8" s="260">
        <v>0</v>
      </c>
      <c r="BX8" s="260">
        <v>0</v>
      </c>
      <c r="BY8" s="260" t="s">
        <v>179</v>
      </c>
      <c r="BZ8" s="260">
        <v>0</v>
      </c>
      <c r="CA8" s="152"/>
      <c r="CB8" s="151" t="s">
        <v>179</v>
      </c>
      <c r="CC8" s="151" t="s">
        <v>179</v>
      </c>
      <c r="CD8" s="151" t="s">
        <v>179</v>
      </c>
      <c r="CE8" s="151" t="s">
        <v>179</v>
      </c>
      <c r="CF8" s="151" t="s">
        <v>179</v>
      </c>
      <c r="CG8" s="151" t="s">
        <v>179</v>
      </c>
      <c r="CH8" s="151" t="s">
        <v>179</v>
      </c>
      <c r="CI8" s="260">
        <v>0</v>
      </c>
      <c r="CJ8" s="260">
        <v>0</v>
      </c>
      <c r="CK8" s="260">
        <v>0</v>
      </c>
      <c r="CM8" s="23"/>
      <c r="CP8" s="23"/>
    </row>
    <row r="9" spans="1:94" ht="12.95">
      <c r="A9" s="30" t="s">
        <v>220</v>
      </c>
      <c r="B9" s="66"/>
      <c r="C9" s="540" t="s">
        <v>621</v>
      </c>
      <c r="D9" s="540" t="s">
        <v>621</v>
      </c>
      <c r="E9" s="540" t="s">
        <v>621</v>
      </c>
      <c r="F9" s="261">
        <v>0</v>
      </c>
      <c r="G9" s="261">
        <v>0</v>
      </c>
      <c r="H9" s="261">
        <v>0</v>
      </c>
      <c r="I9" s="262" t="s">
        <v>179</v>
      </c>
      <c r="J9" s="262" t="s">
        <v>179</v>
      </c>
      <c r="K9" s="262" t="s">
        <v>179</v>
      </c>
      <c r="L9" s="557">
        <v>0</v>
      </c>
      <c r="M9" s="131"/>
      <c r="N9" s="540" t="s">
        <v>621</v>
      </c>
      <c r="O9" s="540" t="s">
        <v>621</v>
      </c>
      <c r="P9" s="540" t="s">
        <v>621</v>
      </c>
      <c r="Q9" s="545" t="s">
        <v>179</v>
      </c>
      <c r="R9" s="545" t="s">
        <v>179</v>
      </c>
      <c r="S9" s="558" t="s">
        <v>179</v>
      </c>
      <c r="T9" s="540" t="s">
        <v>179</v>
      </c>
      <c r="U9" s="540" t="s">
        <v>179</v>
      </c>
      <c r="V9" s="540" t="s">
        <v>179</v>
      </c>
      <c r="W9" s="542">
        <v>0</v>
      </c>
      <c r="X9" s="131"/>
      <c r="Y9" s="540" t="s">
        <v>179</v>
      </c>
      <c r="Z9" s="540" t="s">
        <v>179</v>
      </c>
      <c r="AA9" s="540" t="s">
        <v>179</v>
      </c>
      <c r="AB9" s="540" t="s">
        <v>179</v>
      </c>
      <c r="AC9" s="548" t="s">
        <v>179</v>
      </c>
      <c r="AD9" s="548" t="s">
        <v>179</v>
      </c>
      <c r="AE9" s="542">
        <v>0</v>
      </c>
      <c r="AF9" s="542">
        <v>0</v>
      </c>
      <c r="AG9" s="542">
        <v>0</v>
      </c>
      <c r="AH9" s="557">
        <v>0</v>
      </c>
      <c r="AI9" s="131"/>
      <c r="AJ9" s="540" t="s">
        <v>179</v>
      </c>
      <c r="AK9" s="540" t="s">
        <v>179</v>
      </c>
      <c r="AL9" s="540" t="s">
        <v>179</v>
      </c>
      <c r="AM9" s="540" t="s">
        <v>179</v>
      </c>
      <c r="AN9" s="548" t="s">
        <v>179</v>
      </c>
      <c r="AO9" s="548" t="s">
        <v>179</v>
      </c>
      <c r="AP9" s="540" t="s">
        <v>179</v>
      </c>
      <c r="AQ9" s="540" t="s">
        <v>179</v>
      </c>
      <c r="AR9" s="540" t="s">
        <v>179</v>
      </c>
      <c r="AS9" s="542">
        <v>0</v>
      </c>
      <c r="AT9" s="131"/>
      <c r="AU9" s="540" t="s">
        <v>179</v>
      </c>
      <c r="AV9" s="540" t="s">
        <v>179</v>
      </c>
      <c r="AW9" s="540" t="s">
        <v>179</v>
      </c>
      <c r="AX9" s="540" t="s">
        <v>179</v>
      </c>
      <c r="AY9" s="540" t="s">
        <v>179</v>
      </c>
      <c r="AZ9" s="540" t="s">
        <v>179</v>
      </c>
      <c r="BA9" s="542">
        <v>0</v>
      </c>
      <c r="BB9" s="557">
        <v>0</v>
      </c>
      <c r="BC9" s="557" t="s">
        <v>179</v>
      </c>
      <c r="BD9" s="557">
        <v>0</v>
      </c>
      <c r="BE9" s="131"/>
      <c r="BF9" s="540" t="s">
        <v>179</v>
      </c>
      <c r="BG9" s="540" t="s">
        <v>179</v>
      </c>
      <c r="BH9" s="540" t="s">
        <v>179</v>
      </c>
      <c r="BI9" s="540" t="s">
        <v>179</v>
      </c>
      <c r="BJ9" s="540" t="s">
        <v>179</v>
      </c>
      <c r="BK9" s="540" t="s">
        <v>179</v>
      </c>
      <c r="BL9" s="540" t="s">
        <v>179</v>
      </c>
      <c r="BM9" s="542">
        <v>0</v>
      </c>
      <c r="BN9" s="542" t="s">
        <v>179</v>
      </c>
      <c r="BO9" s="542">
        <v>0</v>
      </c>
      <c r="BP9" s="131"/>
      <c r="BQ9" s="548" t="s">
        <v>179</v>
      </c>
      <c r="BR9" s="548" t="s">
        <v>179</v>
      </c>
      <c r="BS9" s="548" t="s">
        <v>179</v>
      </c>
      <c r="BT9" s="548" t="s">
        <v>179</v>
      </c>
      <c r="BU9" s="548" t="s">
        <v>179</v>
      </c>
      <c r="BV9" s="548" t="s">
        <v>179</v>
      </c>
      <c r="BW9" s="542">
        <v>0</v>
      </c>
      <c r="BX9" s="542">
        <v>0</v>
      </c>
      <c r="BY9" s="542" t="s">
        <v>179</v>
      </c>
      <c r="BZ9" s="557">
        <v>0</v>
      </c>
      <c r="CA9" s="131"/>
      <c r="CB9" s="548" t="s">
        <v>179</v>
      </c>
      <c r="CC9" s="548" t="s">
        <v>179</v>
      </c>
      <c r="CD9" s="548" t="s">
        <v>179</v>
      </c>
      <c r="CE9" s="548" t="s">
        <v>179</v>
      </c>
      <c r="CF9" s="548" t="s">
        <v>179</v>
      </c>
      <c r="CG9" s="548" t="s">
        <v>179</v>
      </c>
      <c r="CH9" s="540" t="s">
        <v>179</v>
      </c>
      <c r="CI9" s="542">
        <v>0</v>
      </c>
      <c r="CJ9" s="542">
        <v>0</v>
      </c>
      <c r="CK9" s="542">
        <v>0</v>
      </c>
      <c r="CM9" s="15"/>
    </row>
    <row r="10" spans="1:94" ht="12.95">
      <c r="A10" s="30" t="s">
        <v>222</v>
      </c>
      <c r="B10" s="66"/>
      <c r="C10" s="540" t="s">
        <v>621</v>
      </c>
      <c r="D10" s="540" t="s">
        <v>621</v>
      </c>
      <c r="E10" s="540" t="s">
        <v>621</v>
      </c>
      <c r="F10" s="261">
        <v>7</v>
      </c>
      <c r="G10" s="261">
        <v>1</v>
      </c>
      <c r="H10" s="261">
        <v>3</v>
      </c>
      <c r="I10" s="262">
        <v>6</v>
      </c>
      <c r="J10" s="262">
        <v>4</v>
      </c>
      <c r="K10" s="262">
        <v>7</v>
      </c>
      <c r="L10" s="557">
        <v>5</v>
      </c>
      <c r="M10" s="131"/>
      <c r="N10" s="540" t="s">
        <v>621</v>
      </c>
      <c r="O10" s="540" t="s">
        <v>621</v>
      </c>
      <c r="P10" s="540" t="s">
        <v>621</v>
      </c>
      <c r="Q10" s="545">
        <v>65</v>
      </c>
      <c r="R10" s="545">
        <v>65</v>
      </c>
      <c r="S10" s="558">
        <v>63</v>
      </c>
      <c r="T10" s="546">
        <v>64.166666666666671</v>
      </c>
      <c r="U10" s="546">
        <v>64.25</v>
      </c>
      <c r="V10" s="546">
        <v>66</v>
      </c>
      <c r="W10" s="542">
        <v>68.400000000000006</v>
      </c>
      <c r="X10" s="131"/>
      <c r="Y10" s="540" t="s">
        <v>179</v>
      </c>
      <c r="Z10" s="540" t="s">
        <v>179</v>
      </c>
      <c r="AA10" s="540" t="s">
        <v>179</v>
      </c>
      <c r="AB10" s="540" t="s">
        <v>179</v>
      </c>
      <c r="AC10" s="548" t="s">
        <v>179</v>
      </c>
      <c r="AD10" s="548" t="s">
        <v>179</v>
      </c>
      <c r="AE10" s="542">
        <v>0</v>
      </c>
      <c r="AF10" s="542">
        <v>0</v>
      </c>
      <c r="AG10" s="542">
        <v>2</v>
      </c>
      <c r="AH10" s="557">
        <v>0</v>
      </c>
      <c r="AI10" s="131"/>
      <c r="AJ10" s="540" t="s">
        <v>179</v>
      </c>
      <c r="AK10" s="540" t="s">
        <v>179</v>
      </c>
      <c r="AL10" s="540" t="s">
        <v>179</v>
      </c>
      <c r="AM10" s="540" t="s">
        <v>179</v>
      </c>
      <c r="AN10" s="548" t="s">
        <v>179</v>
      </c>
      <c r="AO10" s="548" t="s">
        <v>179</v>
      </c>
      <c r="AP10" s="540" t="s">
        <v>179</v>
      </c>
      <c r="AQ10" s="540" t="s">
        <v>179</v>
      </c>
      <c r="AR10" s="540">
        <v>47</v>
      </c>
      <c r="AS10" s="542">
        <v>0</v>
      </c>
      <c r="AT10" s="131"/>
      <c r="AU10" s="540" t="s">
        <v>179</v>
      </c>
      <c r="AV10" s="540" t="s">
        <v>179</v>
      </c>
      <c r="AW10" s="540" t="s">
        <v>179</v>
      </c>
      <c r="AX10" s="540" t="s">
        <v>179</v>
      </c>
      <c r="AY10" s="540" t="s">
        <v>179</v>
      </c>
      <c r="AZ10" s="540" t="s">
        <v>179</v>
      </c>
      <c r="BA10" s="542">
        <v>0</v>
      </c>
      <c r="BB10" s="557">
        <v>0</v>
      </c>
      <c r="BC10" s="557" t="s">
        <v>179</v>
      </c>
      <c r="BD10" s="557">
        <v>1</v>
      </c>
      <c r="BE10" s="131"/>
      <c r="BF10" s="540" t="s">
        <v>179</v>
      </c>
      <c r="BG10" s="540" t="s">
        <v>179</v>
      </c>
      <c r="BH10" s="540" t="s">
        <v>179</v>
      </c>
      <c r="BI10" s="540" t="s">
        <v>179</v>
      </c>
      <c r="BJ10" s="540" t="s">
        <v>179</v>
      </c>
      <c r="BK10" s="540" t="s">
        <v>179</v>
      </c>
      <c r="BL10" s="540" t="s">
        <v>179</v>
      </c>
      <c r="BM10" s="542">
        <v>0</v>
      </c>
      <c r="BN10" s="542" t="s">
        <v>179</v>
      </c>
      <c r="BO10" s="542">
        <v>65</v>
      </c>
      <c r="BP10" s="131"/>
      <c r="BQ10" s="548" t="s">
        <v>179</v>
      </c>
      <c r="BR10" s="548" t="s">
        <v>179</v>
      </c>
      <c r="BS10" s="548" t="s">
        <v>179</v>
      </c>
      <c r="BT10" s="548" t="s">
        <v>179</v>
      </c>
      <c r="BU10" s="548" t="s">
        <v>179</v>
      </c>
      <c r="BV10" s="548" t="s">
        <v>179</v>
      </c>
      <c r="BW10" s="542">
        <v>0</v>
      </c>
      <c r="BX10" s="542">
        <v>0</v>
      </c>
      <c r="BY10" s="542" t="s">
        <v>179</v>
      </c>
      <c r="BZ10" s="557">
        <v>0</v>
      </c>
      <c r="CA10" s="131"/>
      <c r="CB10" s="548" t="s">
        <v>179</v>
      </c>
      <c r="CC10" s="548" t="s">
        <v>179</v>
      </c>
      <c r="CD10" s="548" t="s">
        <v>179</v>
      </c>
      <c r="CE10" s="548" t="s">
        <v>179</v>
      </c>
      <c r="CF10" s="548" t="s">
        <v>179</v>
      </c>
      <c r="CG10" s="548" t="s">
        <v>179</v>
      </c>
      <c r="CH10" s="540" t="s">
        <v>179</v>
      </c>
      <c r="CI10" s="542">
        <v>0</v>
      </c>
      <c r="CJ10" s="542">
        <v>0</v>
      </c>
      <c r="CK10" s="542">
        <v>0</v>
      </c>
      <c r="CM10" s="15"/>
      <c r="CP10" s="15"/>
    </row>
    <row r="11" spans="1:94" ht="12.95">
      <c r="A11" s="30" t="s">
        <v>221</v>
      </c>
      <c r="B11" s="67"/>
      <c r="C11" s="540" t="s">
        <v>621</v>
      </c>
      <c r="D11" s="540" t="s">
        <v>621</v>
      </c>
      <c r="E11" s="540" t="s">
        <v>621</v>
      </c>
      <c r="F11" s="261">
        <v>2</v>
      </c>
      <c r="G11" s="261">
        <v>0</v>
      </c>
      <c r="H11" s="261">
        <v>0</v>
      </c>
      <c r="I11" s="262">
        <v>2</v>
      </c>
      <c r="J11" s="262">
        <v>1</v>
      </c>
      <c r="K11" s="262">
        <v>1</v>
      </c>
      <c r="L11" s="557">
        <v>1</v>
      </c>
      <c r="M11" s="131"/>
      <c r="N11" s="540" t="s">
        <v>621</v>
      </c>
      <c r="O11" s="540" t="s">
        <v>621</v>
      </c>
      <c r="P11" s="540" t="s">
        <v>621</v>
      </c>
      <c r="Q11" s="545">
        <v>65</v>
      </c>
      <c r="R11" s="545" t="s">
        <v>179</v>
      </c>
      <c r="S11" s="558" t="s">
        <v>179</v>
      </c>
      <c r="T11" s="546">
        <v>64.5</v>
      </c>
      <c r="U11" s="540">
        <v>64</v>
      </c>
      <c r="V11" s="540">
        <v>68</v>
      </c>
      <c r="W11" s="542">
        <v>67</v>
      </c>
      <c r="X11" s="131"/>
      <c r="Y11" s="540" t="s">
        <v>179</v>
      </c>
      <c r="Z11" s="540" t="s">
        <v>179</v>
      </c>
      <c r="AA11" s="540" t="s">
        <v>179</v>
      </c>
      <c r="AB11" s="540" t="s">
        <v>179</v>
      </c>
      <c r="AC11" s="548" t="s">
        <v>179</v>
      </c>
      <c r="AD11" s="548" t="s">
        <v>179</v>
      </c>
      <c r="AE11" s="542">
        <v>0</v>
      </c>
      <c r="AF11" s="542">
        <v>0</v>
      </c>
      <c r="AG11" s="542">
        <v>0</v>
      </c>
      <c r="AH11" s="557">
        <v>0</v>
      </c>
      <c r="AI11" s="131"/>
      <c r="AJ11" s="540" t="s">
        <v>179</v>
      </c>
      <c r="AK11" s="540" t="s">
        <v>179</v>
      </c>
      <c r="AL11" s="540" t="s">
        <v>179</v>
      </c>
      <c r="AM11" s="540" t="s">
        <v>179</v>
      </c>
      <c r="AN11" s="548" t="s">
        <v>179</v>
      </c>
      <c r="AO11" s="548" t="s">
        <v>179</v>
      </c>
      <c r="AP11" s="540" t="s">
        <v>179</v>
      </c>
      <c r="AQ11" s="540" t="s">
        <v>179</v>
      </c>
      <c r="AR11" s="540" t="s">
        <v>179</v>
      </c>
      <c r="AS11" s="542">
        <v>0</v>
      </c>
      <c r="AT11" s="131"/>
      <c r="AU11" s="540" t="s">
        <v>179</v>
      </c>
      <c r="AV11" s="540" t="s">
        <v>179</v>
      </c>
      <c r="AW11" s="540" t="s">
        <v>179</v>
      </c>
      <c r="AX11" s="540" t="s">
        <v>179</v>
      </c>
      <c r="AY11" s="540" t="s">
        <v>179</v>
      </c>
      <c r="AZ11" s="540" t="s">
        <v>179</v>
      </c>
      <c r="BA11" s="542">
        <v>0</v>
      </c>
      <c r="BB11" s="557">
        <v>0</v>
      </c>
      <c r="BC11" s="557" t="s">
        <v>179</v>
      </c>
      <c r="BD11" s="557">
        <v>0</v>
      </c>
      <c r="BE11" s="131"/>
      <c r="BF11" s="540" t="s">
        <v>179</v>
      </c>
      <c r="BG11" s="540" t="s">
        <v>179</v>
      </c>
      <c r="BH11" s="540" t="s">
        <v>179</v>
      </c>
      <c r="BI11" s="540" t="s">
        <v>179</v>
      </c>
      <c r="BJ11" s="540" t="s">
        <v>179</v>
      </c>
      <c r="BK11" s="540" t="s">
        <v>179</v>
      </c>
      <c r="BL11" s="540" t="s">
        <v>179</v>
      </c>
      <c r="BM11" s="542">
        <v>0</v>
      </c>
      <c r="BN11" s="542" t="s">
        <v>179</v>
      </c>
      <c r="BO11" s="542">
        <v>0</v>
      </c>
      <c r="BP11" s="131"/>
      <c r="BQ11" s="548" t="s">
        <v>179</v>
      </c>
      <c r="BR11" s="548" t="s">
        <v>179</v>
      </c>
      <c r="BS11" s="548" t="s">
        <v>179</v>
      </c>
      <c r="BT11" s="548" t="s">
        <v>179</v>
      </c>
      <c r="BU11" s="548" t="s">
        <v>179</v>
      </c>
      <c r="BV11" s="548" t="s">
        <v>179</v>
      </c>
      <c r="BW11" s="542">
        <v>0</v>
      </c>
      <c r="BX11" s="542">
        <v>0</v>
      </c>
      <c r="BY11" s="542" t="s">
        <v>179</v>
      </c>
      <c r="BZ11" s="557">
        <v>0</v>
      </c>
      <c r="CA11" s="131"/>
      <c r="CB11" s="548" t="s">
        <v>179</v>
      </c>
      <c r="CC11" s="548" t="s">
        <v>179</v>
      </c>
      <c r="CD11" s="548" t="s">
        <v>179</v>
      </c>
      <c r="CE11" s="548" t="s">
        <v>179</v>
      </c>
      <c r="CF11" s="548" t="s">
        <v>179</v>
      </c>
      <c r="CG11" s="548" t="s">
        <v>179</v>
      </c>
      <c r="CH11" s="540" t="s">
        <v>179</v>
      </c>
      <c r="CI11" s="542">
        <v>0</v>
      </c>
      <c r="CJ11" s="542">
        <v>0</v>
      </c>
      <c r="CK11" s="542">
        <v>0</v>
      </c>
      <c r="CM11" s="15"/>
      <c r="CP11" s="15"/>
    </row>
    <row r="12" spans="1:94" s="19" customFormat="1" ht="12.95">
      <c r="A12" s="48" t="s">
        <v>223</v>
      </c>
      <c r="B12" s="270"/>
      <c r="C12" s="151" t="s">
        <v>179</v>
      </c>
      <c r="D12" s="151">
        <v>1</v>
      </c>
      <c r="E12" s="151">
        <v>1</v>
      </c>
      <c r="F12" s="260">
        <v>1</v>
      </c>
      <c r="G12" s="151" t="s">
        <v>179</v>
      </c>
      <c r="H12" s="151" t="s">
        <v>179</v>
      </c>
      <c r="I12" s="151">
        <v>2</v>
      </c>
      <c r="J12" s="151">
        <v>1</v>
      </c>
      <c r="K12" s="151">
        <v>1</v>
      </c>
      <c r="L12" s="260">
        <v>2</v>
      </c>
      <c r="M12" s="152"/>
      <c r="N12" s="155" t="s">
        <v>179</v>
      </c>
      <c r="O12" s="155">
        <v>62</v>
      </c>
      <c r="P12" s="155">
        <v>58</v>
      </c>
      <c r="Q12" s="155">
        <v>63</v>
      </c>
      <c r="R12" s="155" t="s">
        <v>179</v>
      </c>
      <c r="S12" s="156" t="s">
        <v>179</v>
      </c>
      <c r="T12" s="298">
        <v>63.5</v>
      </c>
      <c r="U12" s="296">
        <v>65</v>
      </c>
      <c r="V12" s="296">
        <v>62</v>
      </c>
      <c r="W12" s="260">
        <v>71</v>
      </c>
      <c r="X12" s="152"/>
      <c r="Y12" s="151">
        <v>1</v>
      </c>
      <c r="Z12" s="151" t="s">
        <v>179</v>
      </c>
      <c r="AA12" s="151" t="s">
        <v>179</v>
      </c>
      <c r="AB12" s="151" t="s">
        <v>179</v>
      </c>
      <c r="AC12" s="151" t="s">
        <v>179</v>
      </c>
      <c r="AD12" s="151" t="s">
        <v>179</v>
      </c>
      <c r="AE12" s="260">
        <v>0</v>
      </c>
      <c r="AF12" s="260">
        <v>0</v>
      </c>
      <c r="AG12" s="260">
        <v>0</v>
      </c>
      <c r="AH12" s="260">
        <v>0</v>
      </c>
      <c r="AI12" s="152"/>
      <c r="AJ12" s="151">
        <v>46</v>
      </c>
      <c r="AK12" s="151" t="s">
        <v>179</v>
      </c>
      <c r="AL12" s="151" t="s">
        <v>179</v>
      </c>
      <c r="AM12" s="151" t="s">
        <v>179</v>
      </c>
      <c r="AN12" s="151" t="s">
        <v>179</v>
      </c>
      <c r="AO12" s="151" t="s">
        <v>179</v>
      </c>
      <c r="AP12" s="151" t="s">
        <v>179</v>
      </c>
      <c r="AQ12" s="151" t="s">
        <v>179</v>
      </c>
      <c r="AR12" s="151" t="s">
        <v>179</v>
      </c>
      <c r="AS12" s="260">
        <v>0</v>
      </c>
      <c r="AT12" s="152"/>
      <c r="AU12" s="151" t="s">
        <v>179</v>
      </c>
      <c r="AV12" s="151" t="s">
        <v>179</v>
      </c>
      <c r="AW12" s="151" t="s">
        <v>179</v>
      </c>
      <c r="AX12" s="151" t="s">
        <v>179</v>
      </c>
      <c r="AY12" s="151" t="s">
        <v>179</v>
      </c>
      <c r="AZ12" s="151" t="s">
        <v>179</v>
      </c>
      <c r="BA12" s="260">
        <v>0</v>
      </c>
      <c r="BB12" s="260">
        <v>0</v>
      </c>
      <c r="BC12" s="260" t="s">
        <v>179</v>
      </c>
      <c r="BD12" s="260">
        <v>0</v>
      </c>
      <c r="BE12" s="152"/>
      <c r="BF12" s="151" t="s">
        <v>179</v>
      </c>
      <c r="BG12" s="151" t="s">
        <v>179</v>
      </c>
      <c r="BH12" s="151" t="s">
        <v>179</v>
      </c>
      <c r="BI12" s="151" t="s">
        <v>179</v>
      </c>
      <c r="BJ12" s="151" t="s">
        <v>179</v>
      </c>
      <c r="BK12" s="151" t="s">
        <v>179</v>
      </c>
      <c r="BL12" s="151" t="s">
        <v>179</v>
      </c>
      <c r="BM12" s="260">
        <v>0</v>
      </c>
      <c r="BN12" s="260" t="s">
        <v>179</v>
      </c>
      <c r="BO12" s="260">
        <v>0</v>
      </c>
      <c r="BP12" s="152"/>
      <c r="BQ12" s="151" t="s">
        <v>179</v>
      </c>
      <c r="BR12" s="151" t="s">
        <v>179</v>
      </c>
      <c r="BS12" s="151" t="s">
        <v>179</v>
      </c>
      <c r="BT12" s="151" t="s">
        <v>179</v>
      </c>
      <c r="BU12" s="151" t="s">
        <v>179</v>
      </c>
      <c r="BV12" s="151" t="s">
        <v>179</v>
      </c>
      <c r="BW12" s="260">
        <v>0</v>
      </c>
      <c r="BX12" s="260">
        <v>0</v>
      </c>
      <c r="BY12" s="260" t="s">
        <v>179</v>
      </c>
      <c r="BZ12" s="260">
        <v>0</v>
      </c>
      <c r="CA12" s="152"/>
      <c r="CB12" s="151" t="s">
        <v>179</v>
      </c>
      <c r="CC12" s="151" t="s">
        <v>179</v>
      </c>
      <c r="CD12" s="151" t="s">
        <v>179</v>
      </c>
      <c r="CE12" s="151" t="s">
        <v>179</v>
      </c>
      <c r="CF12" s="151" t="s">
        <v>179</v>
      </c>
      <c r="CG12" s="151" t="s">
        <v>179</v>
      </c>
      <c r="CH12" s="151" t="s">
        <v>179</v>
      </c>
      <c r="CI12" s="260">
        <v>0</v>
      </c>
      <c r="CJ12" s="260">
        <v>0</v>
      </c>
      <c r="CK12" s="260">
        <v>0</v>
      </c>
      <c r="CM12" s="23"/>
      <c r="CP12" s="23"/>
    </row>
    <row r="13" spans="1:94" ht="12.95">
      <c r="A13" s="30" t="s">
        <v>220</v>
      </c>
      <c r="B13" s="66"/>
      <c r="C13" s="540" t="s">
        <v>179</v>
      </c>
      <c r="D13" s="540" t="s">
        <v>621</v>
      </c>
      <c r="E13" s="540" t="s">
        <v>621</v>
      </c>
      <c r="F13" s="542">
        <v>0</v>
      </c>
      <c r="G13" s="47" t="s">
        <v>179</v>
      </c>
      <c r="H13" s="47" t="s">
        <v>179</v>
      </c>
      <c r="I13" s="540">
        <v>1</v>
      </c>
      <c r="J13" s="540" t="s">
        <v>179</v>
      </c>
      <c r="K13" s="540" t="s">
        <v>179</v>
      </c>
      <c r="L13" s="557">
        <v>0</v>
      </c>
      <c r="M13" s="131"/>
      <c r="N13" s="540" t="s">
        <v>179</v>
      </c>
      <c r="O13" s="540" t="s">
        <v>621</v>
      </c>
      <c r="P13" s="540" t="s">
        <v>621</v>
      </c>
      <c r="Q13" s="545" t="s">
        <v>179</v>
      </c>
      <c r="R13" s="545" t="s">
        <v>179</v>
      </c>
      <c r="S13" s="558" t="s">
        <v>179</v>
      </c>
      <c r="T13" s="540">
        <v>62</v>
      </c>
      <c r="U13" s="540" t="s">
        <v>179</v>
      </c>
      <c r="V13" s="540" t="s">
        <v>179</v>
      </c>
      <c r="W13" s="542">
        <v>0</v>
      </c>
      <c r="X13" s="131"/>
      <c r="Y13" s="540" t="s">
        <v>621</v>
      </c>
      <c r="Z13" s="540" t="s">
        <v>179</v>
      </c>
      <c r="AA13" s="540" t="s">
        <v>179</v>
      </c>
      <c r="AB13" s="540" t="s">
        <v>179</v>
      </c>
      <c r="AC13" s="548" t="s">
        <v>179</v>
      </c>
      <c r="AD13" s="548" t="s">
        <v>179</v>
      </c>
      <c r="AE13" s="542">
        <v>0</v>
      </c>
      <c r="AF13" s="542">
        <v>0</v>
      </c>
      <c r="AG13" s="542">
        <v>0</v>
      </c>
      <c r="AH13" s="557">
        <v>0</v>
      </c>
      <c r="AI13" s="131"/>
      <c r="AJ13" s="540" t="s">
        <v>621</v>
      </c>
      <c r="AK13" s="540" t="s">
        <v>179</v>
      </c>
      <c r="AL13" s="540" t="s">
        <v>179</v>
      </c>
      <c r="AM13" s="540" t="s">
        <v>179</v>
      </c>
      <c r="AN13" s="548" t="s">
        <v>179</v>
      </c>
      <c r="AO13" s="548" t="s">
        <v>179</v>
      </c>
      <c r="AP13" s="540" t="s">
        <v>179</v>
      </c>
      <c r="AQ13" s="540" t="s">
        <v>179</v>
      </c>
      <c r="AR13" s="540" t="s">
        <v>179</v>
      </c>
      <c r="AS13" s="542">
        <v>0</v>
      </c>
      <c r="AT13" s="131"/>
      <c r="AU13" s="540" t="s">
        <v>179</v>
      </c>
      <c r="AV13" s="540" t="s">
        <v>179</v>
      </c>
      <c r="AW13" s="540" t="s">
        <v>179</v>
      </c>
      <c r="AX13" s="540" t="s">
        <v>179</v>
      </c>
      <c r="AY13" s="540" t="s">
        <v>179</v>
      </c>
      <c r="AZ13" s="540" t="s">
        <v>179</v>
      </c>
      <c r="BA13" s="542">
        <v>0</v>
      </c>
      <c r="BB13" s="557">
        <v>0</v>
      </c>
      <c r="BC13" s="557" t="s">
        <v>179</v>
      </c>
      <c r="BD13" s="557">
        <v>0</v>
      </c>
      <c r="BE13" s="131"/>
      <c r="BF13" s="540" t="s">
        <v>179</v>
      </c>
      <c r="BG13" s="540" t="s">
        <v>179</v>
      </c>
      <c r="BH13" s="540" t="s">
        <v>179</v>
      </c>
      <c r="BI13" s="540" t="s">
        <v>179</v>
      </c>
      <c r="BJ13" s="540" t="s">
        <v>179</v>
      </c>
      <c r="BK13" s="540" t="s">
        <v>179</v>
      </c>
      <c r="BL13" s="540" t="s">
        <v>179</v>
      </c>
      <c r="BM13" s="542">
        <v>0</v>
      </c>
      <c r="BN13" s="542" t="s">
        <v>179</v>
      </c>
      <c r="BO13" s="542">
        <v>0</v>
      </c>
      <c r="BP13" s="131"/>
      <c r="BQ13" s="548" t="s">
        <v>179</v>
      </c>
      <c r="BR13" s="548" t="s">
        <v>179</v>
      </c>
      <c r="BS13" s="548" t="s">
        <v>179</v>
      </c>
      <c r="BT13" s="548" t="s">
        <v>179</v>
      </c>
      <c r="BU13" s="548" t="s">
        <v>179</v>
      </c>
      <c r="BV13" s="548" t="s">
        <v>179</v>
      </c>
      <c r="BW13" s="542">
        <v>0</v>
      </c>
      <c r="BX13" s="542">
        <v>0</v>
      </c>
      <c r="BY13" s="542" t="s">
        <v>179</v>
      </c>
      <c r="BZ13" s="557">
        <v>0</v>
      </c>
      <c r="CA13" s="131"/>
      <c r="CB13" s="548" t="s">
        <v>179</v>
      </c>
      <c r="CC13" s="548" t="s">
        <v>179</v>
      </c>
      <c r="CD13" s="548" t="s">
        <v>179</v>
      </c>
      <c r="CE13" s="548" t="s">
        <v>179</v>
      </c>
      <c r="CF13" s="548" t="s">
        <v>179</v>
      </c>
      <c r="CG13" s="548" t="s">
        <v>179</v>
      </c>
      <c r="CH13" s="540" t="s">
        <v>179</v>
      </c>
      <c r="CI13" s="542">
        <v>0</v>
      </c>
      <c r="CJ13" s="542">
        <v>0</v>
      </c>
      <c r="CK13" s="542">
        <v>0</v>
      </c>
      <c r="CM13" s="15"/>
      <c r="CN13" s="15"/>
      <c r="CP13" s="15"/>
    </row>
    <row r="14" spans="1:94" ht="12.95">
      <c r="A14" s="30" t="s">
        <v>224</v>
      </c>
      <c r="B14" s="68"/>
      <c r="C14" s="540" t="s">
        <v>179</v>
      </c>
      <c r="D14" s="540" t="s">
        <v>621</v>
      </c>
      <c r="E14" s="540" t="s">
        <v>621</v>
      </c>
      <c r="F14" s="542">
        <v>0</v>
      </c>
      <c r="G14" s="47" t="s">
        <v>179</v>
      </c>
      <c r="H14" s="47" t="s">
        <v>179</v>
      </c>
      <c r="I14" s="540" t="s">
        <v>179</v>
      </c>
      <c r="J14" s="540" t="s">
        <v>179</v>
      </c>
      <c r="K14" s="540" t="s">
        <v>179</v>
      </c>
      <c r="L14" s="557">
        <v>0</v>
      </c>
      <c r="M14" s="131"/>
      <c r="N14" s="540" t="s">
        <v>179</v>
      </c>
      <c r="O14" s="540" t="s">
        <v>621</v>
      </c>
      <c r="P14" s="540" t="s">
        <v>621</v>
      </c>
      <c r="Q14" s="545" t="s">
        <v>179</v>
      </c>
      <c r="R14" s="545" t="s">
        <v>179</v>
      </c>
      <c r="S14" s="558" t="s">
        <v>179</v>
      </c>
      <c r="T14" s="540" t="s">
        <v>179</v>
      </c>
      <c r="U14" s="540" t="s">
        <v>179</v>
      </c>
      <c r="V14" s="540" t="s">
        <v>179</v>
      </c>
      <c r="W14" s="542">
        <v>0</v>
      </c>
      <c r="X14" s="131"/>
      <c r="Y14" s="540" t="s">
        <v>621</v>
      </c>
      <c r="Z14" s="540" t="s">
        <v>179</v>
      </c>
      <c r="AA14" s="540" t="s">
        <v>179</v>
      </c>
      <c r="AB14" s="540" t="s">
        <v>179</v>
      </c>
      <c r="AC14" s="548" t="s">
        <v>179</v>
      </c>
      <c r="AD14" s="548" t="s">
        <v>179</v>
      </c>
      <c r="AE14" s="542">
        <v>0</v>
      </c>
      <c r="AF14" s="542">
        <v>0</v>
      </c>
      <c r="AG14" s="542">
        <v>0</v>
      </c>
      <c r="AH14" s="557">
        <v>0</v>
      </c>
      <c r="AI14" s="131"/>
      <c r="AJ14" s="540" t="s">
        <v>621</v>
      </c>
      <c r="AK14" s="540" t="s">
        <v>179</v>
      </c>
      <c r="AL14" s="540" t="s">
        <v>179</v>
      </c>
      <c r="AM14" s="540" t="s">
        <v>179</v>
      </c>
      <c r="AN14" s="548" t="s">
        <v>179</v>
      </c>
      <c r="AO14" s="548" t="s">
        <v>179</v>
      </c>
      <c r="AP14" s="540" t="s">
        <v>179</v>
      </c>
      <c r="AQ14" s="540" t="s">
        <v>179</v>
      </c>
      <c r="AR14" s="540" t="s">
        <v>179</v>
      </c>
      <c r="AS14" s="542">
        <v>0</v>
      </c>
      <c r="AT14" s="131"/>
      <c r="AU14" s="540" t="s">
        <v>179</v>
      </c>
      <c r="AV14" s="540" t="s">
        <v>179</v>
      </c>
      <c r="AW14" s="540" t="s">
        <v>179</v>
      </c>
      <c r="AX14" s="540" t="s">
        <v>179</v>
      </c>
      <c r="AY14" s="540" t="s">
        <v>179</v>
      </c>
      <c r="AZ14" s="540" t="s">
        <v>179</v>
      </c>
      <c r="BA14" s="542">
        <v>0</v>
      </c>
      <c r="BB14" s="557">
        <v>0</v>
      </c>
      <c r="BC14" s="557" t="s">
        <v>179</v>
      </c>
      <c r="BD14" s="557">
        <v>0</v>
      </c>
      <c r="BE14" s="131"/>
      <c r="BF14" s="540" t="s">
        <v>179</v>
      </c>
      <c r="BG14" s="540" t="s">
        <v>179</v>
      </c>
      <c r="BH14" s="540" t="s">
        <v>179</v>
      </c>
      <c r="BI14" s="540" t="s">
        <v>179</v>
      </c>
      <c r="BJ14" s="540" t="s">
        <v>179</v>
      </c>
      <c r="BK14" s="540" t="s">
        <v>179</v>
      </c>
      <c r="BL14" s="540" t="s">
        <v>179</v>
      </c>
      <c r="BM14" s="542">
        <v>0</v>
      </c>
      <c r="BN14" s="542" t="s">
        <v>179</v>
      </c>
      <c r="BO14" s="542">
        <v>0</v>
      </c>
      <c r="BP14" s="131"/>
      <c r="BQ14" s="548" t="s">
        <v>179</v>
      </c>
      <c r="BR14" s="548" t="s">
        <v>179</v>
      </c>
      <c r="BS14" s="548" t="s">
        <v>179</v>
      </c>
      <c r="BT14" s="548" t="s">
        <v>179</v>
      </c>
      <c r="BU14" s="548" t="s">
        <v>179</v>
      </c>
      <c r="BV14" s="548" t="s">
        <v>179</v>
      </c>
      <c r="BW14" s="542">
        <v>0</v>
      </c>
      <c r="BX14" s="542">
        <v>0</v>
      </c>
      <c r="BY14" s="542" t="s">
        <v>179</v>
      </c>
      <c r="BZ14" s="557">
        <v>0</v>
      </c>
      <c r="CA14" s="131"/>
      <c r="CB14" s="548" t="s">
        <v>179</v>
      </c>
      <c r="CC14" s="548" t="s">
        <v>179</v>
      </c>
      <c r="CD14" s="548" t="s">
        <v>179</v>
      </c>
      <c r="CE14" s="548" t="s">
        <v>179</v>
      </c>
      <c r="CF14" s="548" t="s">
        <v>179</v>
      </c>
      <c r="CG14" s="548" t="s">
        <v>179</v>
      </c>
      <c r="CH14" s="540" t="s">
        <v>179</v>
      </c>
      <c r="CI14" s="542">
        <v>0</v>
      </c>
      <c r="CJ14" s="542">
        <v>0</v>
      </c>
      <c r="CK14" s="542">
        <v>0</v>
      </c>
      <c r="CM14" s="15"/>
      <c r="CN14" s="15"/>
      <c r="CP14" s="15"/>
    </row>
    <row r="15" spans="1:94" ht="12.95">
      <c r="A15" s="30" t="s">
        <v>222</v>
      </c>
      <c r="B15" s="68"/>
      <c r="C15" s="540" t="s">
        <v>179</v>
      </c>
      <c r="D15" s="540" t="s">
        <v>621</v>
      </c>
      <c r="E15" s="540" t="s">
        <v>621</v>
      </c>
      <c r="F15" s="542">
        <v>1</v>
      </c>
      <c r="G15" s="47" t="s">
        <v>179</v>
      </c>
      <c r="H15" s="47" t="s">
        <v>179</v>
      </c>
      <c r="I15" s="540">
        <v>1</v>
      </c>
      <c r="J15" s="540">
        <v>1</v>
      </c>
      <c r="K15" s="540">
        <v>1</v>
      </c>
      <c r="L15" s="557">
        <v>2</v>
      </c>
      <c r="M15" s="131"/>
      <c r="N15" s="540" t="s">
        <v>179</v>
      </c>
      <c r="O15" s="540" t="s">
        <v>621</v>
      </c>
      <c r="P15" s="540" t="s">
        <v>621</v>
      </c>
      <c r="Q15" s="545">
        <v>63</v>
      </c>
      <c r="R15" s="545" t="s">
        <v>179</v>
      </c>
      <c r="S15" s="558" t="s">
        <v>179</v>
      </c>
      <c r="T15" s="540">
        <v>65</v>
      </c>
      <c r="U15" s="540">
        <v>65</v>
      </c>
      <c r="V15" s="540">
        <v>62</v>
      </c>
      <c r="W15" s="542">
        <v>71</v>
      </c>
      <c r="X15" s="131"/>
      <c r="Y15" s="540" t="s">
        <v>621</v>
      </c>
      <c r="Z15" s="540" t="s">
        <v>179</v>
      </c>
      <c r="AA15" s="540" t="s">
        <v>179</v>
      </c>
      <c r="AB15" s="540" t="s">
        <v>179</v>
      </c>
      <c r="AC15" s="548" t="s">
        <v>179</v>
      </c>
      <c r="AD15" s="548" t="s">
        <v>179</v>
      </c>
      <c r="AE15" s="542">
        <v>0</v>
      </c>
      <c r="AF15" s="542">
        <v>0</v>
      </c>
      <c r="AG15" s="542">
        <v>0</v>
      </c>
      <c r="AH15" s="557">
        <v>0</v>
      </c>
      <c r="AI15" s="131"/>
      <c r="AJ15" s="540" t="s">
        <v>621</v>
      </c>
      <c r="AK15" s="540" t="s">
        <v>179</v>
      </c>
      <c r="AL15" s="540" t="s">
        <v>179</v>
      </c>
      <c r="AM15" s="540" t="s">
        <v>179</v>
      </c>
      <c r="AN15" s="548" t="s">
        <v>179</v>
      </c>
      <c r="AO15" s="548" t="s">
        <v>179</v>
      </c>
      <c r="AP15" s="540" t="s">
        <v>179</v>
      </c>
      <c r="AQ15" s="540" t="s">
        <v>179</v>
      </c>
      <c r="AR15" s="540" t="s">
        <v>179</v>
      </c>
      <c r="AS15" s="542">
        <v>0</v>
      </c>
      <c r="AT15" s="131"/>
      <c r="AU15" s="540" t="s">
        <v>179</v>
      </c>
      <c r="AV15" s="540" t="s">
        <v>179</v>
      </c>
      <c r="AW15" s="540" t="s">
        <v>179</v>
      </c>
      <c r="AX15" s="540" t="s">
        <v>179</v>
      </c>
      <c r="AY15" s="540" t="s">
        <v>179</v>
      </c>
      <c r="AZ15" s="540" t="s">
        <v>179</v>
      </c>
      <c r="BA15" s="542">
        <v>0</v>
      </c>
      <c r="BB15" s="557">
        <v>0</v>
      </c>
      <c r="BC15" s="557" t="s">
        <v>179</v>
      </c>
      <c r="BD15" s="557">
        <v>0</v>
      </c>
      <c r="BE15" s="131"/>
      <c r="BF15" s="540" t="s">
        <v>179</v>
      </c>
      <c r="BG15" s="540" t="s">
        <v>179</v>
      </c>
      <c r="BH15" s="540" t="s">
        <v>179</v>
      </c>
      <c r="BI15" s="540" t="s">
        <v>179</v>
      </c>
      <c r="BJ15" s="540" t="s">
        <v>179</v>
      </c>
      <c r="BK15" s="540" t="s">
        <v>179</v>
      </c>
      <c r="BL15" s="540" t="s">
        <v>179</v>
      </c>
      <c r="BM15" s="542">
        <v>0</v>
      </c>
      <c r="BN15" s="542" t="s">
        <v>179</v>
      </c>
      <c r="BO15" s="542">
        <v>0</v>
      </c>
      <c r="BP15" s="131"/>
      <c r="BQ15" s="548" t="s">
        <v>179</v>
      </c>
      <c r="BR15" s="548" t="s">
        <v>179</v>
      </c>
      <c r="BS15" s="548" t="s">
        <v>179</v>
      </c>
      <c r="BT15" s="548" t="s">
        <v>179</v>
      </c>
      <c r="BU15" s="548" t="s">
        <v>179</v>
      </c>
      <c r="BV15" s="548" t="s">
        <v>179</v>
      </c>
      <c r="BW15" s="542">
        <v>0</v>
      </c>
      <c r="BX15" s="542">
        <v>0</v>
      </c>
      <c r="BY15" s="542" t="s">
        <v>179</v>
      </c>
      <c r="BZ15" s="557">
        <v>0</v>
      </c>
      <c r="CA15" s="131"/>
      <c r="CB15" s="548" t="s">
        <v>179</v>
      </c>
      <c r="CC15" s="548" t="s">
        <v>179</v>
      </c>
      <c r="CD15" s="548" t="s">
        <v>179</v>
      </c>
      <c r="CE15" s="548" t="s">
        <v>179</v>
      </c>
      <c r="CF15" s="548" t="s">
        <v>179</v>
      </c>
      <c r="CG15" s="548" t="s">
        <v>179</v>
      </c>
      <c r="CH15" s="540" t="s">
        <v>179</v>
      </c>
      <c r="CI15" s="542">
        <v>0</v>
      </c>
      <c r="CJ15" s="542">
        <v>0</v>
      </c>
      <c r="CK15" s="542">
        <v>0</v>
      </c>
      <c r="CM15" s="15"/>
      <c r="CP15" s="15"/>
    </row>
    <row r="16" spans="1:94" s="19" customFormat="1" ht="12.95">
      <c r="A16" s="45" t="s">
        <v>225</v>
      </c>
      <c r="B16" s="270"/>
      <c r="C16" s="151">
        <v>1</v>
      </c>
      <c r="D16" s="151" t="s">
        <v>179</v>
      </c>
      <c r="E16" s="151" t="s">
        <v>179</v>
      </c>
      <c r="F16" s="260" t="s">
        <v>179</v>
      </c>
      <c r="G16" s="151" t="s">
        <v>179</v>
      </c>
      <c r="H16" s="151" t="s">
        <v>179</v>
      </c>
      <c r="I16" s="151" t="s">
        <v>179</v>
      </c>
      <c r="J16" s="151" t="s">
        <v>179</v>
      </c>
      <c r="K16" s="151" t="s">
        <v>179</v>
      </c>
      <c r="L16" s="260">
        <v>0</v>
      </c>
      <c r="M16" s="152"/>
      <c r="N16" s="155">
        <v>65</v>
      </c>
      <c r="O16" s="155" t="s">
        <v>179</v>
      </c>
      <c r="P16" s="155" t="s">
        <v>179</v>
      </c>
      <c r="Q16" s="155" t="s">
        <v>179</v>
      </c>
      <c r="R16" s="155" t="s">
        <v>179</v>
      </c>
      <c r="S16" s="156" t="s">
        <v>179</v>
      </c>
      <c r="T16" s="296" t="s">
        <v>179</v>
      </c>
      <c r="U16" s="296" t="s">
        <v>179</v>
      </c>
      <c r="V16" s="296" t="s">
        <v>179</v>
      </c>
      <c r="W16" s="260">
        <v>0</v>
      </c>
      <c r="X16" s="152"/>
      <c r="Y16" s="151" t="s">
        <v>179</v>
      </c>
      <c r="Z16" s="151" t="s">
        <v>179</v>
      </c>
      <c r="AA16" s="151" t="s">
        <v>179</v>
      </c>
      <c r="AB16" s="151" t="s">
        <v>179</v>
      </c>
      <c r="AC16" s="151" t="s">
        <v>179</v>
      </c>
      <c r="AD16" s="151" t="s">
        <v>179</v>
      </c>
      <c r="AE16" s="260">
        <v>0</v>
      </c>
      <c r="AF16" s="260">
        <v>0</v>
      </c>
      <c r="AG16" s="260">
        <v>1</v>
      </c>
      <c r="AH16" s="260">
        <v>0</v>
      </c>
      <c r="AI16" s="152"/>
      <c r="AJ16" s="151" t="s">
        <v>179</v>
      </c>
      <c r="AK16" s="151" t="s">
        <v>179</v>
      </c>
      <c r="AL16" s="151" t="s">
        <v>179</v>
      </c>
      <c r="AM16" s="151" t="s">
        <v>179</v>
      </c>
      <c r="AN16" s="151" t="s">
        <v>179</v>
      </c>
      <c r="AO16" s="151" t="s">
        <v>179</v>
      </c>
      <c r="AP16" s="151" t="s">
        <v>179</v>
      </c>
      <c r="AQ16" s="151" t="s">
        <v>179</v>
      </c>
      <c r="AR16" s="151">
        <v>57</v>
      </c>
      <c r="AS16" s="260">
        <v>0</v>
      </c>
      <c r="AT16" s="152"/>
      <c r="AU16" s="151" t="s">
        <v>179</v>
      </c>
      <c r="AV16" s="151" t="s">
        <v>179</v>
      </c>
      <c r="AW16" s="151" t="s">
        <v>179</v>
      </c>
      <c r="AX16" s="151" t="s">
        <v>179</v>
      </c>
      <c r="AY16" s="151" t="s">
        <v>179</v>
      </c>
      <c r="AZ16" s="151" t="s">
        <v>179</v>
      </c>
      <c r="BA16" s="260">
        <v>0</v>
      </c>
      <c r="BB16" s="260">
        <v>0</v>
      </c>
      <c r="BC16" s="260" t="s">
        <v>179</v>
      </c>
      <c r="BD16" s="260">
        <v>0</v>
      </c>
      <c r="BE16" s="152"/>
      <c r="BF16" s="151" t="s">
        <v>179</v>
      </c>
      <c r="BG16" s="151" t="s">
        <v>179</v>
      </c>
      <c r="BH16" s="151" t="s">
        <v>179</v>
      </c>
      <c r="BI16" s="151" t="s">
        <v>179</v>
      </c>
      <c r="BJ16" s="151" t="s">
        <v>179</v>
      </c>
      <c r="BK16" s="151" t="s">
        <v>179</v>
      </c>
      <c r="BL16" s="151" t="s">
        <v>179</v>
      </c>
      <c r="BM16" s="260">
        <v>0</v>
      </c>
      <c r="BN16" s="260" t="s">
        <v>179</v>
      </c>
      <c r="BO16" s="260">
        <v>0</v>
      </c>
      <c r="BP16" s="152"/>
      <c r="BQ16" s="151" t="s">
        <v>179</v>
      </c>
      <c r="BR16" s="151" t="s">
        <v>179</v>
      </c>
      <c r="BS16" s="151" t="s">
        <v>179</v>
      </c>
      <c r="BT16" s="151" t="s">
        <v>179</v>
      </c>
      <c r="BU16" s="151" t="s">
        <v>179</v>
      </c>
      <c r="BV16" s="151" t="s">
        <v>179</v>
      </c>
      <c r="BW16" s="260">
        <v>0</v>
      </c>
      <c r="BX16" s="260">
        <v>0</v>
      </c>
      <c r="BY16" s="260" t="s">
        <v>179</v>
      </c>
      <c r="BZ16" s="260">
        <v>0</v>
      </c>
      <c r="CA16" s="152"/>
      <c r="CB16" s="151" t="s">
        <v>179</v>
      </c>
      <c r="CC16" s="151" t="s">
        <v>179</v>
      </c>
      <c r="CD16" s="151" t="s">
        <v>179</v>
      </c>
      <c r="CE16" s="151" t="s">
        <v>179</v>
      </c>
      <c r="CF16" s="151" t="s">
        <v>179</v>
      </c>
      <c r="CG16" s="151" t="s">
        <v>179</v>
      </c>
      <c r="CH16" s="151" t="s">
        <v>179</v>
      </c>
      <c r="CI16" s="260">
        <v>0</v>
      </c>
      <c r="CJ16" s="260">
        <v>0</v>
      </c>
      <c r="CK16" s="260">
        <v>0</v>
      </c>
      <c r="CM16" s="23"/>
      <c r="CN16" s="96"/>
      <c r="CP16" s="23"/>
    </row>
    <row r="17" spans="1:94" ht="12.95">
      <c r="A17" s="30" t="s">
        <v>220</v>
      </c>
      <c r="B17" s="66"/>
      <c r="C17" s="540" t="s">
        <v>621</v>
      </c>
      <c r="D17" s="540" t="s">
        <v>179</v>
      </c>
      <c r="E17" s="540" t="s">
        <v>179</v>
      </c>
      <c r="F17" s="129" t="s">
        <v>179</v>
      </c>
      <c r="G17" s="47" t="s">
        <v>179</v>
      </c>
      <c r="H17" s="47" t="s">
        <v>179</v>
      </c>
      <c r="I17" s="262" t="s">
        <v>179</v>
      </c>
      <c r="J17" s="262" t="s">
        <v>179</v>
      </c>
      <c r="K17" s="262" t="s">
        <v>179</v>
      </c>
      <c r="L17" s="557">
        <v>0</v>
      </c>
      <c r="M17" s="131"/>
      <c r="N17" s="540" t="s">
        <v>621</v>
      </c>
      <c r="O17" s="540" t="s">
        <v>179</v>
      </c>
      <c r="P17" s="540" t="s">
        <v>179</v>
      </c>
      <c r="Q17" s="540" t="s">
        <v>179</v>
      </c>
      <c r="R17" s="545" t="s">
        <v>179</v>
      </c>
      <c r="S17" s="558" t="s">
        <v>179</v>
      </c>
      <c r="T17" s="540" t="s">
        <v>179</v>
      </c>
      <c r="U17" s="540" t="s">
        <v>179</v>
      </c>
      <c r="V17" s="540" t="s">
        <v>179</v>
      </c>
      <c r="W17" s="542">
        <v>0</v>
      </c>
      <c r="X17" s="131"/>
      <c r="Y17" s="540" t="s">
        <v>179</v>
      </c>
      <c r="Z17" s="540" t="s">
        <v>179</v>
      </c>
      <c r="AA17" s="540" t="s">
        <v>179</v>
      </c>
      <c r="AB17" s="540" t="s">
        <v>179</v>
      </c>
      <c r="AC17" s="548" t="s">
        <v>179</v>
      </c>
      <c r="AD17" s="548" t="s">
        <v>179</v>
      </c>
      <c r="AE17" s="542">
        <v>0</v>
      </c>
      <c r="AF17" s="542">
        <v>0</v>
      </c>
      <c r="AG17" s="542">
        <v>0</v>
      </c>
      <c r="AH17" s="557">
        <v>0</v>
      </c>
      <c r="AI17" s="131"/>
      <c r="AJ17" s="540" t="s">
        <v>179</v>
      </c>
      <c r="AK17" s="540" t="s">
        <v>179</v>
      </c>
      <c r="AL17" s="540" t="s">
        <v>179</v>
      </c>
      <c r="AM17" s="540" t="s">
        <v>179</v>
      </c>
      <c r="AN17" s="548" t="s">
        <v>179</v>
      </c>
      <c r="AO17" s="548" t="s">
        <v>179</v>
      </c>
      <c r="AP17" s="540" t="s">
        <v>179</v>
      </c>
      <c r="AQ17" s="540" t="s">
        <v>179</v>
      </c>
      <c r="AR17" s="540" t="s">
        <v>179</v>
      </c>
      <c r="AS17" s="542">
        <v>0</v>
      </c>
      <c r="AT17" s="131"/>
      <c r="AU17" s="540" t="s">
        <v>179</v>
      </c>
      <c r="AV17" s="540" t="s">
        <v>179</v>
      </c>
      <c r="AW17" s="540" t="s">
        <v>179</v>
      </c>
      <c r="AX17" s="540" t="s">
        <v>179</v>
      </c>
      <c r="AY17" s="540" t="s">
        <v>179</v>
      </c>
      <c r="AZ17" s="540" t="s">
        <v>179</v>
      </c>
      <c r="BA17" s="542">
        <v>0</v>
      </c>
      <c r="BB17" s="557">
        <v>0</v>
      </c>
      <c r="BC17" s="557" t="s">
        <v>179</v>
      </c>
      <c r="BD17" s="557">
        <v>0</v>
      </c>
      <c r="BE17" s="131"/>
      <c r="BF17" s="540" t="s">
        <v>179</v>
      </c>
      <c r="BG17" s="540" t="s">
        <v>179</v>
      </c>
      <c r="BH17" s="540" t="s">
        <v>179</v>
      </c>
      <c r="BI17" s="540" t="s">
        <v>179</v>
      </c>
      <c r="BJ17" s="540" t="s">
        <v>179</v>
      </c>
      <c r="BK17" s="540" t="s">
        <v>179</v>
      </c>
      <c r="BL17" s="540" t="s">
        <v>179</v>
      </c>
      <c r="BM17" s="542">
        <v>0</v>
      </c>
      <c r="BN17" s="542" t="s">
        <v>179</v>
      </c>
      <c r="BO17" s="542">
        <v>0</v>
      </c>
      <c r="BP17" s="131"/>
      <c r="BQ17" s="548" t="s">
        <v>179</v>
      </c>
      <c r="BR17" s="548" t="s">
        <v>179</v>
      </c>
      <c r="BS17" s="548" t="s">
        <v>179</v>
      </c>
      <c r="BT17" s="548" t="s">
        <v>179</v>
      </c>
      <c r="BU17" s="548" t="s">
        <v>179</v>
      </c>
      <c r="BV17" s="548" t="s">
        <v>179</v>
      </c>
      <c r="BW17" s="542">
        <v>0</v>
      </c>
      <c r="BX17" s="542">
        <v>0</v>
      </c>
      <c r="BY17" s="542" t="s">
        <v>179</v>
      </c>
      <c r="BZ17" s="557">
        <v>0</v>
      </c>
      <c r="CA17" s="131"/>
      <c r="CB17" s="548" t="s">
        <v>179</v>
      </c>
      <c r="CC17" s="548" t="s">
        <v>179</v>
      </c>
      <c r="CD17" s="548" t="s">
        <v>179</v>
      </c>
      <c r="CE17" s="548" t="s">
        <v>179</v>
      </c>
      <c r="CF17" s="548" t="s">
        <v>179</v>
      </c>
      <c r="CG17" s="548" t="s">
        <v>179</v>
      </c>
      <c r="CH17" s="540" t="s">
        <v>179</v>
      </c>
      <c r="CI17" s="542">
        <v>0</v>
      </c>
      <c r="CJ17" s="542">
        <v>0</v>
      </c>
      <c r="CK17" s="542">
        <v>0</v>
      </c>
      <c r="CM17" s="15"/>
    </row>
    <row r="18" spans="1:94" ht="12.95">
      <c r="A18" s="30" t="s">
        <v>218</v>
      </c>
      <c r="B18" s="66"/>
      <c r="C18" s="540" t="s">
        <v>621</v>
      </c>
      <c r="D18" s="540" t="s">
        <v>179</v>
      </c>
      <c r="E18" s="540" t="s">
        <v>179</v>
      </c>
      <c r="F18" s="129" t="s">
        <v>179</v>
      </c>
      <c r="G18" s="47" t="s">
        <v>179</v>
      </c>
      <c r="H18" s="47" t="s">
        <v>179</v>
      </c>
      <c r="I18" s="262" t="s">
        <v>179</v>
      </c>
      <c r="J18" s="262" t="s">
        <v>179</v>
      </c>
      <c r="K18" s="262" t="s">
        <v>179</v>
      </c>
      <c r="L18" s="557">
        <v>0</v>
      </c>
      <c r="M18" s="131"/>
      <c r="N18" s="540" t="s">
        <v>621</v>
      </c>
      <c r="O18" s="540" t="s">
        <v>179</v>
      </c>
      <c r="P18" s="540" t="s">
        <v>179</v>
      </c>
      <c r="Q18" s="540" t="s">
        <v>179</v>
      </c>
      <c r="R18" s="545" t="s">
        <v>179</v>
      </c>
      <c r="S18" s="558" t="s">
        <v>179</v>
      </c>
      <c r="T18" s="540" t="s">
        <v>179</v>
      </c>
      <c r="U18" s="540" t="s">
        <v>179</v>
      </c>
      <c r="V18" s="540" t="s">
        <v>179</v>
      </c>
      <c r="W18" s="542">
        <v>0</v>
      </c>
      <c r="X18" s="131"/>
      <c r="Y18" s="540" t="s">
        <v>179</v>
      </c>
      <c r="Z18" s="540" t="s">
        <v>179</v>
      </c>
      <c r="AA18" s="540" t="s">
        <v>179</v>
      </c>
      <c r="AB18" s="540" t="s">
        <v>179</v>
      </c>
      <c r="AC18" s="548" t="s">
        <v>179</v>
      </c>
      <c r="AD18" s="548" t="s">
        <v>179</v>
      </c>
      <c r="AE18" s="542">
        <v>0</v>
      </c>
      <c r="AF18" s="542">
        <v>0</v>
      </c>
      <c r="AG18" s="542">
        <v>1</v>
      </c>
      <c r="AH18" s="557">
        <v>0</v>
      </c>
      <c r="AI18" s="131"/>
      <c r="AJ18" s="540" t="s">
        <v>179</v>
      </c>
      <c r="AK18" s="540" t="s">
        <v>179</v>
      </c>
      <c r="AL18" s="540" t="s">
        <v>179</v>
      </c>
      <c r="AM18" s="540" t="s">
        <v>179</v>
      </c>
      <c r="AN18" s="548" t="s">
        <v>179</v>
      </c>
      <c r="AO18" s="548" t="s">
        <v>179</v>
      </c>
      <c r="AP18" s="540" t="s">
        <v>179</v>
      </c>
      <c r="AQ18" s="540" t="s">
        <v>179</v>
      </c>
      <c r="AR18" s="540">
        <v>57</v>
      </c>
      <c r="AS18" s="542">
        <v>0</v>
      </c>
      <c r="AT18" s="131"/>
      <c r="AU18" s="540" t="s">
        <v>179</v>
      </c>
      <c r="AV18" s="540" t="s">
        <v>179</v>
      </c>
      <c r="AW18" s="540" t="s">
        <v>179</v>
      </c>
      <c r="AX18" s="540" t="s">
        <v>179</v>
      </c>
      <c r="AY18" s="540" t="s">
        <v>179</v>
      </c>
      <c r="AZ18" s="540" t="s">
        <v>179</v>
      </c>
      <c r="BA18" s="542">
        <v>0</v>
      </c>
      <c r="BB18" s="557">
        <v>0</v>
      </c>
      <c r="BC18" s="557" t="s">
        <v>179</v>
      </c>
      <c r="BD18" s="557">
        <v>0</v>
      </c>
      <c r="BE18" s="131"/>
      <c r="BF18" s="540" t="s">
        <v>179</v>
      </c>
      <c r="BG18" s="540" t="s">
        <v>179</v>
      </c>
      <c r="BH18" s="540" t="s">
        <v>179</v>
      </c>
      <c r="BI18" s="540" t="s">
        <v>179</v>
      </c>
      <c r="BJ18" s="540" t="s">
        <v>179</v>
      </c>
      <c r="BK18" s="540" t="s">
        <v>179</v>
      </c>
      <c r="BL18" s="540" t="s">
        <v>179</v>
      </c>
      <c r="BM18" s="542">
        <v>0</v>
      </c>
      <c r="BN18" s="542" t="s">
        <v>179</v>
      </c>
      <c r="BO18" s="542">
        <v>0</v>
      </c>
      <c r="BP18" s="131"/>
      <c r="BQ18" s="548" t="s">
        <v>179</v>
      </c>
      <c r="BR18" s="548" t="s">
        <v>179</v>
      </c>
      <c r="BS18" s="548" t="s">
        <v>179</v>
      </c>
      <c r="BT18" s="548" t="s">
        <v>179</v>
      </c>
      <c r="BU18" s="548" t="s">
        <v>179</v>
      </c>
      <c r="BV18" s="548" t="s">
        <v>179</v>
      </c>
      <c r="BW18" s="542">
        <v>0</v>
      </c>
      <c r="BX18" s="542">
        <v>0</v>
      </c>
      <c r="BY18" s="542" t="s">
        <v>179</v>
      </c>
      <c r="BZ18" s="557">
        <v>0</v>
      </c>
      <c r="CA18" s="131"/>
      <c r="CB18" s="548" t="s">
        <v>179</v>
      </c>
      <c r="CC18" s="548" t="s">
        <v>179</v>
      </c>
      <c r="CD18" s="548" t="s">
        <v>179</v>
      </c>
      <c r="CE18" s="548" t="s">
        <v>179</v>
      </c>
      <c r="CF18" s="548" t="s">
        <v>179</v>
      </c>
      <c r="CG18" s="548" t="s">
        <v>179</v>
      </c>
      <c r="CH18" s="540" t="s">
        <v>179</v>
      </c>
      <c r="CI18" s="542">
        <v>0</v>
      </c>
      <c r="CJ18" s="542">
        <v>0</v>
      </c>
      <c r="CK18" s="542">
        <v>0</v>
      </c>
      <c r="CM18" s="15"/>
    </row>
    <row r="19" spans="1:94" s="19" customFormat="1" ht="12.95">
      <c r="A19" s="45" t="s">
        <v>226</v>
      </c>
      <c r="B19" s="270"/>
      <c r="C19" s="151">
        <v>1</v>
      </c>
      <c r="D19" s="151" t="s">
        <v>179</v>
      </c>
      <c r="E19" s="151">
        <v>2</v>
      </c>
      <c r="F19" s="260">
        <v>3</v>
      </c>
      <c r="G19" s="151" t="s">
        <v>179</v>
      </c>
      <c r="H19" s="151" t="s">
        <v>179</v>
      </c>
      <c r="I19" s="151">
        <v>1</v>
      </c>
      <c r="J19" s="151">
        <v>1</v>
      </c>
      <c r="K19" s="151">
        <v>3</v>
      </c>
      <c r="L19" s="260">
        <v>3</v>
      </c>
      <c r="M19" s="152"/>
      <c r="N19" s="155">
        <v>65</v>
      </c>
      <c r="O19" s="155" t="s">
        <v>179</v>
      </c>
      <c r="P19" s="155">
        <v>64</v>
      </c>
      <c r="Q19" s="266">
        <v>66.333333333333329</v>
      </c>
      <c r="R19" s="155" t="s">
        <v>179</v>
      </c>
      <c r="S19" s="156" t="s">
        <v>179</v>
      </c>
      <c r="T19" s="296">
        <v>66</v>
      </c>
      <c r="U19" s="296">
        <v>66</v>
      </c>
      <c r="V19" s="296">
        <v>66</v>
      </c>
      <c r="W19" s="260">
        <v>64.666666666666671</v>
      </c>
      <c r="X19" s="152"/>
      <c r="Y19" s="151" t="s">
        <v>179</v>
      </c>
      <c r="Z19" s="151" t="s">
        <v>179</v>
      </c>
      <c r="AA19" s="151" t="s">
        <v>179</v>
      </c>
      <c r="AB19" s="151" t="s">
        <v>179</v>
      </c>
      <c r="AC19" s="151" t="s">
        <v>179</v>
      </c>
      <c r="AD19" s="151" t="s">
        <v>179</v>
      </c>
      <c r="AE19" s="260">
        <v>0</v>
      </c>
      <c r="AF19" s="260">
        <v>0</v>
      </c>
      <c r="AG19" s="260">
        <v>1</v>
      </c>
      <c r="AH19" s="260">
        <v>0</v>
      </c>
      <c r="AI19" s="152"/>
      <c r="AJ19" s="151" t="s">
        <v>179</v>
      </c>
      <c r="AK19" s="151" t="s">
        <v>179</v>
      </c>
      <c r="AL19" s="151" t="s">
        <v>179</v>
      </c>
      <c r="AM19" s="151" t="s">
        <v>179</v>
      </c>
      <c r="AN19" s="151" t="s">
        <v>179</v>
      </c>
      <c r="AO19" s="151" t="s">
        <v>179</v>
      </c>
      <c r="AP19" s="151" t="s">
        <v>179</v>
      </c>
      <c r="AQ19" s="151" t="s">
        <v>179</v>
      </c>
      <c r="AR19" s="151">
        <v>44</v>
      </c>
      <c r="AS19" s="260">
        <v>0</v>
      </c>
      <c r="AT19" s="152"/>
      <c r="AU19" s="151" t="s">
        <v>179</v>
      </c>
      <c r="AV19" s="151" t="s">
        <v>179</v>
      </c>
      <c r="AW19" s="151" t="s">
        <v>179</v>
      </c>
      <c r="AX19" s="151" t="s">
        <v>179</v>
      </c>
      <c r="AY19" s="151" t="s">
        <v>179</v>
      </c>
      <c r="AZ19" s="151" t="s">
        <v>179</v>
      </c>
      <c r="BA19" s="260">
        <v>0</v>
      </c>
      <c r="BB19" s="260">
        <v>0</v>
      </c>
      <c r="BC19" s="260">
        <v>1</v>
      </c>
      <c r="BD19" s="260">
        <v>0</v>
      </c>
      <c r="BE19" s="152"/>
      <c r="BF19" s="151" t="s">
        <v>179</v>
      </c>
      <c r="BG19" s="151" t="s">
        <v>179</v>
      </c>
      <c r="BH19" s="151" t="s">
        <v>179</v>
      </c>
      <c r="BI19" s="151" t="s">
        <v>179</v>
      </c>
      <c r="BJ19" s="151" t="s">
        <v>179</v>
      </c>
      <c r="BK19" s="151" t="s">
        <v>179</v>
      </c>
      <c r="BL19" s="151" t="s">
        <v>179</v>
      </c>
      <c r="BM19" s="260">
        <v>0</v>
      </c>
      <c r="BN19" s="260">
        <v>57</v>
      </c>
      <c r="BO19" s="260">
        <v>0</v>
      </c>
      <c r="BP19" s="152"/>
      <c r="BQ19" s="151" t="s">
        <v>179</v>
      </c>
      <c r="BR19" s="151" t="s">
        <v>179</v>
      </c>
      <c r="BS19" s="151" t="s">
        <v>179</v>
      </c>
      <c r="BT19" s="151" t="s">
        <v>179</v>
      </c>
      <c r="BU19" s="151" t="s">
        <v>179</v>
      </c>
      <c r="BV19" s="151" t="s">
        <v>179</v>
      </c>
      <c r="BW19" s="260">
        <v>0</v>
      </c>
      <c r="BX19" s="260">
        <v>0</v>
      </c>
      <c r="BY19" s="260" t="s">
        <v>179</v>
      </c>
      <c r="BZ19" s="260">
        <v>0</v>
      </c>
      <c r="CA19" s="152"/>
      <c r="CB19" s="151" t="s">
        <v>179</v>
      </c>
      <c r="CC19" s="151" t="s">
        <v>179</v>
      </c>
      <c r="CD19" s="151" t="s">
        <v>179</v>
      </c>
      <c r="CE19" s="151" t="s">
        <v>179</v>
      </c>
      <c r="CF19" s="151" t="s">
        <v>179</v>
      </c>
      <c r="CG19" s="151" t="s">
        <v>179</v>
      </c>
      <c r="CH19" s="151" t="s">
        <v>179</v>
      </c>
      <c r="CI19" s="260">
        <v>0</v>
      </c>
      <c r="CJ19" s="260">
        <v>0</v>
      </c>
      <c r="CK19" s="260">
        <v>0</v>
      </c>
      <c r="CM19" s="23"/>
      <c r="CP19" s="23"/>
    </row>
    <row r="20" spans="1:94" ht="12.95">
      <c r="A20" s="30" t="s">
        <v>220</v>
      </c>
      <c r="B20" s="66"/>
      <c r="C20" s="540" t="s">
        <v>621</v>
      </c>
      <c r="D20" s="540" t="s">
        <v>179</v>
      </c>
      <c r="E20" s="540" t="s">
        <v>621</v>
      </c>
      <c r="F20" s="542">
        <v>1</v>
      </c>
      <c r="G20" s="47" t="s">
        <v>179</v>
      </c>
      <c r="H20" s="47" t="s">
        <v>179</v>
      </c>
      <c r="I20" s="540" t="s">
        <v>179</v>
      </c>
      <c r="J20" s="540" t="s">
        <v>179</v>
      </c>
      <c r="K20" s="540" t="s">
        <v>179</v>
      </c>
      <c r="L20" s="557">
        <v>0</v>
      </c>
      <c r="M20" s="131"/>
      <c r="N20" s="540" t="s">
        <v>621</v>
      </c>
      <c r="O20" s="540" t="s">
        <v>179</v>
      </c>
      <c r="P20" s="540" t="s">
        <v>621</v>
      </c>
      <c r="Q20" s="559">
        <v>69</v>
      </c>
      <c r="R20" s="545" t="s">
        <v>179</v>
      </c>
      <c r="S20" s="558" t="s">
        <v>179</v>
      </c>
      <c r="T20" s="540" t="s">
        <v>179</v>
      </c>
      <c r="U20" s="540" t="s">
        <v>179</v>
      </c>
      <c r="V20" s="540" t="s">
        <v>179</v>
      </c>
      <c r="W20" s="542">
        <v>0</v>
      </c>
      <c r="X20" s="131"/>
      <c r="Y20" s="540" t="s">
        <v>179</v>
      </c>
      <c r="Z20" s="540" t="s">
        <v>179</v>
      </c>
      <c r="AA20" s="540" t="s">
        <v>179</v>
      </c>
      <c r="AB20" s="540" t="s">
        <v>179</v>
      </c>
      <c r="AC20" s="548" t="s">
        <v>179</v>
      </c>
      <c r="AD20" s="548" t="s">
        <v>179</v>
      </c>
      <c r="AE20" s="542">
        <v>0</v>
      </c>
      <c r="AF20" s="542">
        <v>0</v>
      </c>
      <c r="AG20" s="542">
        <v>0</v>
      </c>
      <c r="AH20" s="557">
        <v>0</v>
      </c>
      <c r="AI20" s="131"/>
      <c r="AJ20" s="540" t="s">
        <v>179</v>
      </c>
      <c r="AK20" s="540" t="s">
        <v>179</v>
      </c>
      <c r="AL20" s="540" t="s">
        <v>179</v>
      </c>
      <c r="AM20" s="540" t="s">
        <v>179</v>
      </c>
      <c r="AN20" s="548" t="s">
        <v>179</v>
      </c>
      <c r="AO20" s="548" t="s">
        <v>179</v>
      </c>
      <c r="AP20" s="540" t="s">
        <v>179</v>
      </c>
      <c r="AQ20" s="540" t="s">
        <v>179</v>
      </c>
      <c r="AR20" s="540" t="s">
        <v>179</v>
      </c>
      <c r="AS20" s="542">
        <v>0</v>
      </c>
      <c r="AT20" s="131"/>
      <c r="AU20" s="540" t="s">
        <v>179</v>
      </c>
      <c r="AV20" s="540" t="s">
        <v>179</v>
      </c>
      <c r="AW20" s="540" t="s">
        <v>179</v>
      </c>
      <c r="AX20" s="540" t="s">
        <v>179</v>
      </c>
      <c r="AY20" s="540" t="s">
        <v>179</v>
      </c>
      <c r="AZ20" s="540" t="s">
        <v>179</v>
      </c>
      <c r="BA20" s="542">
        <v>0</v>
      </c>
      <c r="BB20" s="557">
        <v>0</v>
      </c>
      <c r="BC20" s="557" t="s">
        <v>179</v>
      </c>
      <c r="BD20" s="557">
        <v>0</v>
      </c>
      <c r="BE20" s="131"/>
      <c r="BF20" s="540" t="s">
        <v>179</v>
      </c>
      <c r="BG20" s="540" t="s">
        <v>179</v>
      </c>
      <c r="BH20" s="540" t="s">
        <v>179</v>
      </c>
      <c r="BI20" s="540" t="s">
        <v>179</v>
      </c>
      <c r="BJ20" s="540" t="s">
        <v>179</v>
      </c>
      <c r="BK20" s="540" t="s">
        <v>179</v>
      </c>
      <c r="BL20" s="540" t="s">
        <v>179</v>
      </c>
      <c r="BM20" s="542">
        <v>0</v>
      </c>
      <c r="BN20" s="542" t="s">
        <v>179</v>
      </c>
      <c r="BO20" s="542">
        <v>0</v>
      </c>
      <c r="BP20" s="131"/>
      <c r="BQ20" s="548" t="s">
        <v>179</v>
      </c>
      <c r="BR20" s="548" t="s">
        <v>179</v>
      </c>
      <c r="BS20" s="548" t="s">
        <v>179</v>
      </c>
      <c r="BT20" s="548" t="s">
        <v>179</v>
      </c>
      <c r="BU20" s="548" t="s">
        <v>179</v>
      </c>
      <c r="BV20" s="548" t="s">
        <v>179</v>
      </c>
      <c r="BW20" s="542">
        <v>0</v>
      </c>
      <c r="BX20" s="542">
        <v>0</v>
      </c>
      <c r="BY20" s="542" t="s">
        <v>179</v>
      </c>
      <c r="BZ20" s="557">
        <v>0</v>
      </c>
      <c r="CA20" s="131"/>
      <c r="CB20" s="548" t="s">
        <v>179</v>
      </c>
      <c r="CC20" s="548" t="s">
        <v>179</v>
      </c>
      <c r="CD20" s="548" t="s">
        <v>179</v>
      </c>
      <c r="CE20" s="548" t="s">
        <v>179</v>
      </c>
      <c r="CF20" s="548" t="s">
        <v>179</v>
      </c>
      <c r="CG20" s="548" t="s">
        <v>179</v>
      </c>
      <c r="CH20" s="540" t="s">
        <v>179</v>
      </c>
      <c r="CI20" s="542">
        <v>0</v>
      </c>
      <c r="CJ20" s="542">
        <v>0</v>
      </c>
      <c r="CK20" s="542">
        <v>0</v>
      </c>
      <c r="CM20" s="15"/>
      <c r="CP20" s="15"/>
    </row>
    <row r="21" spans="1:94" ht="12.95">
      <c r="A21" s="30" t="s">
        <v>227</v>
      </c>
      <c r="B21" s="66"/>
      <c r="C21" s="540" t="s">
        <v>621</v>
      </c>
      <c r="D21" s="540" t="s">
        <v>179</v>
      </c>
      <c r="E21" s="540" t="s">
        <v>621</v>
      </c>
      <c r="F21" s="542">
        <v>0</v>
      </c>
      <c r="G21" s="47" t="s">
        <v>179</v>
      </c>
      <c r="H21" s="47" t="s">
        <v>179</v>
      </c>
      <c r="I21" s="540" t="s">
        <v>179</v>
      </c>
      <c r="J21" s="540" t="s">
        <v>179</v>
      </c>
      <c r="K21" s="540" t="s">
        <v>179</v>
      </c>
      <c r="L21" s="557">
        <v>0</v>
      </c>
      <c r="M21" s="131"/>
      <c r="N21" s="540" t="s">
        <v>621</v>
      </c>
      <c r="O21" s="540" t="s">
        <v>179</v>
      </c>
      <c r="P21" s="540" t="s">
        <v>621</v>
      </c>
      <c r="Q21" s="559" t="s">
        <v>179</v>
      </c>
      <c r="R21" s="545" t="s">
        <v>179</v>
      </c>
      <c r="S21" s="558" t="s">
        <v>179</v>
      </c>
      <c r="T21" s="540" t="s">
        <v>179</v>
      </c>
      <c r="U21" s="540" t="s">
        <v>179</v>
      </c>
      <c r="V21" s="540" t="s">
        <v>179</v>
      </c>
      <c r="W21" s="542">
        <v>0</v>
      </c>
      <c r="X21" s="131"/>
      <c r="Y21" s="540" t="s">
        <v>179</v>
      </c>
      <c r="Z21" s="540" t="s">
        <v>179</v>
      </c>
      <c r="AA21" s="540" t="s">
        <v>179</v>
      </c>
      <c r="AB21" s="540" t="s">
        <v>179</v>
      </c>
      <c r="AC21" s="548" t="s">
        <v>179</v>
      </c>
      <c r="AD21" s="548" t="s">
        <v>179</v>
      </c>
      <c r="AE21" s="542">
        <v>0</v>
      </c>
      <c r="AF21" s="542">
        <v>0</v>
      </c>
      <c r="AG21" s="542">
        <v>0</v>
      </c>
      <c r="AH21" s="557">
        <v>0</v>
      </c>
      <c r="AI21" s="131"/>
      <c r="AJ21" s="540" t="s">
        <v>179</v>
      </c>
      <c r="AK21" s="540" t="s">
        <v>179</v>
      </c>
      <c r="AL21" s="540" t="s">
        <v>179</v>
      </c>
      <c r="AM21" s="540" t="s">
        <v>179</v>
      </c>
      <c r="AN21" s="548" t="s">
        <v>179</v>
      </c>
      <c r="AO21" s="548" t="s">
        <v>179</v>
      </c>
      <c r="AP21" s="540" t="s">
        <v>179</v>
      </c>
      <c r="AQ21" s="540" t="s">
        <v>179</v>
      </c>
      <c r="AR21" s="540" t="s">
        <v>179</v>
      </c>
      <c r="AS21" s="542">
        <v>0</v>
      </c>
      <c r="AT21" s="131"/>
      <c r="AU21" s="540" t="s">
        <v>179</v>
      </c>
      <c r="AV21" s="540" t="s">
        <v>179</v>
      </c>
      <c r="AW21" s="540" t="s">
        <v>179</v>
      </c>
      <c r="AX21" s="540" t="s">
        <v>179</v>
      </c>
      <c r="AY21" s="540" t="s">
        <v>179</v>
      </c>
      <c r="AZ21" s="540" t="s">
        <v>179</v>
      </c>
      <c r="BA21" s="542">
        <v>0</v>
      </c>
      <c r="BB21" s="557">
        <v>0</v>
      </c>
      <c r="BC21" s="557" t="s">
        <v>179</v>
      </c>
      <c r="BD21" s="557">
        <v>0</v>
      </c>
      <c r="BE21" s="131"/>
      <c r="BF21" s="540" t="s">
        <v>179</v>
      </c>
      <c r="BG21" s="540" t="s">
        <v>179</v>
      </c>
      <c r="BH21" s="540" t="s">
        <v>179</v>
      </c>
      <c r="BI21" s="540" t="s">
        <v>179</v>
      </c>
      <c r="BJ21" s="540" t="s">
        <v>179</v>
      </c>
      <c r="BK21" s="540" t="s">
        <v>179</v>
      </c>
      <c r="BL21" s="540" t="s">
        <v>179</v>
      </c>
      <c r="BM21" s="542">
        <v>0</v>
      </c>
      <c r="BN21" s="542" t="s">
        <v>179</v>
      </c>
      <c r="BO21" s="542">
        <v>0</v>
      </c>
      <c r="BP21" s="131"/>
      <c r="BQ21" s="548" t="s">
        <v>179</v>
      </c>
      <c r="BR21" s="548" t="s">
        <v>179</v>
      </c>
      <c r="BS21" s="548" t="s">
        <v>179</v>
      </c>
      <c r="BT21" s="548" t="s">
        <v>179</v>
      </c>
      <c r="BU21" s="548" t="s">
        <v>179</v>
      </c>
      <c r="BV21" s="548" t="s">
        <v>179</v>
      </c>
      <c r="BW21" s="542">
        <v>0</v>
      </c>
      <c r="BX21" s="542">
        <v>0</v>
      </c>
      <c r="BY21" s="542" t="s">
        <v>179</v>
      </c>
      <c r="BZ21" s="557">
        <v>0</v>
      </c>
      <c r="CA21" s="131"/>
      <c r="CB21" s="548" t="s">
        <v>179</v>
      </c>
      <c r="CC21" s="548" t="s">
        <v>179</v>
      </c>
      <c r="CD21" s="548" t="s">
        <v>179</v>
      </c>
      <c r="CE21" s="548" t="s">
        <v>179</v>
      </c>
      <c r="CF21" s="548" t="s">
        <v>179</v>
      </c>
      <c r="CG21" s="548" t="s">
        <v>179</v>
      </c>
      <c r="CH21" s="540" t="s">
        <v>179</v>
      </c>
      <c r="CI21" s="542">
        <v>0</v>
      </c>
      <c r="CJ21" s="542">
        <v>0</v>
      </c>
      <c r="CK21" s="542">
        <v>0</v>
      </c>
      <c r="CM21" s="15"/>
      <c r="CP21" s="15"/>
    </row>
    <row r="22" spans="1:94" ht="12.95">
      <c r="A22" s="30" t="s">
        <v>218</v>
      </c>
      <c r="B22" s="68"/>
      <c r="C22" s="540" t="s">
        <v>621</v>
      </c>
      <c r="D22" s="540" t="s">
        <v>179</v>
      </c>
      <c r="E22" s="540" t="s">
        <v>621</v>
      </c>
      <c r="F22" s="542">
        <v>2</v>
      </c>
      <c r="G22" s="47" t="s">
        <v>179</v>
      </c>
      <c r="H22" s="47" t="s">
        <v>179</v>
      </c>
      <c r="I22" s="540">
        <v>1</v>
      </c>
      <c r="J22" s="540">
        <v>1</v>
      </c>
      <c r="K22" s="540">
        <v>3</v>
      </c>
      <c r="L22" s="557">
        <v>3</v>
      </c>
      <c r="M22" s="131"/>
      <c r="N22" s="540" t="s">
        <v>621</v>
      </c>
      <c r="O22" s="540" t="s">
        <v>179</v>
      </c>
      <c r="P22" s="540" t="s">
        <v>621</v>
      </c>
      <c r="Q22" s="559">
        <v>65</v>
      </c>
      <c r="R22" s="545" t="s">
        <v>179</v>
      </c>
      <c r="S22" s="558" t="s">
        <v>179</v>
      </c>
      <c r="T22" s="540">
        <v>66</v>
      </c>
      <c r="U22" s="540">
        <v>66</v>
      </c>
      <c r="V22" s="540">
        <v>66</v>
      </c>
      <c r="W22" s="542">
        <v>64.666666666666671</v>
      </c>
      <c r="X22" s="131"/>
      <c r="Y22" s="540" t="s">
        <v>179</v>
      </c>
      <c r="Z22" s="540" t="s">
        <v>179</v>
      </c>
      <c r="AA22" s="540" t="s">
        <v>179</v>
      </c>
      <c r="AB22" s="540" t="s">
        <v>179</v>
      </c>
      <c r="AC22" s="548" t="s">
        <v>179</v>
      </c>
      <c r="AD22" s="548" t="s">
        <v>179</v>
      </c>
      <c r="AE22" s="542">
        <v>0</v>
      </c>
      <c r="AF22" s="542">
        <v>0</v>
      </c>
      <c r="AG22" s="542">
        <v>1</v>
      </c>
      <c r="AH22" s="557">
        <v>0</v>
      </c>
      <c r="AI22" s="131"/>
      <c r="AJ22" s="540" t="s">
        <v>179</v>
      </c>
      <c r="AK22" s="540" t="s">
        <v>179</v>
      </c>
      <c r="AL22" s="540" t="s">
        <v>179</v>
      </c>
      <c r="AM22" s="540" t="s">
        <v>179</v>
      </c>
      <c r="AN22" s="548" t="s">
        <v>179</v>
      </c>
      <c r="AO22" s="548" t="s">
        <v>179</v>
      </c>
      <c r="AP22" s="540" t="s">
        <v>179</v>
      </c>
      <c r="AQ22" s="540" t="s">
        <v>179</v>
      </c>
      <c r="AR22" s="540">
        <v>44</v>
      </c>
      <c r="AS22" s="542">
        <v>0</v>
      </c>
      <c r="AT22" s="131"/>
      <c r="AU22" s="540" t="s">
        <v>179</v>
      </c>
      <c r="AV22" s="540" t="s">
        <v>179</v>
      </c>
      <c r="AW22" s="540" t="s">
        <v>179</v>
      </c>
      <c r="AX22" s="540" t="s">
        <v>179</v>
      </c>
      <c r="AY22" s="540" t="s">
        <v>179</v>
      </c>
      <c r="AZ22" s="540" t="s">
        <v>179</v>
      </c>
      <c r="BA22" s="542">
        <v>0</v>
      </c>
      <c r="BB22" s="557">
        <v>0</v>
      </c>
      <c r="BC22" s="557">
        <v>1</v>
      </c>
      <c r="BD22" s="557">
        <v>0</v>
      </c>
      <c r="BE22" s="131"/>
      <c r="BF22" s="540" t="s">
        <v>179</v>
      </c>
      <c r="BG22" s="540" t="s">
        <v>179</v>
      </c>
      <c r="BH22" s="540" t="s">
        <v>179</v>
      </c>
      <c r="BI22" s="540" t="s">
        <v>179</v>
      </c>
      <c r="BJ22" s="540" t="s">
        <v>179</v>
      </c>
      <c r="BK22" s="540" t="s">
        <v>179</v>
      </c>
      <c r="BL22" s="540" t="s">
        <v>179</v>
      </c>
      <c r="BM22" s="542">
        <v>0</v>
      </c>
      <c r="BN22" s="542">
        <v>57</v>
      </c>
      <c r="BO22" s="542">
        <v>0</v>
      </c>
      <c r="BP22" s="131"/>
      <c r="BQ22" s="548" t="s">
        <v>179</v>
      </c>
      <c r="BR22" s="548" t="s">
        <v>179</v>
      </c>
      <c r="BS22" s="548" t="s">
        <v>179</v>
      </c>
      <c r="BT22" s="548" t="s">
        <v>179</v>
      </c>
      <c r="BU22" s="548" t="s">
        <v>179</v>
      </c>
      <c r="BV22" s="548" t="s">
        <v>179</v>
      </c>
      <c r="BW22" s="542">
        <v>0</v>
      </c>
      <c r="BX22" s="542">
        <v>0</v>
      </c>
      <c r="BY22" s="542" t="s">
        <v>179</v>
      </c>
      <c r="BZ22" s="557">
        <v>0</v>
      </c>
      <c r="CA22" s="131"/>
      <c r="CB22" s="548" t="s">
        <v>179</v>
      </c>
      <c r="CC22" s="548" t="s">
        <v>179</v>
      </c>
      <c r="CD22" s="548" t="s">
        <v>179</v>
      </c>
      <c r="CE22" s="548" t="s">
        <v>179</v>
      </c>
      <c r="CF22" s="548" t="s">
        <v>179</v>
      </c>
      <c r="CG22" s="548" t="s">
        <v>179</v>
      </c>
      <c r="CH22" s="540" t="s">
        <v>179</v>
      </c>
      <c r="CI22" s="542">
        <v>0</v>
      </c>
      <c r="CJ22" s="542">
        <v>0</v>
      </c>
      <c r="CK22" s="542">
        <v>0</v>
      </c>
      <c r="CM22" s="15"/>
    </row>
    <row r="23" spans="1:94" s="19" customFormat="1" ht="12.95">
      <c r="A23" s="45" t="s">
        <v>228</v>
      </c>
      <c r="B23" s="269"/>
      <c r="C23" s="151">
        <v>7</v>
      </c>
      <c r="D23" s="151">
        <v>4</v>
      </c>
      <c r="E23" s="151">
        <v>7</v>
      </c>
      <c r="F23" s="260">
        <v>10</v>
      </c>
      <c r="G23" s="151">
        <v>2</v>
      </c>
      <c r="H23" s="151">
        <v>3</v>
      </c>
      <c r="I23" s="151">
        <v>4</v>
      </c>
      <c r="J23" s="151">
        <v>1</v>
      </c>
      <c r="K23" s="151">
        <v>7</v>
      </c>
      <c r="L23" s="260">
        <v>1</v>
      </c>
      <c r="M23" s="152"/>
      <c r="N23" s="157">
        <v>65.285714285714292</v>
      </c>
      <c r="O23" s="157">
        <v>62.5</v>
      </c>
      <c r="P23" s="157">
        <v>66.7</v>
      </c>
      <c r="Q23" s="266">
        <v>65.5</v>
      </c>
      <c r="R23" s="266">
        <v>62.5</v>
      </c>
      <c r="S23" s="156">
        <v>66</v>
      </c>
      <c r="T23" s="298">
        <v>62.25</v>
      </c>
      <c r="U23" s="296">
        <v>68</v>
      </c>
      <c r="V23" s="298">
        <v>66.285714285714292</v>
      </c>
      <c r="W23" s="260">
        <v>74</v>
      </c>
      <c r="X23" s="152"/>
      <c r="Y23" s="151" t="s">
        <v>179</v>
      </c>
      <c r="Z23" s="151" t="s">
        <v>179</v>
      </c>
      <c r="AA23" s="151" t="s">
        <v>179</v>
      </c>
      <c r="AB23" s="151" t="s">
        <v>179</v>
      </c>
      <c r="AC23" s="151" t="s">
        <v>179</v>
      </c>
      <c r="AD23" s="151" t="s">
        <v>179</v>
      </c>
      <c r="AE23" s="260">
        <v>0</v>
      </c>
      <c r="AF23" s="260">
        <v>0</v>
      </c>
      <c r="AG23" s="260">
        <v>2</v>
      </c>
      <c r="AH23" s="260">
        <v>0</v>
      </c>
      <c r="AI23" s="152"/>
      <c r="AJ23" s="151" t="s">
        <v>179</v>
      </c>
      <c r="AK23" s="151" t="s">
        <v>179</v>
      </c>
      <c r="AL23" s="151" t="s">
        <v>179</v>
      </c>
      <c r="AM23" s="151" t="s">
        <v>179</v>
      </c>
      <c r="AN23" s="151" t="s">
        <v>179</v>
      </c>
      <c r="AO23" s="151" t="s">
        <v>179</v>
      </c>
      <c r="AP23" s="151" t="s">
        <v>179</v>
      </c>
      <c r="AQ23" s="151" t="s">
        <v>179</v>
      </c>
      <c r="AR23" s="406">
        <v>54.5</v>
      </c>
      <c r="AS23" s="260">
        <v>0</v>
      </c>
      <c r="AT23" s="152"/>
      <c r="AU23" s="151" t="s">
        <v>179</v>
      </c>
      <c r="AV23" s="151" t="s">
        <v>179</v>
      </c>
      <c r="AW23" s="151" t="s">
        <v>179</v>
      </c>
      <c r="AX23" s="151" t="s">
        <v>179</v>
      </c>
      <c r="AY23" s="260">
        <v>1</v>
      </c>
      <c r="AZ23" s="151" t="s">
        <v>179</v>
      </c>
      <c r="BA23" s="260">
        <v>0</v>
      </c>
      <c r="BB23" s="260">
        <v>0</v>
      </c>
      <c r="BC23" s="260" t="s">
        <v>179</v>
      </c>
      <c r="BD23" s="260">
        <v>0</v>
      </c>
      <c r="BE23" s="152"/>
      <c r="BF23" s="151" t="s">
        <v>179</v>
      </c>
      <c r="BG23" s="151" t="s">
        <v>179</v>
      </c>
      <c r="BH23" s="151" t="s">
        <v>179</v>
      </c>
      <c r="BI23" s="151" t="s">
        <v>179</v>
      </c>
      <c r="BJ23" s="266">
        <v>69</v>
      </c>
      <c r="BK23" s="151" t="s">
        <v>179</v>
      </c>
      <c r="BL23" s="151" t="s">
        <v>179</v>
      </c>
      <c r="BM23" s="260">
        <v>0</v>
      </c>
      <c r="BN23" s="260" t="s">
        <v>179</v>
      </c>
      <c r="BO23" s="260">
        <v>0</v>
      </c>
      <c r="BP23" s="152"/>
      <c r="BQ23" s="151" t="s">
        <v>179</v>
      </c>
      <c r="BR23" s="151" t="s">
        <v>179</v>
      </c>
      <c r="BS23" s="151" t="s">
        <v>179</v>
      </c>
      <c r="BT23" s="151" t="s">
        <v>179</v>
      </c>
      <c r="BU23" s="151" t="s">
        <v>179</v>
      </c>
      <c r="BV23" s="151" t="s">
        <v>179</v>
      </c>
      <c r="BW23" s="260">
        <v>0</v>
      </c>
      <c r="BX23" s="260">
        <v>0</v>
      </c>
      <c r="BY23" s="260" t="s">
        <v>179</v>
      </c>
      <c r="BZ23" s="260">
        <v>0</v>
      </c>
      <c r="CA23" s="152"/>
      <c r="CB23" s="151" t="s">
        <v>179</v>
      </c>
      <c r="CC23" s="151" t="s">
        <v>179</v>
      </c>
      <c r="CD23" s="151" t="s">
        <v>179</v>
      </c>
      <c r="CE23" s="151" t="s">
        <v>179</v>
      </c>
      <c r="CF23" s="151" t="s">
        <v>179</v>
      </c>
      <c r="CG23" s="151" t="s">
        <v>179</v>
      </c>
      <c r="CH23" s="151" t="s">
        <v>179</v>
      </c>
      <c r="CI23" s="260">
        <v>0</v>
      </c>
      <c r="CJ23" s="260">
        <v>0</v>
      </c>
      <c r="CK23" s="260">
        <v>0</v>
      </c>
      <c r="CM23" s="23"/>
      <c r="CN23" s="95"/>
    </row>
    <row r="24" spans="1:94" ht="12.95">
      <c r="A24" s="30" t="s">
        <v>220</v>
      </c>
      <c r="B24" s="68"/>
      <c r="C24" s="540" t="s">
        <v>621</v>
      </c>
      <c r="D24" s="540" t="s">
        <v>621</v>
      </c>
      <c r="E24" s="540" t="s">
        <v>621</v>
      </c>
      <c r="F24" s="261">
        <v>0</v>
      </c>
      <c r="G24" s="261">
        <v>0</v>
      </c>
      <c r="H24" s="261">
        <v>0</v>
      </c>
      <c r="I24" s="262" t="s">
        <v>179</v>
      </c>
      <c r="J24" s="262">
        <v>1</v>
      </c>
      <c r="K24" s="262" t="s">
        <v>179</v>
      </c>
      <c r="L24" s="557">
        <v>0</v>
      </c>
      <c r="M24" s="131"/>
      <c r="N24" s="540" t="s">
        <v>621</v>
      </c>
      <c r="O24" s="540" t="s">
        <v>621</v>
      </c>
      <c r="P24" s="540" t="s">
        <v>621</v>
      </c>
      <c r="Q24" s="559" t="s">
        <v>179</v>
      </c>
      <c r="R24" s="559" t="s">
        <v>179</v>
      </c>
      <c r="S24" s="560" t="s">
        <v>179</v>
      </c>
      <c r="T24" s="544" t="s">
        <v>179</v>
      </c>
      <c r="U24" s="544">
        <v>68</v>
      </c>
      <c r="V24" s="544" t="s">
        <v>179</v>
      </c>
      <c r="W24" s="557">
        <v>0</v>
      </c>
      <c r="X24" s="131"/>
      <c r="Y24" s="540" t="s">
        <v>179</v>
      </c>
      <c r="Z24" s="540" t="s">
        <v>179</v>
      </c>
      <c r="AA24" s="540" t="s">
        <v>179</v>
      </c>
      <c r="AB24" s="540" t="s">
        <v>179</v>
      </c>
      <c r="AC24" s="548" t="s">
        <v>179</v>
      </c>
      <c r="AD24" s="548" t="s">
        <v>179</v>
      </c>
      <c r="AE24" s="557">
        <v>0</v>
      </c>
      <c r="AF24" s="557">
        <v>0</v>
      </c>
      <c r="AG24" s="557">
        <v>0</v>
      </c>
      <c r="AH24" s="557">
        <v>0</v>
      </c>
      <c r="AI24" s="131"/>
      <c r="AJ24" s="540" t="s">
        <v>179</v>
      </c>
      <c r="AK24" s="540" t="s">
        <v>179</v>
      </c>
      <c r="AL24" s="540" t="s">
        <v>179</v>
      </c>
      <c r="AM24" s="540" t="s">
        <v>179</v>
      </c>
      <c r="AN24" s="548" t="s">
        <v>179</v>
      </c>
      <c r="AO24" s="548" t="s">
        <v>179</v>
      </c>
      <c r="AP24" s="540" t="s">
        <v>179</v>
      </c>
      <c r="AQ24" s="540" t="s">
        <v>179</v>
      </c>
      <c r="AR24" s="540" t="s">
        <v>179</v>
      </c>
      <c r="AS24" s="557">
        <v>0</v>
      </c>
      <c r="AT24" s="131"/>
      <c r="AU24" s="540" t="s">
        <v>179</v>
      </c>
      <c r="AV24" s="540" t="s">
        <v>179</v>
      </c>
      <c r="AW24" s="540" t="s">
        <v>179</v>
      </c>
      <c r="AX24" s="540" t="s">
        <v>179</v>
      </c>
      <c r="AY24" s="261">
        <v>0</v>
      </c>
      <c r="AZ24" s="540" t="s">
        <v>179</v>
      </c>
      <c r="BA24" s="557">
        <v>0</v>
      </c>
      <c r="BB24" s="557">
        <v>0</v>
      </c>
      <c r="BC24" s="557" t="s">
        <v>179</v>
      </c>
      <c r="BD24" s="557">
        <v>0</v>
      </c>
      <c r="BE24" s="131"/>
      <c r="BF24" s="540" t="s">
        <v>179</v>
      </c>
      <c r="BG24" s="540" t="s">
        <v>179</v>
      </c>
      <c r="BH24" s="540" t="s">
        <v>179</v>
      </c>
      <c r="BI24" s="540" t="s">
        <v>179</v>
      </c>
      <c r="BJ24" s="559" t="s">
        <v>179</v>
      </c>
      <c r="BK24" s="540" t="s">
        <v>179</v>
      </c>
      <c r="BL24" s="540" t="s">
        <v>179</v>
      </c>
      <c r="BM24" s="557">
        <v>0</v>
      </c>
      <c r="BN24" s="557" t="s">
        <v>179</v>
      </c>
      <c r="BO24" s="557">
        <v>0</v>
      </c>
      <c r="BP24" s="131"/>
      <c r="BQ24" s="548" t="s">
        <v>179</v>
      </c>
      <c r="BR24" s="548" t="s">
        <v>179</v>
      </c>
      <c r="BS24" s="548" t="s">
        <v>179</v>
      </c>
      <c r="BT24" s="548" t="s">
        <v>179</v>
      </c>
      <c r="BU24" s="548" t="s">
        <v>179</v>
      </c>
      <c r="BV24" s="548" t="s">
        <v>179</v>
      </c>
      <c r="BW24" s="557">
        <v>0</v>
      </c>
      <c r="BX24" s="557">
        <v>0</v>
      </c>
      <c r="BY24" s="557" t="s">
        <v>179</v>
      </c>
      <c r="BZ24" s="557">
        <v>0</v>
      </c>
      <c r="CA24" s="131"/>
      <c r="CB24" s="548" t="s">
        <v>179</v>
      </c>
      <c r="CC24" s="548" t="s">
        <v>179</v>
      </c>
      <c r="CD24" s="548" t="s">
        <v>179</v>
      </c>
      <c r="CE24" s="548" t="s">
        <v>179</v>
      </c>
      <c r="CF24" s="548" t="s">
        <v>179</v>
      </c>
      <c r="CG24" s="548" t="s">
        <v>179</v>
      </c>
      <c r="CH24" s="540" t="s">
        <v>179</v>
      </c>
      <c r="CI24" s="557">
        <v>0</v>
      </c>
      <c r="CJ24" s="557">
        <v>0</v>
      </c>
      <c r="CK24" s="557">
        <v>0</v>
      </c>
      <c r="CM24" s="15"/>
    </row>
    <row r="25" spans="1:94" ht="12.95">
      <c r="A25" s="30" t="s">
        <v>227</v>
      </c>
      <c r="B25" s="68"/>
      <c r="C25" s="540" t="s">
        <v>621</v>
      </c>
      <c r="D25" s="540" t="s">
        <v>621</v>
      </c>
      <c r="E25" s="540" t="s">
        <v>621</v>
      </c>
      <c r="F25" s="261">
        <v>0</v>
      </c>
      <c r="G25" s="261">
        <v>0</v>
      </c>
      <c r="H25" s="261">
        <v>0</v>
      </c>
      <c r="I25" s="262" t="s">
        <v>179</v>
      </c>
      <c r="J25" s="262" t="s">
        <v>179</v>
      </c>
      <c r="K25" s="262" t="s">
        <v>179</v>
      </c>
      <c r="L25" s="557">
        <v>0</v>
      </c>
      <c r="M25" s="131"/>
      <c r="N25" s="540" t="s">
        <v>621</v>
      </c>
      <c r="O25" s="540" t="s">
        <v>621</v>
      </c>
      <c r="P25" s="540" t="s">
        <v>621</v>
      </c>
      <c r="Q25" s="559" t="s">
        <v>179</v>
      </c>
      <c r="R25" s="559" t="s">
        <v>179</v>
      </c>
      <c r="S25" s="560" t="s">
        <v>179</v>
      </c>
      <c r="T25" s="544" t="s">
        <v>179</v>
      </c>
      <c r="U25" s="544" t="s">
        <v>179</v>
      </c>
      <c r="V25" s="544" t="s">
        <v>179</v>
      </c>
      <c r="W25" s="557">
        <v>0</v>
      </c>
      <c r="X25" s="131"/>
      <c r="Y25" s="540" t="s">
        <v>179</v>
      </c>
      <c r="Z25" s="540" t="s">
        <v>179</v>
      </c>
      <c r="AA25" s="540" t="s">
        <v>179</v>
      </c>
      <c r="AB25" s="540" t="s">
        <v>179</v>
      </c>
      <c r="AC25" s="548" t="s">
        <v>179</v>
      </c>
      <c r="AD25" s="548" t="s">
        <v>179</v>
      </c>
      <c r="AE25" s="557">
        <v>0</v>
      </c>
      <c r="AF25" s="557">
        <v>0</v>
      </c>
      <c r="AG25" s="557">
        <v>0</v>
      </c>
      <c r="AH25" s="557">
        <v>0</v>
      </c>
      <c r="AI25" s="131"/>
      <c r="AJ25" s="540" t="s">
        <v>179</v>
      </c>
      <c r="AK25" s="540" t="s">
        <v>179</v>
      </c>
      <c r="AL25" s="540" t="s">
        <v>179</v>
      </c>
      <c r="AM25" s="540" t="s">
        <v>179</v>
      </c>
      <c r="AN25" s="548" t="s">
        <v>179</v>
      </c>
      <c r="AO25" s="548" t="s">
        <v>179</v>
      </c>
      <c r="AP25" s="540" t="s">
        <v>179</v>
      </c>
      <c r="AQ25" s="540" t="s">
        <v>179</v>
      </c>
      <c r="AR25" s="540" t="s">
        <v>179</v>
      </c>
      <c r="AS25" s="557">
        <v>0</v>
      </c>
      <c r="AT25" s="131"/>
      <c r="AU25" s="540" t="s">
        <v>179</v>
      </c>
      <c r="AV25" s="540" t="s">
        <v>179</v>
      </c>
      <c r="AW25" s="540" t="s">
        <v>179</v>
      </c>
      <c r="AX25" s="540" t="s">
        <v>179</v>
      </c>
      <c r="AY25" s="261">
        <v>0</v>
      </c>
      <c r="AZ25" s="540" t="s">
        <v>179</v>
      </c>
      <c r="BA25" s="557">
        <v>0</v>
      </c>
      <c r="BB25" s="557">
        <v>0</v>
      </c>
      <c r="BC25" s="557" t="s">
        <v>179</v>
      </c>
      <c r="BD25" s="557">
        <v>0</v>
      </c>
      <c r="BE25" s="131"/>
      <c r="BF25" s="540" t="s">
        <v>179</v>
      </c>
      <c r="BG25" s="540" t="s">
        <v>179</v>
      </c>
      <c r="BH25" s="540" t="s">
        <v>179</v>
      </c>
      <c r="BI25" s="540" t="s">
        <v>179</v>
      </c>
      <c r="BJ25" s="559" t="s">
        <v>179</v>
      </c>
      <c r="BK25" s="540" t="s">
        <v>179</v>
      </c>
      <c r="BL25" s="540" t="s">
        <v>179</v>
      </c>
      <c r="BM25" s="557">
        <v>0</v>
      </c>
      <c r="BN25" s="557" t="s">
        <v>179</v>
      </c>
      <c r="BO25" s="557">
        <v>0</v>
      </c>
      <c r="BP25" s="131"/>
      <c r="BQ25" s="548" t="s">
        <v>179</v>
      </c>
      <c r="BR25" s="548" t="s">
        <v>179</v>
      </c>
      <c r="BS25" s="548" t="s">
        <v>179</v>
      </c>
      <c r="BT25" s="548" t="s">
        <v>179</v>
      </c>
      <c r="BU25" s="548" t="s">
        <v>179</v>
      </c>
      <c r="BV25" s="548" t="s">
        <v>179</v>
      </c>
      <c r="BW25" s="557">
        <v>0</v>
      </c>
      <c r="BX25" s="557">
        <v>0</v>
      </c>
      <c r="BY25" s="557" t="s">
        <v>179</v>
      </c>
      <c r="BZ25" s="557">
        <v>0</v>
      </c>
      <c r="CA25" s="131"/>
      <c r="CB25" s="548" t="s">
        <v>179</v>
      </c>
      <c r="CC25" s="548" t="s">
        <v>179</v>
      </c>
      <c r="CD25" s="548" t="s">
        <v>179</v>
      </c>
      <c r="CE25" s="548" t="s">
        <v>179</v>
      </c>
      <c r="CF25" s="548" t="s">
        <v>179</v>
      </c>
      <c r="CG25" s="548" t="s">
        <v>179</v>
      </c>
      <c r="CH25" s="540" t="s">
        <v>179</v>
      </c>
      <c r="CI25" s="557">
        <v>0</v>
      </c>
      <c r="CJ25" s="557">
        <v>0</v>
      </c>
      <c r="CK25" s="557">
        <v>0</v>
      </c>
      <c r="CM25" s="15"/>
    </row>
    <row r="26" spans="1:94" ht="12.95">
      <c r="A26" s="30" t="s">
        <v>218</v>
      </c>
      <c r="B26" s="68"/>
      <c r="C26" s="540" t="s">
        <v>621</v>
      </c>
      <c r="D26" s="540" t="s">
        <v>621</v>
      </c>
      <c r="E26" s="540" t="s">
        <v>621</v>
      </c>
      <c r="F26" s="261">
        <v>10</v>
      </c>
      <c r="G26" s="261">
        <v>2</v>
      </c>
      <c r="H26" s="261">
        <v>3</v>
      </c>
      <c r="I26" s="262">
        <v>4</v>
      </c>
      <c r="J26" s="262" t="s">
        <v>179</v>
      </c>
      <c r="K26" s="262">
        <v>4</v>
      </c>
      <c r="L26" s="557">
        <v>1</v>
      </c>
      <c r="M26" s="131"/>
      <c r="N26" s="540" t="s">
        <v>621</v>
      </c>
      <c r="O26" s="540" t="s">
        <v>621</v>
      </c>
      <c r="P26" s="540" t="s">
        <v>621</v>
      </c>
      <c r="Q26" s="538">
        <v>65.5</v>
      </c>
      <c r="R26" s="538">
        <v>62.5</v>
      </c>
      <c r="S26" s="560">
        <v>66</v>
      </c>
      <c r="T26" s="561">
        <v>62.25</v>
      </c>
      <c r="U26" s="544" t="s">
        <v>179</v>
      </c>
      <c r="V26" s="561">
        <v>67.5</v>
      </c>
      <c r="W26" s="557">
        <v>74</v>
      </c>
      <c r="X26" s="131"/>
      <c r="Y26" s="540" t="s">
        <v>179</v>
      </c>
      <c r="Z26" s="540" t="s">
        <v>179</v>
      </c>
      <c r="AA26" s="540" t="s">
        <v>179</v>
      </c>
      <c r="AB26" s="540" t="s">
        <v>179</v>
      </c>
      <c r="AC26" s="548" t="s">
        <v>179</v>
      </c>
      <c r="AD26" s="548" t="s">
        <v>179</v>
      </c>
      <c r="AE26" s="557">
        <v>0</v>
      </c>
      <c r="AF26" s="557">
        <v>0</v>
      </c>
      <c r="AG26" s="557">
        <v>2</v>
      </c>
      <c r="AH26" s="557">
        <v>0</v>
      </c>
      <c r="AI26" s="131"/>
      <c r="AJ26" s="540" t="s">
        <v>179</v>
      </c>
      <c r="AK26" s="540" t="s">
        <v>179</v>
      </c>
      <c r="AL26" s="540" t="s">
        <v>179</v>
      </c>
      <c r="AM26" s="540" t="s">
        <v>179</v>
      </c>
      <c r="AN26" s="548" t="s">
        <v>179</v>
      </c>
      <c r="AO26" s="548" t="s">
        <v>179</v>
      </c>
      <c r="AP26" s="540" t="s">
        <v>179</v>
      </c>
      <c r="AQ26" s="540" t="s">
        <v>179</v>
      </c>
      <c r="AR26" s="546">
        <v>54.5</v>
      </c>
      <c r="AS26" s="557">
        <v>0</v>
      </c>
      <c r="AT26" s="131"/>
      <c r="AU26" s="540" t="s">
        <v>179</v>
      </c>
      <c r="AV26" s="540" t="s">
        <v>179</v>
      </c>
      <c r="AW26" s="540" t="s">
        <v>179</v>
      </c>
      <c r="AX26" s="540" t="s">
        <v>179</v>
      </c>
      <c r="AY26" s="261">
        <v>1</v>
      </c>
      <c r="AZ26" s="540" t="s">
        <v>179</v>
      </c>
      <c r="BA26" s="557">
        <v>0</v>
      </c>
      <c r="BB26" s="557">
        <v>0</v>
      </c>
      <c r="BC26" s="557" t="s">
        <v>179</v>
      </c>
      <c r="BD26" s="557">
        <v>0</v>
      </c>
      <c r="BE26" s="131"/>
      <c r="BF26" s="540" t="s">
        <v>179</v>
      </c>
      <c r="BG26" s="540" t="s">
        <v>179</v>
      </c>
      <c r="BH26" s="540" t="s">
        <v>179</v>
      </c>
      <c r="BI26" s="540" t="s">
        <v>179</v>
      </c>
      <c r="BJ26" s="538">
        <v>69</v>
      </c>
      <c r="BK26" s="540" t="s">
        <v>179</v>
      </c>
      <c r="BL26" s="540" t="s">
        <v>179</v>
      </c>
      <c r="BM26" s="557">
        <v>0</v>
      </c>
      <c r="BN26" s="557" t="s">
        <v>179</v>
      </c>
      <c r="BO26" s="557">
        <v>0</v>
      </c>
      <c r="BP26" s="131"/>
      <c r="BQ26" s="548" t="s">
        <v>179</v>
      </c>
      <c r="BR26" s="548" t="s">
        <v>179</v>
      </c>
      <c r="BS26" s="548" t="s">
        <v>179</v>
      </c>
      <c r="BT26" s="548" t="s">
        <v>179</v>
      </c>
      <c r="BU26" s="548" t="s">
        <v>179</v>
      </c>
      <c r="BV26" s="548" t="s">
        <v>179</v>
      </c>
      <c r="BW26" s="557">
        <v>0</v>
      </c>
      <c r="BX26" s="557">
        <v>0</v>
      </c>
      <c r="BY26" s="557" t="s">
        <v>179</v>
      </c>
      <c r="BZ26" s="557">
        <v>0</v>
      </c>
      <c r="CA26" s="131"/>
      <c r="CB26" s="548" t="s">
        <v>179</v>
      </c>
      <c r="CC26" s="548" t="s">
        <v>179</v>
      </c>
      <c r="CD26" s="548" t="s">
        <v>179</v>
      </c>
      <c r="CE26" s="548" t="s">
        <v>179</v>
      </c>
      <c r="CF26" s="548" t="s">
        <v>179</v>
      </c>
      <c r="CG26" s="548" t="s">
        <v>179</v>
      </c>
      <c r="CH26" s="540" t="s">
        <v>179</v>
      </c>
      <c r="CI26" s="557">
        <v>0</v>
      </c>
      <c r="CJ26" s="557">
        <v>0</v>
      </c>
      <c r="CK26" s="557">
        <v>0</v>
      </c>
      <c r="CM26" s="15"/>
    </row>
    <row r="27" spans="1:94" ht="12.95">
      <c r="A27" s="30" t="s">
        <v>232</v>
      </c>
      <c r="B27" s="68"/>
      <c r="C27" s="540" t="s">
        <v>621</v>
      </c>
      <c r="D27" s="540" t="s">
        <v>621</v>
      </c>
      <c r="E27" s="540" t="s">
        <v>621</v>
      </c>
      <c r="F27" s="261">
        <v>0</v>
      </c>
      <c r="G27" s="261">
        <v>0</v>
      </c>
      <c r="H27" s="261">
        <v>0</v>
      </c>
      <c r="I27" s="262" t="s">
        <v>179</v>
      </c>
      <c r="J27" s="262" t="s">
        <v>179</v>
      </c>
      <c r="K27" s="262" t="s">
        <v>179</v>
      </c>
      <c r="L27" s="557">
        <v>0</v>
      </c>
      <c r="M27" s="131"/>
      <c r="N27" s="540" t="s">
        <v>621</v>
      </c>
      <c r="O27" s="540" t="s">
        <v>621</v>
      </c>
      <c r="P27" s="540" t="s">
        <v>621</v>
      </c>
      <c r="Q27" s="559" t="s">
        <v>179</v>
      </c>
      <c r="R27" s="559" t="s">
        <v>179</v>
      </c>
      <c r="S27" s="560" t="s">
        <v>179</v>
      </c>
      <c r="T27" s="544" t="s">
        <v>179</v>
      </c>
      <c r="U27" s="544" t="s">
        <v>179</v>
      </c>
      <c r="V27" s="544" t="s">
        <v>179</v>
      </c>
      <c r="W27" s="557">
        <v>0</v>
      </c>
      <c r="X27" s="131"/>
      <c r="Y27" s="540" t="s">
        <v>179</v>
      </c>
      <c r="Z27" s="540" t="s">
        <v>179</v>
      </c>
      <c r="AA27" s="540" t="s">
        <v>179</v>
      </c>
      <c r="AB27" s="540" t="s">
        <v>179</v>
      </c>
      <c r="AC27" s="548" t="s">
        <v>179</v>
      </c>
      <c r="AD27" s="548" t="s">
        <v>179</v>
      </c>
      <c r="AE27" s="557">
        <v>0</v>
      </c>
      <c r="AF27" s="557">
        <v>0</v>
      </c>
      <c r="AG27" s="557">
        <v>0</v>
      </c>
      <c r="AH27" s="557">
        <v>0</v>
      </c>
      <c r="AI27" s="131"/>
      <c r="AJ27" s="540" t="s">
        <v>179</v>
      </c>
      <c r="AK27" s="540" t="s">
        <v>179</v>
      </c>
      <c r="AL27" s="540" t="s">
        <v>179</v>
      </c>
      <c r="AM27" s="540" t="s">
        <v>179</v>
      </c>
      <c r="AN27" s="548" t="s">
        <v>179</v>
      </c>
      <c r="AO27" s="548" t="s">
        <v>179</v>
      </c>
      <c r="AP27" s="540" t="s">
        <v>179</v>
      </c>
      <c r="AQ27" s="540" t="s">
        <v>179</v>
      </c>
      <c r="AR27" s="540" t="s">
        <v>179</v>
      </c>
      <c r="AS27" s="557">
        <v>0</v>
      </c>
      <c r="AT27" s="131"/>
      <c r="AU27" s="540" t="s">
        <v>179</v>
      </c>
      <c r="AV27" s="540" t="s">
        <v>179</v>
      </c>
      <c r="AW27" s="540" t="s">
        <v>179</v>
      </c>
      <c r="AX27" s="540" t="s">
        <v>179</v>
      </c>
      <c r="AY27" s="261">
        <v>0</v>
      </c>
      <c r="AZ27" s="540" t="s">
        <v>179</v>
      </c>
      <c r="BA27" s="557">
        <v>0</v>
      </c>
      <c r="BB27" s="557">
        <v>0</v>
      </c>
      <c r="BC27" s="557" t="s">
        <v>179</v>
      </c>
      <c r="BD27" s="557">
        <v>0</v>
      </c>
      <c r="BE27" s="131"/>
      <c r="BF27" s="540" t="s">
        <v>179</v>
      </c>
      <c r="BG27" s="540" t="s">
        <v>179</v>
      </c>
      <c r="BH27" s="540" t="s">
        <v>179</v>
      </c>
      <c r="BI27" s="540" t="s">
        <v>179</v>
      </c>
      <c r="BJ27" s="559" t="s">
        <v>179</v>
      </c>
      <c r="BK27" s="540" t="s">
        <v>179</v>
      </c>
      <c r="BL27" s="540" t="s">
        <v>179</v>
      </c>
      <c r="BM27" s="557">
        <v>0</v>
      </c>
      <c r="BN27" s="557" t="s">
        <v>179</v>
      </c>
      <c r="BO27" s="557">
        <v>0</v>
      </c>
      <c r="BP27" s="131"/>
      <c r="BQ27" s="548" t="s">
        <v>179</v>
      </c>
      <c r="BR27" s="548" t="s">
        <v>179</v>
      </c>
      <c r="BS27" s="548" t="s">
        <v>179</v>
      </c>
      <c r="BT27" s="548" t="s">
        <v>179</v>
      </c>
      <c r="BU27" s="548" t="s">
        <v>179</v>
      </c>
      <c r="BV27" s="548" t="s">
        <v>179</v>
      </c>
      <c r="BW27" s="557">
        <v>0</v>
      </c>
      <c r="BX27" s="557">
        <v>0</v>
      </c>
      <c r="BY27" s="557" t="s">
        <v>179</v>
      </c>
      <c r="BZ27" s="557">
        <v>0</v>
      </c>
      <c r="CA27" s="131"/>
      <c r="CB27" s="548" t="s">
        <v>179</v>
      </c>
      <c r="CC27" s="548" t="s">
        <v>179</v>
      </c>
      <c r="CD27" s="548" t="s">
        <v>179</v>
      </c>
      <c r="CE27" s="548" t="s">
        <v>179</v>
      </c>
      <c r="CF27" s="548" t="s">
        <v>179</v>
      </c>
      <c r="CG27" s="548" t="s">
        <v>179</v>
      </c>
      <c r="CH27" s="540" t="s">
        <v>179</v>
      </c>
      <c r="CI27" s="557">
        <v>0</v>
      </c>
      <c r="CJ27" s="557">
        <v>0</v>
      </c>
      <c r="CK27" s="557">
        <v>0</v>
      </c>
      <c r="CM27" s="15"/>
    </row>
    <row r="28" spans="1:94" ht="12.95">
      <c r="A28" s="30" t="s">
        <v>229</v>
      </c>
      <c r="B28" s="68"/>
      <c r="C28" s="540" t="s">
        <v>179</v>
      </c>
      <c r="D28" s="540" t="s">
        <v>179</v>
      </c>
      <c r="E28" s="540" t="s">
        <v>179</v>
      </c>
      <c r="F28" s="540" t="s">
        <v>179</v>
      </c>
      <c r="G28" s="540" t="s">
        <v>179</v>
      </c>
      <c r="H28" s="540" t="s">
        <v>179</v>
      </c>
      <c r="I28" s="540" t="s">
        <v>179</v>
      </c>
      <c r="J28" s="540" t="s">
        <v>179</v>
      </c>
      <c r="K28" s="540">
        <v>3</v>
      </c>
      <c r="L28" s="557">
        <v>0</v>
      </c>
      <c r="M28" s="131"/>
      <c r="N28" s="540" t="s">
        <v>179</v>
      </c>
      <c r="O28" s="540" t="s">
        <v>179</v>
      </c>
      <c r="P28" s="540" t="s">
        <v>179</v>
      </c>
      <c r="Q28" s="540" t="s">
        <v>179</v>
      </c>
      <c r="R28" s="540" t="s">
        <v>179</v>
      </c>
      <c r="S28" s="540" t="s">
        <v>179</v>
      </c>
      <c r="T28" s="540" t="s">
        <v>179</v>
      </c>
      <c r="U28" s="540" t="s">
        <v>179</v>
      </c>
      <c r="V28" s="546">
        <v>64.666666666666671</v>
      </c>
      <c r="W28" s="557">
        <v>0</v>
      </c>
      <c r="X28" s="131"/>
      <c r="Y28" s="540" t="s">
        <v>179</v>
      </c>
      <c r="Z28" s="540" t="s">
        <v>179</v>
      </c>
      <c r="AA28" s="540" t="s">
        <v>179</v>
      </c>
      <c r="AB28" s="540" t="s">
        <v>179</v>
      </c>
      <c r="AC28" s="540" t="s">
        <v>179</v>
      </c>
      <c r="AD28" s="540" t="s">
        <v>179</v>
      </c>
      <c r="AE28" s="540" t="s">
        <v>179</v>
      </c>
      <c r="AF28" s="540" t="s">
        <v>179</v>
      </c>
      <c r="AG28" s="540">
        <v>0</v>
      </c>
      <c r="AH28" s="557">
        <v>0</v>
      </c>
      <c r="AI28" s="131"/>
      <c r="AJ28" s="540" t="s">
        <v>179</v>
      </c>
      <c r="AK28" s="540" t="s">
        <v>179</v>
      </c>
      <c r="AL28" s="540" t="s">
        <v>179</v>
      </c>
      <c r="AM28" s="540" t="s">
        <v>179</v>
      </c>
      <c r="AN28" s="540" t="s">
        <v>179</v>
      </c>
      <c r="AO28" s="540" t="s">
        <v>179</v>
      </c>
      <c r="AP28" s="540" t="s">
        <v>179</v>
      </c>
      <c r="AQ28" s="540" t="s">
        <v>179</v>
      </c>
      <c r="AR28" s="540" t="s">
        <v>179</v>
      </c>
      <c r="AS28" s="557">
        <v>0</v>
      </c>
      <c r="AT28" s="131"/>
      <c r="AU28" s="540" t="s">
        <v>179</v>
      </c>
      <c r="AV28" s="540" t="s">
        <v>179</v>
      </c>
      <c r="AW28" s="540" t="s">
        <v>179</v>
      </c>
      <c r="AX28" s="540" t="s">
        <v>179</v>
      </c>
      <c r="AY28" s="540" t="s">
        <v>179</v>
      </c>
      <c r="AZ28" s="540" t="s">
        <v>179</v>
      </c>
      <c r="BA28" s="540" t="s">
        <v>179</v>
      </c>
      <c r="BB28" s="540" t="s">
        <v>179</v>
      </c>
      <c r="BC28" s="540" t="s">
        <v>179</v>
      </c>
      <c r="BD28" s="557">
        <v>0</v>
      </c>
      <c r="BE28" s="131"/>
      <c r="BF28" s="540" t="s">
        <v>179</v>
      </c>
      <c r="BG28" s="540" t="s">
        <v>179</v>
      </c>
      <c r="BH28" s="540" t="s">
        <v>179</v>
      </c>
      <c r="BI28" s="540" t="s">
        <v>179</v>
      </c>
      <c r="BJ28" s="540" t="s">
        <v>179</v>
      </c>
      <c r="BK28" s="540" t="s">
        <v>179</v>
      </c>
      <c r="BL28" s="540" t="s">
        <v>179</v>
      </c>
      <c r="BM28" s="540" t="s">
        <v>179</v>
      </c>
      <c r="BN28" s="540" t="s">
        <v>179</v>
      </c>
      <c r="BO28" s="557">
        <v>0</v>
      </c>
      <c r="BP28" s="131"/>
      <c r="BQ28" s="540" t="s">
        <v>179</v>
      </c>
      <c r="BR28" s="540" t="s">
        <v>179</v>
      </c>
      <c r="BS28" s="540" t="s">
        <v>179</v>
      </c>
      <c r="BT28" s="540" t="s">
        <v>179</v>
      </c>
      <c r="BU28" s="540" t="s">
        <v>179</v>
      </c>
      <c r="BV28" s="540" t="s">
        <v>179</v>
      </c>
      <c r="BW28" s="540" t="s">
        <v>179</v>
      </c>
      <c r="BX28" s="540" t="s">
        <v>179</v>
      </c>
      <c r="BY28" s="540" t="s">
        <v>179</v>
      </c>
      <c r="BZ28" s="557">
        <v>0</v>
      </c>
      <c r="CA28" s="131"/>
      <c r="CB28" s="540" t="s">
        <v>179</v>
      </c>
      <c r="CC28" s="540" t="s">
        <v>179</v>
      </c>
      <c r="CD28" s="540" t="s">
        <v>179</v>
      </c>
      <c r="CE28" s="540" t="s">
        <v>179</v>
      </c>
      <c r="CF28" s="540" t="s">
        <v>179</v>
      </c>
      <c r="CG28" s="540" t="s">
        <v>179</v>
      </c>
      <c r="CH28" s="540" t="s">
        <v>179</v>
      </c>
      <c r="CI28" s="557">
        <v>0</v>
      </c>
      <c r="CJ28" s="557">
        <v>0</v>
      </c>
      <c r="CK28" s="557">
        <v>0</v>
      </c>
      <c r="CM28" s="15"/>
    </row>
    <row r="29" spans="1:94" s="19" customFormat="1" ht="12.95">
      <c r="A29" s="45" t="s">
        <v>230</v>
      </c>
      <c r="B29" s="269"/>
      <c r="C29" s="151" t="s">
        <v>179</v>
      </c>
      <c r="D29" s="151">
        <v>2</v>
      </c>
      <c r="E29" s="151">
        <v>4</v>
      </c>
      <c r="F29" s="260">
        <v>3</v>
      </c>
      <c r="G29" s="151" t="s">
        <v>179</v>
      </c>
      <c r="H29" s="151" t="s">
        <v>179</v>
      </c>
      <c r="I29" s="151" t="s">
        <v>179</v>
      </c>
      <c r="J29" s="151">
        <v>3</v>
      </c>
      <c r="K29" s="151" t="s">
        <v>179</v>
      </c>
      <c r="L29" s="260">
        <v>1</v>
      </c>
      <c r="M29" s="152"/>
      <c r="N29" s="158" t="s">
        <v>179</v>
      </c>
      <c r="O29" s="157">
        <v>69</v>
      </c>
      <c r="P29" s="157">
        <v>69.25</v>
      </c>
      <c r="Q29" s="266">
        <v>70.666666666666671</v>
      </c>
      <c r="R29" s="155" t="s">
        <v>179</v>
      </c>
      <c r="S29" s="156" t="s">
        <v>179</v>
      </c>
      <c r="T29" s="296" t="s">
        <v>179</v>
      </c>
      <c r="U29" s="296">
        <v>71</v>
      </c>
      <c r="V29" s="296" t="s">
        <v>179</v>
      </c>
      <c r="W29" s="260">
        <v>60</v>
      </c>
      <c r="X29" s="152"/>
      <c r="Y29" s="151" t="s">
        <v>179</v>
      </c>
      <c r="Z29" s="151" t="s">
        <v>179</v>
      </c>
      <c r="AA29" s="151" t="s">
        <v>179</v>
      </c>
      <c r="AB29" s="151" t="s">
        <v>179</v>
      </c>
      <c r="AC29" s="151" t="s">
        <v>179</v>
      </c>
      <c r="AD29" s="151" t="s">
        <v>179</v>
      </c>
      <c r="AE29" s="260">
        <v>0</v>
      </c>
      <c r="AF29" s="260">
        <v>0</v>
      </c>
      <c r="AG29" s="260">
        <v>0</v>
      </c>
      <c r="AH29" s="260">
        <v>0</v>
      </c>
      <c r="AI29" s="152"/>
      <c r="AJ29" s="151" t="s">
        <v>179</v>
      </c>
      <c r="AK29" s="151" t="s">
        <v>179</v>
      </c>
      <c r="AL29" s="151" t="s">
        <v>179</v>
      </c>
      <c r="AM29" s="151" t="s">
        <v>179</v>
      </c>
      <c r="AN29" s="151" t="s">
        <v>179</v>
      </c>
      <c r="AO29" s="151" t="s">
        <v>179</v>
      </c>
      <c r="AP29" s="151" t="s">
        <v>179</v>
      </c>
      <c r="AQ29" s="151" t="s">
        <v>179</v>
      </c>
      <c r="AR29" s="151" t="s">
        <v>179</v>
      </c>
      <c r="AS29" s="260">
        <v>0</v>
      </c>
      <c r="AT29" s="152"/>
      <c r="AU29" s="151" t="s">
        <v>179</v>
      </c>
      <c r="AV29" s="151" t="s">
        <v>179</v>
      </c>
      <c r="AW29" s="151">
        <v>1</v>
      </c>
      <c r="AX29" s="151" t="s">
        <v>179</v>
      </c>
      <c r="AY29" s="151" t="s">
        <v>179</v>
      </c>
      <c r="AZ29" s="151" t="s">
        <v>179</v>
      </c>
      <c r="BA29" s="260">
        <v>0</v>
      </c>
      <c r="BB29" s="260">
        <v>0</v>
      </c>
      <c r="BC29" s="260" t="s">
        <v>179</v>
      </c>
      <c r="BD29" s="260">
        <v>0</v>
      </c>
      <c r="BE29" s="152"/>
      <c r="BF29" s="151" t="s">
        <v>179</v>
      </c>
      <c r="BG29" s="151" t="s">
        <v>179</v>
      </c>
      <c r="BH29" s="151">
        <v>49</v>
      </c>
      <c r="BI29" s="151" t="s">
        <v>179</v>
      </c>
      <c r="BJ29" s="151" t="s">
        <v>179</v>
      </c>
      <c r="BK29" s="151" t="s">
        <v>179</v>
      </c>
      <c r="BL29" s="151" t="s">
        <v>179</v>
      </c>
      <c r="BM29" s="260">
        <v>0</v>
      </c>
      <c r="BN29" s="260" t="s">
        <v>179</v>
      </c>
      <c r="BO29" s="260">
        <v>0</v>
      </c>
      <c r="BP29" s="152"/>
      <c r="BQ29" s="151" t="s">
        <v>179</v>
      </c>
      <c r="BR29" s="151" t="s">
        <v>179</v>
      </c>
      <c r="BS29" s="151" t="s">
        <v>179</v>
      </c>
      <c r="BT29" s="151" t="s">
        <v>179</v>
      </c>
      <c r="BU29" s="151" t="s">
        <v>179</v>
      </c>
      <c r="BV29" s="151" t="s">
        <v>179</v>
      </c>
      <c r="BW29" s="260">
        <v>0</v>
      </c>
      <c r="BX29" s="260">
        <v>0</v>
      </c>
      <c r="BY29" s="260" t="s">
        <v>179</v>
      </c>
      <c r="BZ29" s="260">
        <v>0</v>
      </c>
      <c r="CA29" s="152"/>
      <c r="CB29" s="151" t="s">
        <v>179</v>
      </c>
      <c r="CC29" s="151" t="s">
        <v>179</v>
      </c>
      <c r="CD29" s="151" t="s">
        <v>179</v>
      </c>
      <c r="CE29" s="151" t="s">
        <v>179</v>
      </c>
      <c r="CF29" s="151" t="s">
        <v>179</v>
      </c>
      <c r="CG29" s="151" t="s">
        <v>179</v>
      </c>
      <c r="CH29" s="151" t="s">
        <v>179</v>
      </c>
      <c r="CI29" s="260">
        <v>0</v>
      </c>
      <c r="CJ29" s="260">
        <v>0</v>
      </c>
      <c r="CK29" s="260">
        <v>0</v>
      </c>
      <c r="CM29" s="23"/>
    </row>
    <row r="30" spans="1:94" ht="12.95">
      <c r="A30" s="30" t="s">
        <v>220</v>
      </c>
      <c r="B30" s="68"/>
      <c r="C30" s="540" t="s">
        <v>179</v>
      </c>
      <c r="D30" s="540" t="s">
        <v>621</v>
      </c>
      <c r="E30" s="540" t="s">
        <v>621</v>
      </c>
      <c r="F30" s="261">
        <v>0</v>
      </c>
      <c r="G30" s="47" t="s">
        <v>179</v>
      </c>
      <c r="H30" s="47" t="s">
        <v>179</v>
      </c>
      <c r="I30" s="262" t="s">
        <v>179</v>
      </c>
      <c r="J30" s="262" t="s">
        <v>179</v>
      </c>
      <c r="K30" s="262" t="s">
        <v>179</v>
      </c>
      <c r="L30" s="261">
        <v>0</v>
      </c>
      <c r="M30" s="131"/>
      <c r="N30" s="540" t="s">
        <v>179</v>
      </c>
      <c r="O30" s="540" t="s">
        <v>621</v>
      </c>
      <c r="P30" s="540" t="s">
        <v>621</v>
      </c>
      <c r="Q30" s="559" t="s">
        <v>179</v>
      </c>
      <c r="R30" s="545" t="s">
        <v>179</v>
      </c>
      <c r="S30" s="558" t="s">
        <v>179</v>
      </c>
      <c r="T30" s="544" t="s">
        <v>179</v>
      </c>
      <c r="U30" s="544" t="s">
        <v>179</v>
      </c>
      <c r="V30" s="544" t="s">
        <v>179</v>
      </c>
      <c r="W30" s="557">
        <v>0</v>
      </c>
      <c r="X30" s="131"/>
      <c r="Y30" s="540" t="s">
        <v>179</v>
      </c>
      <c r="Z30" s="540" t="s">
        <v>179</v>
      </c>
      <c r="AA30" s="540" t="s">
        <v>179</v>
      </c>
      <c r="AB30" s="540" t="s">
        <v>179</v>
      </c>
      <c r="AC30" s="548" t="s">
        <v>179</v>
      </c>
      <c r="AD30" s="548" t="s">
        <v>179</v>
      </c>
      <c r="AE30" s="557">
        <v>0</v>
      </c>
      <c r="AF30" s="557">
        <v>0</v>
      </c>
      <c r="AG30" s="557">
        <v>0</v>
      </c>
      <c r="AH30" s="261">
        <v>0</v>
      </c>
      <c r="AI30" s="131"/>
      <c r="AJ30" s="540" t="s">
        <v>179</v>
      </c>
      <c r="AK30" s="540" t="s">
        <v>179</v>
      </c>
      <c r="AL30" s="540" t="s">
        <v>179</v>
      </c>
      <c r="AM30" s="540" t="s">
        <v>179</v>
      </c>
      <c r="AN30" s="548" t="s">
        <v>179</v>
      </c>
      <c r="AO30" s="548" t="s">
        <v>179</v>
      </c>
      <c r="AP30" s="540" t="s">
        <v>179</v>
      </c>
      <c r="AQ30" s="540" t="s">
        <v>179</v>
      </c>
      <c r="AR30" s="540" t="s">
        <v>179</v>
      </c>
      <c r="AS30" s="557">
        <v>0</v>
      </c>
      <c r="AT30" s="131"/>
      <c r="AU30" s="540" t="s">
        <v>179</v>
      </c>
      <c r="AV30" s="540" t="s">
        <v>179</v>
      </c>
      <c r="AW30" s="134" t="s">
        <v>621</v>
      </c>
      <c r="AX30" s="540" t="s">
        <v>179</v>
      </c>
      <c r="AY30" s="540" t="s">
        <v>179</v>
      </c>
      <c r="AZ30" s="540" t="s">
        <v>179</v>
      </c>
      <c r="BA30" s="557">
        <v>0</v>
      </c>
      <c r="BB30" s="261">
        <v>0</v>
      </c>
      <c r="BC30" s="261" t="s">
        <v>179</v>
      </c>
      <c r="BD30" s="261">
        <v>0</v>
      </c>
      <c r="BE30" s="131"/>
      <c r="BF30" s="540" t="s">
        <v>179</v>
      </c>
      <c r="BG30" s="540" t="s">
        <v>179</v>
      </c>
      <c r="BH30" s="134" t="s">
        <v>621</v>
      </c>
      <c r="BI30" s="540" t="s">
        <v>179</v>
      </c>
      <c r="BJ30" s="540" t="s">
        <v>179</v>
      </c>
      <c r="BK30" s="540" t="s">
        <v>179</v>
      </c>
      <c r="BL30" s="540" t="s">
        <v>179</v>
      </c>
      <c r="BM30" s="557">
        <v>0</v>
      </c>
      <c r="BN30" s="557" t="s">
        <v>179</v>
      </c>
      <c r="BO30" s="557">
        <v>0</v>
      </c>
      <c r="BP30" s="131"/>
      <c r="BQ30" s="548" t="s">
        <v>179</v>
      </c>
      <c r="BR30" s="548" t="s">
        <v>179</v>
      </c>
      <c r="BS30" s="548" t="s">
        <v>179</v>
      </c>
      <c r="BT30" s="548" t="s">
        <v>179</v>
      </c>
      <c r="BU30" s="548" t="s">
        <v>179</v>
      </c>
      <c r="BV30" s="548" t="s">
        <v>179</v>
      </c>
      <c r="BW30" s="557">
        <v>0</v>
      </c>
      <c r="BX30" s="557">
        <v>0</v>
      </c>
      <c r="BY30" s="557" t="s">
        <v>179</v>
      </c>
      <c r="BZ30" s="261">
        <v>0</v>
      </c>
      <c r="CA30" s="131"/>
      <c r="CB30" s="548" t="s">
        <v>179</v>
      </c>
      <c r="CC30" s="548" t="s">
        <v>179</v>
      </c>
      <c r="CD30" s="548" t="s">
        <v>179</v>
      </c>
      <c r="CE30" s="548" t="s">
        <v>179</v>
      </c>
      <c r="CF30" s="548" t="s">
        <v>179</v>
      </c>
      <c r="CG30" s="548" t="s">
        <v>179</v>
      </c>
      <c r="CH30" s="540" t="s">
        <v>179</v>
      </c>
      <c r="CI30" s="557">
        <v>0</v>
      </c>
      <c r="CJ30" s="557">
        <v>0</v>
      </c>
      <c r="CK30" s="557">
        <v>0</v>
      </c>
      <c r="CM30" s="15"/>
      <c r="CN30" s="9"/>
    </row>
    <row r="31" spans="1:94" ht="12.95">
      <c r="A31" s="30" t="s">
        <v>218</v>
      </c>
      <c r="B31" s="68"/>
      <c r="C31" s="540" t="s">
        <v>179</v>
      </c>
      <c r="D31" s="540" t="s">
        <v>621</v>
      </c>
      <c r="E31" s="540" t="s">
        <v>621</v>
      </c>
      <c r="F31" s="261">
        <v>0</v>
      </c>
      <c r="G31" s="47" t="s">
        <v>179</v>
      </c>
      <c r="H31" s="47" t="s">
        <v>179</v>
      </c>
      <c r="I31" s="262" t="s">
        <v>179</v>
      </c>
      <c r="J31" s="262" t="s">
        <v>179</v>
      </c>
      <c r="K31" s="262" t="s">
        <v>179</v>
      </c>
      <c r="L31" s="557">
        <v>0</v>
      </c>
      <c r="M31" s="131"/>
      <c r="N31" s="540" t="s">
        <v>179</v>
      </c>
      <c r="O31" s="540" t="s">
        <v>621</v>
      </c>
      <c r="P31" s="540" t="s">
        <v>621</v>
      </c>
      <c r="Q31" s="545" t="s">
        <v>179</v>
      </c>
      <c r="R31" s="545" t="s">
        <v>179</v>
      </c>
      <c r="S31" s="558" t="s">
        <v>179</v>
      </c>
      <c r="T31" s="540" t="s">
        <v>179</v>
      </c>
      <c r="U31" s="540" t="s">
        <v>179</v>
      </c>
      <c r="V31" s="540" t="s">
        <v>179</v>
      </c>
      <c r="W31" s="557">
        <v>0</v>
      </c>
      <c r="X31" s="131"/>
      <c r="Y31" s="540" t="s">
        <v>179</v>
      </c>
      <c r="Z31" s="540" t="s">
        <v>179</v>
      </c>
      <c r="AA31" s="540" t="s">
        <v>179</v>
      </c>
      <c r="AB31" s="540" t="s">
        <v>179</v>
      </c>
      <c r="AC31" s="548" t="s">
        <v>179</v>
      </c>
      <c r="AD31" s="548" t="s">
        <v>179</v>
      </c>
      <c r="AE31" s="542">
        <v>0</v>
      </c>
      <c r="AF31" s="542">
        <v>0</v>
      </c>
      <c r="AG31" s="542">
        <v>0</v>
      </c>
      <c r="AH31" s="557">
        <v>0</v>
      </c>
      <c r="AI31" s="131"/>
      <c r="AJ31" s="540" t="s">
        <v>179</v>
      </c>
      <c r="AK31" s="540" t="s">
        <v>179</v>
      </c>
      <c r="AL31" s="540" t="s">
        <v>179</v>
      </c>
      <c r="AM31" s="540" t="s">
        <v>179</v>
      </c>
      <c r="AN31" s="548" t="s">
        <v>179</v>
      </c>
      <c r="AO31" s="548" t="s">
        <v>179</v>
      </c>
      <c r="AP31" s="540" t="s">
        <v>179</v>
      </c>
      <c r="AQ31" s="540" t="s">
        <v>179</v>
      </c>
      <c r="AR31" s="540" t="s">
        <v>179</v>
      </c>
      <c r="AS31" s="557">
        <v>0</v>
      </c>
      <c r="AT31" s="131"/>
      <c r="AU31" s="540" t="s">
        <v>179</v>
      </c>
      <c r="AV31" s="540" t="s">
        <v>179</v>
      </c>
      <c r="AW31" s="134" t="s">
        <v>621</v>
      </c>
      <c r="AX31" s="540" t="s">
        <v>179</v>
      </c>
      <c r="AY31" s="540" t="s">
        <v>179</v>
      </c>
      <c r="AZ31" s="540" t="s">
        <v>179</v>
      </c>
      <c r="BA31" s="542">
        <v>0</v>
      </c>
      <c r="BB31" s="557">
        <v>0</v>
      </c>
      <c r="BC31" s="557" t="s">
        <v>179</v>
      </c>
      <c r="BD31" s="557">
        <v>0</v>
      </c>
      <c r="BE31" s="131"/>
      <c r="BF31" s="540" t="s">
        <v>179</v>
      </c>
      <c r="BG31" s="540" t="s">
        <v>179</v>
      </c>
      <c r="BH31" s="134" t="s">
        <v>621</v>
      </c>
      <c r="BI31" s="540" t="s">
        <v>179</v>
      </c>
      <c r="BJ31" s="540" t="s">
        <v>179</v>
      </c>
      <c r="BK31" s="540" t="s">
        <v>179</v>
      </c>
      <c r="BL31" s="540" t="s">
        <v>179</v>
      </c>
      <c r="BM31" s="557">
        <v>0</v>
      </c>
      <c r="BN31" s="557" t="s">
        <v>179</v>
      </c>
      <c r="BO31" s="557">
        <v>0</v>
      </c>
      <c r="BP31" s="131"/>
      <c r="BQ31" s="548" t="s">
        <v>179</v>
      </c>
      <c r="BR31" s="548" t="s">
        <v>179</v>
      </c>
      <c r="BS31" s="548" t="s">
        <v>179</v>
      </c>
      <c r="BT31" s="548" t="s">
        <v>179</v>
      </c>
      <c r="BU31" s="548" t="s">
        <v>179</v>
      </c>
      <c r="BV31" s="548" t="s">
        <v>179</v>
      </c>
      <c r="BW31" s="542">
        <v>0</v>
      </c>
      <c r="BX31" s="542">
        <v>0</v>
      </c>
      <c r="BY31" s="542" t="s">
        <v>179</v>
      </c>
      <c r="BZ31" s="557">
        <v>0</v>
      </c>
      <c r="CA31" s="131"/>
      <c r="CB31" s="548" t="s">
        <v>179</v>
      </c>
      <c r="CC31" s="548" t="s">
        <v>179</v>
      </c>
      <c r="CD31" s="548" t="s">
        <v>179</v>
      </c>
      <c r="CE31" s="548" t="s">
        <v>179</v>
      </c>
      <c r="CF31" s="548" t="s">
        <v>179</v>
      </c>
      <c r="CG31" s="548" t="s">
        <v>179</v>
      </c>
      <c r="CH31" s="540" t="s">
        <v>179</v>
      </c>
      <c r="CI31" s="557">
        <v>0</v>
      </c>
      <c r="CJ31" s="557">
        <v>0</v>
      </c>
      <c r="CK31" s="557">
        <v>0</v>
      </c>
      <c r="CM31" s="15"/>
    </row>
    <row r="32" spans="1:94" ht="12.95">
      <c r="A32" s="30" t="s">
        <v>232</v>
      </c>
      <c r="B32" s="68"/>
      <c r="C32" s="540" t="s">
        <v>179</v>
      </c>
      <c r="D32" s="540" t="s">
        <v>621</v>
      </c>
      <c r="E32" s="540" t="s">
        <v>621</v>
      </c>
      <c r="F32" s="261">
        <v>0</v>
      </c>
      <c r="G32" s="47" t="s">
        <v>179</v>
      </c>
      <c r="H32" s="47" t="s">
        <v>179</v>
      </c>
      <c r="I32" s="262" t="s">
        <v>179</v>
      </c>
      <c r="J32" s="262">
        <v>1</v>
      </c>
      <c r="K32" s="262" t="s">
        <v>179</v>
      </c>
      <c r="L32" s="557">
        <v>1</v>
      </c>
      <c r="M32" s="131"/>
      <c r="N32" s="540" t="s">
        <v>179</v>
      </c>
      <c r="O32" s="540" t="s">
        <v>621</v>
      </c>
      <c r="P32" s="540" t="s">
        <v>621</v>
      </c>
      <c r="Q32" s="545" t="s">
        <v>179</v>
      </c>
      <c r="R32" s="545" t="s">
        <v>179</v>
      </c>
      <c r="S32" s="558" t="s">
        <v>179</v>
      </c>
      <c r="T32" s="540" t="s">
        <v>179</v>
      </c>
      <c r="U32" s="540">
        <v>70</v>
      </c>
      <c r="V32" s="540" t="s">
        <v>179</v>
      </c>
      <c r="W32" s="557">
        <v>60</v>
      </c>
      <c r="X32" s="131"/>
      <c r="Y32" s="540" t="s">
        <v>179</v>
      </c>
      <c r="Z32" s="540" t="s">
        <v>179</v>
      </c>
      <c r="AA32" s="540" t="s">
        <v>179</v>
      </c>
      <c r="AB32" s="540" t="s">
        <v>179</v>
      </c>
      <c r="AC32" s="548" t="s">
        <v>179</v>
      </c>
      <c r="AD32" s="548" t="s">
        <v>179</v>
      </c>
      <c r="AE32" s="542">
        <v>0</v>
      </c>
      <c r="AF32" s="542">
        <v>0</v>
      </c>
      <c r="AG32" s="542">
        <v>0</v>
      </c>
      <c r="AH32" s="557">
        <v>0</v>
      </c>
      <c r="AI32" s="131"/>
      <c r="AJ32" s="540" t="s">
        <v>179</v>
      </c>
      <c r="AK32" s="540" t="s">
        <v>179</v>
      </c>
      <c r="AL32" s="540" t="s">
        <v>179</v>
      </c>
      <c r="AM32" s="540" t="s">
        <v>179</v>
      </c>
      <c r="AN32" s="548" t="s">
        <v>179</v>
      </c>
      <c r="AO32" s="548" t="s">
        <v>179</v>
      </c>
      <c r="AP32" s="540" t="s">
        <v>179</v>
      </c>
      <c r="AQ32" s="540" t="s">
        <v>179</v>
      </c>
      <c r="AR32" s="540" t="s">
        <v>179</v>
      </c>
      <c r="AS32" s="557">
        <v>0</v>
      </c>
      <c r="AT32" s="131"/>
      <c r="AU32" s="540" t="s">
        <v>179</v>
      </c>
      <c r="AV32" s="540" t="s">
        <v>179</v>
      </c>
      <c r="AW32" s="134" t="s">
        <v>621</v>
      </c>
      <c r="AX32" s="540" t="s">
        <v>179</v>
      </c>
      <c r="AY32" s="540" t="s">
        <v>179</v>
      </c>
      <c r="AZ32" s="540" t="s">
        <v>179</v>
      </c>
      <c r="BA32" s="542">
        <v>0</v>
      </c>
      <c r="BB32" s="557">
        <v>0</v>
      </c>
      <c r="BC32" s="557" t="s">
        <v>179</v>
      </c>
      <c r="BD32" s="557">
        <v>0</v>
      </c>
      <c r="BE32" s="131"/>
      <c r="BF32" s="540" t="s">
        <v>179</v>
      </c>
      <c r="BG32" s="540" t="s">
        <v>179</v>
      </c>
      <c r="BH32" s="134" t="s">
        <v>621</v>
      </c>
      <c r="BI32" s="540" t="s">
        <v>179</v>
      </c>
      <c r="BJ32" s="540" t="s">
        <v>179</v>
      </c>
      <c r="BK32" s="540" t="s">
        <v>179</v>
      </c>
      <c r="BL32" s="540" t="s">
        <v>179</v>
      </c>
      <c r="BM32" s="557">
        <v>0</v>
      </c>
      <c r="BN32" s="557" t="s">
        <v>179</v>
      </c>
      <c r="BO32" s="557">
        <v>0</v>
      </c>
      <c r="BP32" s="131"/>
      <c r="BQ32" s="548" t="s">
        <v>179</v>
      </c>
      <c r="BR32" s="548" t="s">
        <v>179</v>
      </c>
      <c r="BS32" s="548" t="s">
        <v>179</v>
      </c>
      <c r="BT32" s="548" t="s">
        <v>179</v>
      </c>
      <c r="BU32" s="548" t="s">
        <v>179</v>
      </c>
      <c r="BV32" s="548" t="s">
        <v>179</v>
      </c>
      <c r="BW32" s="542">
        <v>0</v>
      </c>
      <c r="BX32" s="542">
        <v>0</v>
      </c>
      <c r="BY32" s="542" t="s">
        <v>179</v>
      </c>
      <c r="BZ32" s="557">
        <v>0</v>
      </c>
      <c r="CA32" s="131"/>
      <c r="CB32" s="548" t="s">
        <v>179</v>
      </c>
      <c r="CC32" s="548" t="s">
        <v>179</v>
      </c>
      <c r="CD32" s="548" t="s">
        <v>179</v>
      </c>
      <c r="CE32" s="548" t="s">
        <v>179</v>
      </c>
      <c r="CF32" s="548" t="s">
        <v>179</v>
      </c>
      <c r="CG32" s="548" t="s">
        <v>179</v>
      </c>
      <c r="CH32" s="540" t="s">
        <v>179</v>
      </c>
      <c r="CI32" s="557">
        <v>0</v>
      </c>
      <c r="CJ32" s="557">
        <v>0</v>
      </c>
      <c r="CK32" s="557">
        <v>0</v>
      </c>
      <c r="CM32" s="15"/>
    </row>
    <row r="33" spans="1:92" ht="12.95">
      <c r="A33" s="30" t="s">
        <v>233</v>
      </c>
      <c r="B33" s="68"/>
      <c r="C33" s="540" t="s">
        <v>179</v>
      </c>
      <c r="D33" s="540" t="s">
        <v>621</v>
      </c>
      <c r="E33" s="540" t="s">
        <v>621</v>
      </c>
      <c r="F33" s="261">
        <v>2</v>
      </c>
      <c r="G33" s="47" t="s">
        <v>179</v>
      </c>
      <c r="H33" s="47" t="s">
        <v>179</v>
      </c>
      <c r="I33" s="262" t="s">
        <v>179</v>
      </c>
      <c r="J33" s="262" t="s">
        <v>179</v>
      </c>
      <c r="K33" s="262" t="s">
        <v>179</v>
      </c>
      <c r="L33" s="557">
        <v>0</v>
      </c>
      <c r="M33" s="131"/>
      <c r="N33" s="540" t="s">
        <v>179</v>
      </c>
      <c r="O33" s="540" t="s">
        <v>621</v>
      </c>
      <c r="P33" s="540" t="s">
        <v>621</v>
      </c>
      <c r="Q33" s="536">
        <v>70.5</v>
      </c>
      <c r="R33" s="545" t="s">
        <v>179</v>
      </c>
      <c r="S33" s="558" t="s">
        <v>179</v>
      </c>
      <c r="T33" s="540" t="s">
        <v>179</v>
      </c>
      <c r="U33" s="540" t="s">
        <v>179</v>
      </c>
      <c r="V33" s="540" t="s">
        <v>179</v>
      </c>
      <c r="W33" s="557">
        <v>0</v>
      </c>
      <c r="X33" s="131"/>
      <c r="Y33" s="540" t="s">
        <v>179</v>
      </c>
      <c r="Z33" s="540" t="s">
        <v>179</v>
      </c>
      <c r="AA33" s="540" t="s">
        <v>179</v>
      </c>
      <c r="AB33" s="540" t="s">
        <v>179</v>
      </c>
      <c r="AC33" s="548" t="s">
        <v>179</v>
      </c>
      <c r="AD33" s="548" t="s">
        <v>179</v>
      </c>
      <c r="AE33" s="542">
        <v>0</v>
      </c>
      <c r="AF33" s="542">
        <v>0</v>
      </c>
      <c r="AG33" s="542">
        <v>0</v>
      </c>
      <c r="AH33" s="557">
        <v>0</v>
      </c>
      <c r="AI33" s="131"/>
      <c r="AJ33" s="540" t="s">
        <v>179</v>
      </c>
      <c r="AK33" s="540" t="s">
        <v>179</v>
      </c>
      <c r="AL33" s="540" t="s">
        <v>179</v>
      </c>
      <c r="AM33" s="540" t="s">
        <v>179</v>
      </c>
      <c r="AN33" s="548" t="s">
        <v>179</v>
      </c>
      <c r="AO33" s="548" t="s">
        <v>179</v>
      </c>
      <c r="AP33" s="540" t="s">
        <v>179</v>
      </c>
      <c r="AQ33" s="540" t="s">
        <v>179</v>
      </c>
      <c r="AR33" s="540" t="s">
        <v>179</v>
      </c>
      <c r="AS33" s="557">
        <v>0</v>
      </c>
      <c r="AT33" s="131"/>
      <c r="AU33" s="540" t="s">
        <v>179</v>
      </c>
      <c r="AV33" s="540" t="s">
        <v>179</v>
      </c>
      <c r="AW33" s="134" t="s">
        <v>621</v>
      </c>
      <c r="AX33" s="540" t="s">
        <v>179</v>
      </c>
      <c r="AY33" s="540" t="s">
        <v>179</v>
      </c>
      <c r="AZ33" s="540" t="s">
        <v>179</v>
      </c>
      <c r="BA33" s="542">
        <v>0</v>
      </c>
      <c r="BB33" s="557">
        <v>0</v>
      </c>
      <c r="BC33" s="557" t="s">
        <v>179</v>
      </c>
      <c r="BD33" s="557">
        <v>0</v>
      </c>
      <c r="BE33" s="131"/>
      <c r="BF33" s="540" t="s">
        <v>179</v>
      </c>
      <c r="BG33" s="540" t="s">
        <v>179</v>
      </c>
      <c r="BH33" s="134" t="s">
        <v>621</v>
      </c>
      <c r="BI33" s="540" t="s">
        <v>179</v>
      </c>
      <c r="BJ33" s="540" t="s">
        <v>179</v>
      </c>
      <c r="BK33" s="540" t="s">
        <v>179</v>
      </c>
      <c r="BL33" s="540" t="s">
        <v>179</v>
      </c>
      <c r="BM33" s="557">
        <v>0</v>
      </c>
      <c r="BN33" s="557" t="s">
        <v>179</v>
      </c>
      <c r="BO33" s="557">
        <v>0</v>
      </c>
      <c r="BP33" s="131"/>
      <c r="BQ33" s="548" t="s">
        <v>179</v>
      </c>
      <c r="BR33" s="548" t="s">
        <v>179</v>
      </c>
      <c r="BS33" s="548" t="s">
        <v>179</v>
      </c>
      <c r="BT33" s="548" t="s">
        <v>179</v>
      </c>
      <c r="BU33" s="548" t="s">
        <v>179</v>
      </c>
      <c r="BV33" s="548" t="s">
        <v>179</v>
      </c>
      <c r="BW33" s="542">
        <v>0</v>
      </c>
      <c r="BX33" s="542">
        <v>0</v>
      </c>
      <c r="BY33" s="542" t="s">
        <v>179</v>
      </c>
      <c r="BZ33" s="557">
        <v>0</v>
      </c>
      <c r="CA33" s="131"/>
      <c r="CB33" s="548" t="s">
        <v>179</v>
      </c>
      <c r="CC33" s="548" t="s">
        <v>179</v>
      </c>
      <c r="CD33" s="548" t="s">
        <v>179</v>
      </c>
      <c r="CE33" s="548" t="s">
        <v>179</v>
      </c>
      <c r="CF33" s="548" t="s">
        <v>179</v>
      </c>
      <c r="CG33" s="548" t="s">
        <v>179</v>
      </c>
      <c r="CH33" s="540" t="s">
        <v>179</v>
      </c>
      <c r="CI33" s="557">
        <v>0</v>
      </c>
      <c r="CJ33" s="557">
        <v>0</v>
      </c>
      <c r="CK33" s="557">
        <v>0</v>
      </c>
      <c r="CM33" s="15"/>
    </row>
    <row r="34" spans="1:92" ht="12.95">
      <c r="A34" s="30" t="s">
        <v>295</v>
      </c>
      <c r="B34" s="68"/>
      <c r="C34" s="540" t="s">
        <v>179</v>
      </c>
      <c r="D34" s="540" t="s">
        <v>621</v>
      </c>
      <c r="E34" s="540" t="s">
        <v>621</v>
      </c>
      <c r="F34" s="261">
        <v>1</v>
      </c>
      <c r="G34" s="47" t="s">
        <v>179</v>
      </c>
      <c r="H34" s="47" t="s">
        <v>179</v>
      </c>
      <c r="I34" s="262" t="s">
        <v>179</v>
      </c>
      <c r="J34" s="262">
        <v>2</v>
      </c>
      <c r="K34" s="262" t="s">
        <v>179</v>
      </c>
      <c r="L34" s="557">
        <v>0</v>
      </c>
      <c r="M34" s="131"/>
      <c r="N34" s="540" t="s">
        <v>179</v>
      </c>
      <c r="O34" s="540" t="s">
        <v>621</v>
      </c>
      <c r="P34" s="540" t="s">
        <v>621</v>
      </c>
      <c r="Q34" s="545">
        <v>71</v>
      </c>
      <c r="R34" s="545" t="s">
        <v>179</v>
      </c>
      <c r="S34" s="558" t="s">
        <v>179</v>
      </c>
      <c r="T34" s="540" t="s">
        <v>179</v>
      </c>
      <c r="U34" s="546">
        <v>71.5</v>
      </c>
      <c r="V34" s="546" t="s">
        <v>179</v>
      </c>
      <c r="W34" s="557">
        <v>0</v>
      </c>
      <c r="X34" s="131"/>
      <c r="Y34" s="540" t="s">
        <v>179</v>
      </c>
      <c r="Z34" s="540" t="s">
        <v>179</v>
      </c>
      <c r="AA34" s="540" t="s">
        <v>179</v>
      </c>
      <c r="AB34" s="540" t="s">
        <v>179</v>
      </c>
      <c r="AC34" s="548" t="s">
        <v>179</v>
      </c>
      <c r="AD34" s="548" t="s">
        <v>179</v>
      </c>
      <c r="AE34" s="542">
        <v>0</v>
      </c>
      <c r="AF34" s="542">
        <v>0</v>
      </c>
      <c r="AG34" s="542">
        <v>0</v>
      </c>
      <c r="AH34" s="557">
        <v>0</v>
      </c>
      <c r="AI34" s="131"/>
      <c r="AJ34" s="540" t="s">
        <v>179</v>
      </c>
      <c r="AK34" s="540" t="s">
        <v>179</v>
      </c>
      <c r="AL34" s="540" t="s">
        <v>179</v>
      </c>
      <c r="AM34" s="540" t="s">
        <v>179</v>
      </c>
      <c r="AN34" s="548" t="s">
        <v>179</v>
      </c>
      <c r="AO34" s="548" t="s">
        <v>179</v>
      </c>
      <c r="AP34" s="540" t="s">
        <v>179</v>
      </c>
      <c r="AQ34" s="540" t="s">
        <v>179</v>
      </c>
      <c r="AR34" s="540" t="s">
        <v>179</v>
      </c>
      <c r="AS34" s="557">
        <v>0</v>
      </c>
      <c r="AT34" s="131"/>
      <c r="AU34" s="540" t="s">
        <v>179</v>
      </c>
      <c r="AV34" s="540" t="s">
        <v>179</v>
      </c>
      <c r="AW34" s="134" t="s">
        <v>621</v>
      </c>
      <c r="AX34" s="540" t="s">
        <v>179</v>
      </c>
      <c r="AY34" s="540" t="s">
        <v>179</v>
      </c>
      <c r="AZ34" s="540" t="s">
        <v>179</v>
      </c>
      <c r="BA34" s="542">
        <v>0</v>
      </c>
      <c r="BB34" s="557">
        <v>0</v>
      </c>
      <c r="BC34" s="557" t="s">
        <v>179</v>
      </c>
      <c r="BD34" s="557">
        <v>0</v>
      </c>
      <c r="BE34" s="131"/>
      <c r="BF34" s="540" t="s">
        <v>179</v>
      </c>
      <c r="BG34" s="540" t="s">
        <v>179</v>
      </c>
      <c r="BH34" s="134" t="s">
        <v>621</v>
      </c>
      <c r="BI34" s="540" t="s">
        <v>179</v>
      </c>
      <c r="BJ34" s="540" t="s">
        <v>179</v>
      </c>
      <c r="BK34" s="540" t="s">
        <v>179</v>
      </c>
      <c r="BL34" s="540" t="s">
        <v>179</v>
      </c>
      <c r="BM34" s="557">
        <v>0</v>
      </c>
      <c r="BN34" s="557" t="s">
        <v>179</v>
      </c>
      <c r="BO34" s="557">
        <v>0</v>
      </c>
      <c r="BP34" s="131"/>
      <c r="BQ34" s="548" t="s">
        <v>179</v>
      </c>
      <c r="BR34" s="548" t="s">
        <v>179</v>
      </c>
      <c r="BS34" s="548" t="s">
        <v>179</v>
      </c>
      <c r="BT34" s="548" t="s">
        <v>179</v>
      </c>
      <c r="BU34" s="548" t="s">
        <v>179</v>
      </c>
      <c r="BV34" s="548" t="s">
        <v>179</v>
      </c>
      <c r="BW34" s="542">
        <v>0</v>
      </c>
      <c r="BX34" s="542">
        <v>0</v>
      </c>
      <c r="BY34" s="542" t="s">
        <v>179</v>
      </c>
      <c r="BZ34" s="557">
        <v>0</v>
      </c>
      <c r="CA34" s="131"/>
      <c r="CB34" s="548" t="s">
        <v>179</v>
      </c>
      <c r="CC34" s="548" t="s">
        <v>179</v>
      </c>
      <c r="CD34" s="548" t="s">
        <v>179</v>
      </c>
      <c r="CE34" s="548" t="s">
        <v>179</v>
      </c>
      <c r="CF34" s="548" t="s">
        <v>179</v>
      </c>
      <c r="CG34" s="548" t="s">
        <v>179</v>
      </c>
      <c r="CH34" s="540" t="s">
        <v>179</v>
      </c>
      <c r="CI34" s="557">
        <v>0</v>
      </c>
      <c r="CJ34" s="557">
        <v>0</v>
      </c>
      <c r="CK34" s="557">
        <v>0</v>
      </c>
      <c r="CM34" s="15"/>
    </row>
    <row r="35" spans="1:92" s="19" customFormat="1" ht="12.95">
      <c r="A35" s="45" t="s">
        <v>235</v>
      </c>
      <c r="B35" s="269"/>
      <c r="C35" s="151">
        <v>2</v>
      </c>
      <c r="D35" s="151">
        <v>4</v>
      </c>
      <c r="E35" s="151">
        <v>3</v>
      </c>
      <c r="F35" s="260">
        <v>6</v>
      </c>
      <c r="G35" s="151">
        <v>2</v>
      </c>
      <c r="H35" s="151">
        <v>6</v>
      </c>
      <c r="I35" s="151">
        <v>6</v>
      </c>
      <c r="J35" s="151">
        <v>6</v>
      </c>
      <c r="K35" s="151">
        <v>7</v>
      </c>
      <c r="L35" s="260">
        <v>11</v>
      </c>
      <c r="M35" s="152"/>
      <c r="N35" s="157">
        <v>67.5</v>
      </c>
      <c r="O35" s="157">
        <v>66.25</v>
      </c>
      <c r="P35" s="157">
        <v>68.333333333333329</v>
      </c>
      <c r="Q35" s="266">
        <v>66.5</v>
      </c>
      <c r="R35" s="155">
        <v>63</v>
      </c>
      <c r="S35" s="267">
        <v>64.5</v>
      </c>
      <c r="T35" s="298">
        <v>64.833333333333329</v>
      </c>
      <c r="U35" s="298">
        <v>65.333333333333329</v>
      </c>
      <c r="V35" s="298">
        <v>64.285714285714292</v>
      </c>
      <c r="W35" s="260">
        <v>66.090909090909093</v>
      </c>
      <c r="X35" s="152"/>
      <c r="Y35" s="151" t="s">
        <v>179</v>
      </c>
      <c r="Z35" s="151" t="s">
        <v>179</v>
      </c>
      <c r="AA35" s="151" t="s">
        <v>179</v>
      </c>
      <c r="AB35" s="151" t="s">
        <v>179</v>
      </c>
      <c r="AC35" s="151" t="s">
        <v>179</v>
      </c>
      <c r="AD35" s="151" t="s">
        <v>179</v>
      </c>
      <c r="AE35" s="260">
        <v>0</v>
      </c>
      <c r="AF35" s="260">
        <v>0</v>
      </c>
      <c r="AG35" s="260">
        <v>2</v>
      </c>
      <c r="AH35" s="260">
        <v>0</v>
      </c>
      <c r="AI35" s="152"/>
      <c r="AJ35" s="151" t="s">
        <v>179</v>
      </c>
      <c r="AK35" s="151" t="s">
        <v>179</v>
      </c>
      <c r="AL35" s="151" t="s">
        <v>179</v>
      </c>
      <c r="AM35" s="151" t="s">
        <v>179</v>
      </c>
      <c r="AN35" s="151" t="s">
        <v>179</v>
      </c>
      <c r="AO35" s="151" t="s">
        <v>179</v>
      </c>
      <c r="AP35" s="151" t="s">
        <v>179</v>
      </c>
      <c r="AQ35" s="151" t="s">
        <v>179</v>
      </c>
      <c r="AR35" s="406">
        <v>45.5</v>
      </c>
      <c r="AS35" s="260">
        <v>0</v>
      </c>
      <c r="AT35" s="152"/>
      <c r="AU35" s="151">
        <v>1</v>
      </c>
      <c r="AV35" s="151" t="s">
        <v>179</v>
      </c>
      <c r="AW35" s="151" t="s">
        <v>179</v>
      </c>
      <c r="AX35" s="151" t="s">
        <v>179</v>
      </c>
      <c r="AY35" s="151" t="s">
        <v>179</v>
      </c>
      <c r="AZ35" s="151" t="s">
        <v>179</v>
      </c>
      <c r="BA35" s="260">
        <v>0</v>
      </c>
      <c r="BB35" s="260">
        <v>1</v>
      </c>
      <c r="BC35" s="260" t="s">
        <v>179</v>
      </c>
      <c r="BD35" s="260">
        <v>0</v>
      </c>
      <c r="BE35" s="152"/>
      <c r="BF35" s="151">
        <v>69</v>
      </c>
      <c r="BG35" s="151" t="s">
        <v>179</v>
      </c>
      <c r="BH35" s="151" t="s">
        <v>179</v>
      </c>
      <c r="BI35" s="151" t="s">
        <v>179</v>
      </c>
      <c r="BJ35" s="151" t="s">
        <v>179</v>
      </c>
      <c r="BK35" s="151" t="s">
        <v>179</v>
      </c>
      <c r="BL35" s="151" t="s">
        <v>179</v>
      </c>
      <c r="BM35" s="260">
        <v>43</v>
      </c>
      <c r="BN35" s="260" t="s">
        <v>179</v>
      </c>
      <c r="BO35" s="260">
        <v>0</v>
      </c>
      <c r="BP35" s="152"/>
      <c r="BQ35" s="151" t="s">
        <v>179</v>
      </c>
      <c r="BR35" s="151" t="s">
        <v>179</v>
      </c>
      <c r="BS35" s="151" t="s">
        <v>179</v>
      </c>
      <c r="BT35" s="151" t="s">
        <v>179</v>
      </c>
      <c r="BU35" s="151" t="s">
        <v>179</v>
      </c>
      <c r="BV35" s="151" t="s">
        <v>179</v>
      </c>
      <c r="BW35" s="260">
        <v>0</v>
      </c>
      <c r="BX35" s="260">
        <v>0</v>
      </c>
      <c r="BY35" s="260" t="s">
        <v>179</v>
      </c>
      <c r="BZ35" s="260">
        <v>0</v>
      </c>
      <c r="CA35" s="152"/>
      <c r="CB35" s="151" t="s">
        <v>179</v>
      </c>
      <c r="CC35" s="151" t="s">
        <v>179</v>
      </c>
      <c r="CD35" s="151" t="s">
        <v>179</v>
      </c>
      <c r="CE35" s="151" t="s">
        <v>179</v>
      </c>
      <c r="CF35" s="151" t="s">
        <v>179</v>
      </c>
      <c r="CG35" s="151" t="s">
        <v>179</v>
      </c>
      <c r="CH35" s="151" t="s">
        <v>179</v>
      </c>
      <c r="CI35" s="260">
        <v>0</v>
      </c>
      <c r="CJ35" s="260">
        <v>0</v>
      </c>
      <c r="CK35" s="260">
        <v>0</v>
      </c>
      <c r="CM35" s="23"/>
    </row>
    <row r="36" spans="1:92" ht="12.95">
      <c r="A36" s="30" t="s">
        <v>220</v>
      </c>
      <c r="B36" s="68"/>
      <c r="C36" s="540" t="s">
        <v>621</v>
      </c>
      <c r="D36" s="540" t="s">
        <v>621</v>
      </c>
      <c r="E36" s="540" t="s">
        <v>621</v>
      </c>
      <c r="F36" s="261">
        <v>0</v>
      </c>
      <c r="G36" s="261">
        <v>0</v>
      </c>
      <c r="H36" s="261">
        <v>0</v>
      </c>
      <c r="I36" s="262" t="s">
        <v>179</v>
      </c>
      <c r="J36" s="262" t="s">
        <v>179</v>
      </c>
      <c r="K36" s="262" t="s">
        <v>179</v>
      </c>
      <c r="L36" s="557">
        <v>1</v>
      </c>
      <c r="M36" s="131"/>
      <c r="N36" s="540" t="s">
        <v>621</v>
      </c>
      <c r="O36" s="540" t="s">
        <v>621</v>
      </c>
      <c r="P36" s="540" t="s">
        <v>621</v>
      </c>
      <c r="Q36" s="545" t="s">
        <v>179</v>
      </c>
      <c r="R36" s="545" t="s">
        <v>179</v>
      </c>
      <c r="S36" s="558" t="s">
        <v>179</v>
      </c>
      <c r="T36" s="540" t="s">
        <v>179</v>
      </c>
      <c r="U36" s="540" t="s">
        <v>179</v>
      </c>
      <c r="V36" s="540" t="s">
        <v>179</v>
      </c>
      <c r="W36" s="557">
        <v>66</v>
      </c>
      <c r="X36" s="131"/>
      <c r="Y36" s="540" t="s">
        <v>179</v>
      </c>
      <c r="Z36" s="540" t="s">
        <v>179</v>
      </c>
      <c r="AA36" s="540" t="s">
        <v>179</v>
      </c>
      <c r="AB36" s="540" t="s">
        <v>179</v>
      </c>
      <c r="AC36" s="548" t="s">
        <v>179</v>
      </c>
      <c r="AD36" s="548" t="s">
        <v>179</v>
      </c>
      <c r="AE36" s="542">
        <v>0</v>
      </c>
      <c r="AF36" s="542">
        <v>0</v>
      </c>
      <c r="AG36" s="542">
        <v>0</v>
      </c>
      <c r="AH36" s="557">
        <v>0</v>
      </c>
      <c r="AI36" s="131"/>
      <c r="AJ36" s="540" t="s">
        <v>179</v>
      </c>
      <c r="AK36" s="540" t="s">
        <v>179</v>
      </c>
      <c r="AL36" s="540" t="s">
        <v>179</v>
      </c>
      <c r="AM36" s="540" t="s">
        <v>179</v>
      </c>
      <c r="AN36" s="548" t="s">
        <v>179</v>
      </c>
      <c r="AO36" s="548" t="s">
        <v>179</v>
      </c>
      <c r="AP36" s="540" t="s">
        <v>179</v>
      </c>
      <c r="AQ36" s="540" t="s">
        <v>179</v>
      </c>
      <c r="AR36" s="540" t="s">
        <v>179</v>
      </c>
      <c r="AS36" s="557">
        <v>0</v>
      </c>
      <c r="AT36" s="131"/>
      <c r="AU36" s="134" t="s">
        <v>621</v>
      </c>
      <c r="AV36" s="540" t="s">
        <v>179</v>
      </c>
      <c r="AW36" s="540" t="s">
        <v>179</v>
      </c>
      <c r="AX36" s="540" t="s">
        <v>179</v>
      </c>
      <c r="AY36" s="540" t="s">
        <v>179</v>
      </c>
      <c r="AZ36" s="540" t="s">
        <v>179</v>
      </c>
      <c r="BA36" s="542">
        <v>0</v>
      </c>
      <c r="BB36" s="557">
        <v>0</v>
      </c>
      <c r="BC36" s="557" t="s">
        <v>179</v>
      </c>
      <c r="BD36" s="557">
        <v>0</v>
      </c>
      <c r="BE36" s="131"/>
      <c r="BF36" s="134" t="s">
        <v>621</v>
      </c>
      <c r="BG36" s="540" t="s">
        <v>179</v>
      </c>
      <c r="BH36" s="540" t="s">
        <v>179</v>
      </c>
      <c r="BI36" s="540" t="s">
        <v>179</v>
      </c>
      <c r="BJ36" s="540" t="s">
        <v>179</v>
      </c>
      <c r="BK36" s="540" t="s">
        <v>179</v>
      </c>
      <c r="BL36" s="540" t="s">
        <v>179</v>
      </c>
      <c r="BM36" s="557">
        <v>0</v>
      </c>
      <c r="BN36" s="557" t="s">
        <v>179</v>
      </c>
      <c r="BO36" s="557">
        <v>0</v>
      </c>
      <c r="BP36" s="131"/>
      <c r="BQ36" s="548" t="s">
        <v>179</v>
      </c>
      <c r="BR36" s="548" t="s">
        <v>179</v>
      </c>
      <c r="BS36" s="548" t="s">
        <v>179</v>
      </c>
      <c r="BT36" s="548" t="s">
        <v>179</v>
      </c>
      <c r="BU36" s="548" t="s">
        <v>179</v>
      </c>
      <c r="BV36" s="548" t="s">
        <v>179</v>
      </c>
      <c r="BW36" s="542">
        <v>0</v>
      </c>
      <c r="BX36" s="542">
        <v>0</v>
      </c>
      <c r="BY36" s="542" t="s">
        <v>179</v>
      </c>
      <c r="BZ36" s="557">
        <v>0</v>
      </c>
      <c r="CA36" s="131"/>
      <c r="CB36" s="548" t="s">
        <v>179</v>
      </c>
      <c r="CC36" s="548" t="s">
        <v>179</v>
      </c>
      <c r="CD36" s="548" t="s">
        <v>179</v>
      </c>
      <c r="CE36" s="548" t="s">
        <v>179</v>
      </c>
      <c r="CF36" s="548" t="s">
        <v>179</v>
      </c>
      <c r="CG36" s="548" t="s">
        <v>179</v>
      </c>
      <c r="CH36" s="540" t="s">
        <v>179</v>
      </c>
      <c r="CI36" s="557">
        <v>0</v>
      </c>
      <c r="CJ36" s="557">
        <v>0</v>
      </c>
      <c r="CK36" s="557">
        <v>0</v>
      </c>
      <c r="CM36" s="15"/>
    </row>
    <row r="37" spans="1:92" ht="12.95">
      <c r="A37" s="30" t="s">
        <v>218</v>
      </c>
      <c r="B37" s="68"/>
      <c r="C37" s="540" t="s">
        <v>621</v>
      </c>
      <c r="D37" s="540" t="s">
        <v>621</v>
      </c>
      <c r="E37" s="540" t="s">
        <v>621</v>
      </c>
      <c r="F37" s="261">
        <v>4</v>
      </c>
      <c r="G37" s="261">
        <v>2</v>
      </c>
      <c r="H37" s="261">
        <v>6</v>
      </c>
      <c r="I37" s="262">
        <v>6</v>
      </c>
      <c r="J37" s="262">
        <v>6</v>
      </c>
      <c r="K37" s="262">
        <v>7</v>
      </c>
      <c r="L37" s="557">
        <v>8</v>
      </c>
      <c r="M37" s="131"/>
      <c r="N37" s="540" t="s">
        <v>621</v>
      </c>
      <c r="O37" s="540" t="s">
        <v>621</v>
      </c>
      <c r="P37" s="540" t="s">
        <v>621</v>
      </c>
      <c r="Q37" s="536">
        <v>67.75</v>
      </c>
      <c r="R37" s="545">
        <v>63</v>
      </c>
      <c r="S37" s="550">
        <v>64.5</v>
      </c>
      <c r="T37" s="546">
        <v>64.833333333333329</v>
      </c>
      <c r="U37" s="546">
        <v>65.333333333333329</v>
      </c>
      <c r="V37" s="546">
        <v>64.285714285714292</v>
      </c>
      <c r="W37" s="557">
        <v>66.25</v>
      </c>
      <c r="X37" s="131"/>
      <c r="Y37" s="540" t="s">
        <v>179</v>
      </c>
      <c r="Z37" s="540" t="s">
        <v>179</v>
      </c>
      <c r="AA37" s="540" t="s">
        <v>179</v>
      </c>
      <c r="AB37" s="540" t="s">
        <v>179</v>
      </c>
      <c r="AC37" s="548" t="s">
        <v>179</v>
      </c>
      <c r="AD37" s="548" t="s">
        <v>179</v>
      </c>
      <c r="AE37" s="542">
        <v>0</v>
      </c>
      <c r="AF37" s="542">
        <v>0</v>
      </c>
      <c r="AG37" s="542">
        <v>2</v>
      </c>
      <c r="AH37" s="557">
        <v>0</v>
      </c>
      <c r="AI37" s="131"/>
      <c r="AJ37" s="540" t="s">
        <v>179</v>
      </c>
      <c r="AK37" s="540" t="s">
        <v>179</v>
      </c>
      <c r="AL37" s="540" t="s">
        <v>179</v>
      </c>
      <c r="AM37" s="540" t="s">
        <v>179</v>
      </c>
      <c r="AN37" s="548" t="s">
        <v>179</v>
      </c>
      <c r="AO37" s="548" t="s">
        <v>179</v>
      </c>
      <c r="AP37" s="540" t="s">
        <v>179</v>
      </c>
      <c r="AQ37" s="540" t="s">
        <v>179</v>
      </c>
      <c r="AR37" s="546">
        <v>45.5</v>
      </c>
      <c r="AS37" s="557">
        <v>0</v>
      </c>
      <c r="AT37" s="131"/>
      <c r="AU37" s="134" t="s">
        <v>621</v>
      </c>
      <c r="AV37" s="540" t="s">
        <v>179</v>
      </c>
      <c r="AW37" s="540" t="s">
        <v>179</v>
      </c>
      <c r="AX37" s="540" t="s">
        <v>179</v>
      </c>
      <c r="AY37" s="540" t="s">
        <v>179</v>
      </c>
      <c r="AZ37" s="540" t="s">
        <v>179</v>
      </c>
      <c r="BA37" s="542">
        <v>0</v>
      </c>
      <c r="BB37" s="557">
        <v>1</v>
      </c>
      <c r="BC37" s="557" t="s">
        <v>179</v>
      </c>
      <c r="BD37" s="557">
        <v>0</v>
      </c>
      <c r="BE37" s="131"/>
      <c r="BF37" s="134" t="s">
        <v>621</v>
      </c>
      <c r="BG37" s="540" t="s">
        <v>179</v>
      </c>
      <c r="BH37" s="540" t="s">
        <v>179</v>
      </c>
      <c r="BI37" s="540" t="s">
        <v>179</v>
      </c>
      <c r="BJ37" s="540" t="s">
        <v>179</v>
      </c>
      <c r="BK37" s="540" t="s">
        <v>179</v>
      </c>
      <c r="BL37" s="540" t="s">
        <v>179</v>
      </c>
      <c r="BM37" s="557">
        <v>43</v>
      </c>
      <c r="BN37" s="557" t="s">
        <v>179</v>
      </c>
      <c r="BO37" s="557">
        <v>0</v>
      </c>
      <c r="BP37" s="131"/>
      <c r="BQ37" s="548" t="s">
        <v>179</v>
      </c>
      <c r="BR37" s="548" t="s">
        <v>179</v>
      </c>
      <c r="BS37" s="548" t="s">
        <v>179</v>
      </c>
      <c r="BT37" s="548" t="s">
        <v>179</v>
      </c>
      <c r="BU37" s="548" t="s">
        <v>179</v>
      </c>
      <c r="BV37" s="548" t="s">
        <v>179</v>
      </c>
      <c r="BW37" s="542">
        <v>0</v>
      </c>
      <c r="BX37" s="542">
        <v>0</v>
      </c>
      <c r="BY37" s="542" t="s">
        <v>179</v>
      </c>
      <c r="BZ37" s="557">
        <v>0</v>
      </c>
      <c r="CA37" s="131"/>
      <c r="CB37" s="548" t="s">
        <v>179</v>
      </c>
      <c r="CC37" s="548" t="s">
        <v>179</v>
      </c>
      <c r="CD37" s="548" t="s">
        <v>179</v>
      </c>
      <c r="CE37" s="548" t="s">
        <v>179</v>
      </c>
      <c r="CF37" s="548" t="s">
        <v>179</v>
      </c>
      <c r="CG37" s="548" t="s">
        <v>179</v>
      </c>
      <c r="CH37" s="540" t="s">
        <v>179</v>
      </c>
      <c r="CI37" s="557">
        <v>0</v>
      </c>
      <c r="CJ37" s="557">
        <v>0</v>
      </c>
      <c r="CK37" s="557">
        <v>0</v>
      </c>
      <c r="CM37" s="15"/>
    </row>
    <row r="38" spans="1:92" ht="12.95">
      <c r="A38" s="30" t="s">
        <v>232</v>
      </c>
      <c r="B38" s="68"/>
      <c r="C38" s="540" t="s">
        <v>621</v>
      </c>
      <c r="D38" s="540" t="s">
        <v>621</v>
      </c>
      <c r="E38" s="540" t="s">
        <v>621</v>
      </c>
      <c r="F38" s="261">
        <v>2</v>
      </c>
      <c r="G38" s="261">
        <v>0</v>
      </c>
      <c r="H38" s="261">
        <v>0</v>
      </c>
      <c r="I38" s="262" t="s">
        <v>179</v>
      </c>
      <c r="J38" s="262" t="s">
        <v>179</v>
      </c>
      <c r="K38" s="262" t="s">
        <v>179</v>
      </c>
      <c r="L38" s="557">
        <v>2</v>
      </c>
      <c r="M38" s="131"/>
      <c r="N38" s="540" t="s">
        <v>621</v>
      </c>
      <c r="O38" s="540" t="s">
        <v>621</v>
      </c>
      <c r="P38" s="540" t="s">
        <v>621</v>
      </c>
      <c r="Q38" s="545">
        <v>64</v>
      </c>
      <c r="R38" s="545" t="s">
        <v>179</v>
      </c>
      <c r="S38" s="558" t="s">
        <v>179</v>
      </c>
      <c r="T38" s="540" t="s">
        <v>179</v>
      </c>
      <c r="U38" s="540" t="s">
        <v>179</v>
      </c>
      <c r="V38" s="540" t="s">
        <v>179</v>
      </c>
      <c r="W38" s="557">
        <v>65.5</v>
      </c>
      <c r="X38" s="131"/>
      <c r="Y38" s="540" t="s">
        <v>179</v>
      </c>
      <c r="Z38" s="540" t="s">
        <v>179</v>
      </c>
      <c r="AA38" s="540" t="s">
        <v>179</v>
      </c>
      <c r="AB38" s="540" t="s">
        <v>179</v>
      </c>
      <c r="AC38" s="548" t="s">
        <v>179</v>
      </c>
      <c r="AD38" s="548" t="s">
        <v>179</v>
      </c>
      <c r="AE38" s="542">
        <v>0</v>
      </c>
      <c r="AF38" s="542">
        <v>0</v>
      </c>
      <c r="AG38" s="542">
        <v>0</v>
      </c>
      <c r="AH38" s="557">
        <v>0</v>
      </c>
      <c r="AI38" s="131"/>
      <c r="AJ38" s="540" t="s">
        <v>179</v>
      </c>
      <c r="AK38" s="540" t="s">
        <v>179</v>
      </c>
      <c r="AL38" s="540" t="s">
        <v>179</v>
      </c>
      <c r="AM38" s="540" t="s">
        <v>179</v>
      </c>
      <c r="AN38" s="548" t="s">
        <v>179</v>
      </c>
      <c r="AO38" s="548" t="s">
        <v>179</v>
      </c>
      <c r="AP38" s="540" t="s">
        <v>179</v>
      </c>
      <c r="AQ38" s="540" t="s">
        <v>179</v>
      </c>
      <c r="AR38" s="540" t="s">
        <v>179</v>
      </c>
      <c r="AS38" s="557">
        <v>0</v>
      </c>
      <c r="AT38" s="131"/>
      <c r="AU38" s="134" t="s">
        <v>621</v>
      </c>
      <c r="AV38" s="540" t="s">
        <v>179</v>
      </c>
      <c r="AW38" s="540" t="s">
        <v>179</v>
      </c>
      <c r="AX38" s="540" t="s">
        <v>179</v>
      </c>
      <c r="AY38" s="540" t="s">
        <v>179</v>
      </c>
      <c r="AZ38" s="540" t="s">
        <v>179</v>
      </c>
      <c r="BA38" s="542">
        <v>0</v>
      </c>
      <c r="BB38" s="557">
        <v>0</v>
      </c>
      <c r="BC38" s="557" t="s">
        <v>179</v>
      </c>
      <c r="BD38" s="557">
        <v>0</v>
      </c>
      <c r="BE38" s="131"/>
      <c r="BF38" s="134" t="s">
        <v>621</v>
      </c>
      <c r="BG38" s="540" t="s">
        <v>179</v>
      </c>
      <c r="BH38" s="540" t="s">
        <v>179</v>
      </c>
      <c r="BI38" s="540" t="s">
        <v>179</v>
      </c>
      <c r="BJ38" s="540" t="s">
        <v>179</v>
      </c>
      <c r="BK38" s="540" t="s">
        <v>179</v>
      </c>
      <c r="BL38" s="540" t="s">
        <v>179</v>
      </c>
      <c r="BM38" s="557">
        <v>0</v>
      </c>
      <c r="BN38" s="557" t="s">
        <v>179</v>
      </c>
      <c r="BO38" s="557">
        <v>0</v>
      </c>
      <c r="BP38" s="131"/>
      <c r="BQ38" s="548" t="s">
        <v>179</v>
      </c>
      <c r="BR38" s="548" t="s">
        <v>179</v>
      </c>
      <c r="BS38" s="548" t="s">
        <v>179</v>
      </c>
      <c r="BT38" s="548" t="s">
        <v>179</v>
      </c>
      <c r="BU38" s="548" t="s">
        <v>179</v>
      </c>
      <c r="BV38" s="548" t="s">
        <v>179</v>
      </c>
      <c r="BW38" s="542">
        <v>0</v>
      </c>
      <c r="BX38" s="542">
        <v>0</v>
      </c>
      <c r="BY38" s="542" t="s">
        <v>179</v>
      </c>
      <c r="BZ38" s="557">
        <v>0</v>
      </c>
      <c r="CA38" s="131"/>
      <c r="CB38" s="548" t="s">
        <v>179</v>
      </c>
      <c r="CC38" s="548" t="s">
        <v>179</v>
      </c>
      <c r="CD38" s="548" t="s">
        <v>179</v>
      </c>
      <c r="CE38" s="548" t="s">
        <v>179</v>
      </c>
      <c r="CF38" s="548" t="s">
        <v>179</v>
      </c>
      <c r="CG38" s="548" t="s">
        <v>179</v>
      </c>
      <c r="CH38" s="540" t="s">
        <v>179</v>
      </c>
      <c r="CI38" s="557">
        <v>0</v>
      </c>
      <c r="CJ38" s="557">
        <v>0</v>
      </c>
      <c r="CK38" s="557">
        <v>0</v>
      </c>
      <c r="CM38" s="15"/>
    </row>
    <row r="39" spans="1:92" s="19" customFormat="1" ht="12.95">
      <c r="A39" s="45" t="s">
        <v>236</v>
      </c>
      <c r="B39" s="269"/>
      <c r="C39" s="151" t="s">
        <v>179</v>
      </c>
      <c r="D39" s="151">
        <v>1</v>
      </c>
      <c r="E39" s="151" t="s">
        <v>179</v>
      </c>
      <c r="F39" s="151" t="s">
        <v>179</v>
      </c>
      <c r="G39" s="151" t="s">
        <v>179</v>
      </c>
      <c r="H39" s="151" t="s">
        <v>179</v>
      </c>
      <c r="I39" s="151">
        <v>1</v>
      </c>
      <c r="J39" s="151" t="s">
        <v>179</v>
      </c>
      <c r="K39" s="151">
        <v>1</v>
      </c>
      <c r="L39" s="260">
        <v>1</v>
      </c>
      <c r="M39" s="152"/>
      <c r="N39" s="158" t="s">
        <v>179</v>
      </c>
      <c r="O39" s="158">
        <v>70</v>
      </c>
      <c r="P39" s="158" t="s">
        <v>179</v>
      </c>
      <c r="Q39" s="155" t="s">
        <v>179</v>
      </c>
      <c r="R39" s="155" t="s">
        <v>179</v>
      </c>
      <c r="S39" s="156" t="s">
        <v>179</v>
      </c>
      <c r="T39" s="296">
        <v>66</v>
      </c>
      <c r="U39" s="296" t="s">
        <v>179</v>
      </c>
      <c r="V39" s="296">
        <v>57</v>
      </c>
      <c r="W39" s="260">
        <v>66</v>
      </c>
      <c r="X39" s="152"/>
      <c r="Y39" s="151" t="s">
        <v>179</v>
      </c>
      <c r="Z39" s="151" t="s">
        <v>179</v>
      </c>
      <c r="AA39" s="151" t="s">
        <v>179</v>
      </c>
      <c r="AB39" s="151" t="s">
        <v>179</v>
      </c>
      <c r="AC39" s="151" t="s">
        <v>179</v>
      </c>
      <c r="AD39" s="151" t="s">
        <v>179</v>
      </c>
      <c r="AE39" s="260">
        <v>0</v>
      </c>
      <c r="AF39" s="260">
        <v>0</v>
      </c>
      <c r="AG39" s="260">
        <v>0</v>
      </c>
      <c r="AH39" s="260">
        <v>0</v>
      </c>
      <c r="AI39" s="152"/>
      <c r="AJ39" s="151" t="s">
        <v>179</v>
      </c>
      <c r="AK39" s="151" t="s">
        <v>179</v>
      </c>
      <c r="AL39" s="151" t="s">
        <v>179</v>
      </c>
      <c r="AM39" s="151" t="s">
        <v>179</v>
      </c>
      <c r="AN39" s="151" t="s">
        <v>179</v>
      </c>
      <c r="AO39" s="151" t="s">
        <v>179</v>
      </c>
      <c r="AP39" s="151" t="s">
        <v>179</v>
      </c>
      <c r="AQ39" s="151" t="s">
        <v>179</v>
      </c>
      <c r="AR39" s="151" t="s">
        <v>179</v>
      </c>
      <c r="AS39" s="260">
        <v>0</v>
      </c>
      <c r="AT39" s="152"/>
      <c r="AU39" s="151" t="s">
        <v>179</v>
      </c>
      <c r="AV39" s="151" t="s">
        <v>179</v>
      </c>
      <c r="AW39" s="151" t="s">
        <v>179</v>
      </c>
      <c r="AX39" s="151" t="s">
        <v>179</v>
      </c>
      <c r="AY39" s="151" t="s">
        <v>179</v>
      </c>
      <c r="AZ39" s="151" t="s">
        <v>179</v>
      </c>
      <c r="BA39" s="260">
        <v>0</v>
      </c>
      <c r="BB39" s="260">
        <v>0</v>
      </c>
      <c r="BC39" s="260" t="s">
        <v>179</v>
      </c>
      <c r="BD39" s="260">
        <v>0</v>
      </c>
      <c r="BE39" s="152"/>
      <c r="BF39" s="151" t="s">
        <v>179</v>
      </c>
      <c r="BG39" s="151" t="s">
        <v>179</v>
      </c>
      <c r="BH39" s="151" t="s">
        <v>179</v>
      </c>
      <c r="BI39" s="151" t="s">
        <v>179</v>
      </c>
      <c r="BJ39" s="151" t="s">
        <v>179</v>
      </c>
      <c r="BK39" s="151" t="s">
        <v>179</v>
      </c>
      <c r="BL39" s="151" t="s">
        <v>179</v>
      </c>
      <c r="BM39" s="260">
        <v>0</v>
      </c>
      <c r="BN39" s="260" t="s">
        <v>179</v>
      </c>
      <c r="BO39" s="260">
        <v>0</v>
      </c>
      <c r="BP39" s="152"/>
      <c r="BQ39" s="151" t="s">
        <v>179</v>
      </c>
      <c r="BR39" s="151" t="s">
        <v>179</v>
      </c>
      <c r="BS39" s="151" t="s">
        <v>179</v>
      </c>
      <c r="BT39" s="151" t="s">
        <v>179</v>
      </c>
      <c r="BU39" s="151" t="s">
        <v>179</v>
      </c>
      <c r="BV39" s="151" t="s">
        <v>179</v>
      </c>
      <c r="BW39" s="260">
        <v>0</v>
      </c>
      <c r="BX39" s="260">
        <v>0</v>
      </c>
      <c r="BY39" s="260" t="s">
        <v>179</v>
      </c>
      <c r="BZ39" s="260">
        <v>0</v>
      </c>
      <c r="CA39" s="152"/>
      <c r="CB39" s="151" t="s">
        <v>179</v>
      </c>
      <c r="CC39" s="151" t="s">
        <v>179</v>
      </c>
      <c r="CD39" s="151" t="s">
        <v>179</v>
      </c>
      <c r="CE39" s="151" t="s">
        <v>179</v>
      </c>
      <c r="CF39" s="151" t="s">
        <v>179</v>
      </c>
      <c r="CG39" s="151" t="s">
        <v>179</v>
      </c>
      <c r="CH39" s="151" t="s">
        <v>179</v>
      </c>
      <c r="CI39" s="260">
        <v>0</v>
      </c>
      <c r="CJ39" s="260">
        <v>0</v>
      </c>
      <c r="CK39" s="260">
        <v>0</v>
      </c>
      <c r="CM39" s="23"/>
    </row>
    <row r="40" spans="1:92" ht="12.95">
      <c r="A40" s="30" t="s">
        <v>220</v>
      </c>
      <c r="B40" s="68"/>
      <c r="C40" s="540" t="s">
        <v>179</v>
      </c>
      <c r="D40" s="540" t="s">
        <v>621</v>
      </c>
      <c r="E40" s="540" t="s">
        <v>179</v>
      </c>
      <c r="F40" s="47" t="s">
        <v>179</v>
      </c>
      <c r="G40" s="47" t="s">
        <v>179</v>
      </c>
      <c r="H40" s="47" t="s">
        <v>179</v>
      </c>
      <c r="I40" s="262" t="s">
        <v>179</v>
      </c>
      <c r="J40" s="262" t="s">
        <v>179</v>
      </c>
      <c r="K40" s="262" t="s">
        <v>179</v>
      </c>
      <c r="L40" s="557">
        <v>1</v>
      </c>
      <c r="M40" s="131"/>
      <c r="N40" s="540" t="s">
        <v>179</v>
      </c>
      <c r="O40" s="540" t="s">
        <v>621</v>
      </c>
      <c r="P40" s="540" t="s">
        <v>179</v>
      </c>
      <c r="Q40" s="545" t="s">
        <v>179</v>
      </c>
      <c r="R40" s="545" t="s">
        <v>179</v>
      </c>
      <c r="S40" s="558" t="s">
        <v>179</v>
      </c>
      <c r="T40" s="540" t="s">
        <v>179</v>
      </c>
      <c r="U40" s="540" t="s">
        <v>179</v>
      </c>
      <c r="V40" s="540" t="s">
        <v>179</v>
      </c>
      <c r="W40" s="557">
        <v>66</v>
      </c>
      <c r="X40" s="131"/>
      <c r="Y40" s="540" t="s">
        <v>179</v>
      </c>
      <c r="Z40" s="540" t="s">
        <v>179</v>
      </c>
      <c r="AA40" s="540" t="s">
        <v>179</v>
      </c>
      <c r="AB40" s="540" t="s">
        <v>179</v>
      </c>
      <c r="AC40" s="548" t="s">
        <v>179</v>
      </c>
      <c r="AD40" s="548" t="s">
        <v>179</v>
      </c>
      <c r="AE40" s="542">
        <v>0</v>
      </c>
      <c r="AF40" s="542">
        <v>0</v>
      </c>
      <c r="AG40" s="542">
        <v>0</v>
      </c>
      <c r="AH40" s="557">
        <v>0</v>
      </c>
      <c r="AI40" s="131"/>
      <c r="AJ40" s="540" t="s">
        <v>179</v>
      </c>
      <c r="AK40" s="540" t="s">
        <v>179</v>
      </c>
      <c r="AL40" s="540" t="s">
        <v>179</v>
      </c>
      <c r="AM40" s="540" t="s">
        <v>179</v>
      </c>
      <c r="AN40" s="548" t="s">
        <v>179</v>
      </c>
      <c r="AO40" s="548" t="s">
        <v>179</v>
      </c>
      <c r="AP40" s="540" t="s">
        <v>179</v>
      </c>
      <c r="AQ40" s="540" t="s">
        <v>179</v>
      </c>
      <c r="AR40" s="540" t="s">
        <v>179</v>
      </c>
      <c r="AS40" s="557">
        <v>0</v>
      </c>
      <c r="AT40" s="131"/>
      <c r="AU40" s="540" t="s">
        <v>179</v>
      </c>
      <c r="AV40" s="540" t="s">
        <v>179</v>
      </c>
      <c r="AW40" s="540" t="s">
        <v>179</v>
      </c>
      <c r="AX40" s="540" t="s">
        <v>179</v>
      </c>
      <c r="AY40" s="540" t="s">
        <v>179</v>
      </c>
      <c r="AZ40" s="540" t="s">
        <v>179</v>
      </c>
      <c r="BA40" s="542">
        <v>0</v>
      </c>
      <c r="BB40" s="557">
        <v>0</v>
      </c>
      <c r="BC40" s="557" t="s">
        <v>179</v>
      </c>
      <c r="BD40" s="557">
        <v>0</v>
      </c>
      <c r="BE40" s="131"/>
      <c r="BF40" s="540" t="s">
        <v>179</v>
      </c>
      <c r="BG40" s="540" t="s">
        <v>179</v>
      </c>
      <c r="BH40" s="540" t="s">
        <v>179</v>
      </c>
      <c r="BI40" s="540" t="s">
        <v>179</v>
      </c>
      <c r="BJ40" s="540" t="s">
        <v>179</v>
      </c>
      <c r="BK40" s="540" t="s">
        <v>179</v>
      </c>
      <c r="BL40" s="540" t="s">
        <v>179</v>
      </c>
      <c r="BM40" s="557">
        <v>0</v>
      </c>
      <c r="BN40" s="557" t="s">
        <v>179</v>
      </c>
      <c r="BO40" s="557">
        <v>0</v>
      </c>
      <c r="BP40" s="131"/>
      <c r="BQ40" s="548" t="s">
        <v>179</v>
      </c>
      <c r="BR40" s="548" t="s">
        <v>179</v>
      </c>
      <c r="BS40" s="548" t="s">
        <v>179</v>
      </c>
      <c r="BT40" s="548" t="s">
        <v>179</v>
      </c>
      <c r="BU40" s="548" t="s">
        <v>179</v>
      </c>
      <c r="BV40" s="548" t="s">
        <v>179</v>
      </c>
      <c r="BW40" s="542">
        <v>0</v>
      </c>
      <c r="BX40" s="542">
        <v>0</v>
      </c>
      <c r="BY40" s="542" t="s">
        <v>179</v>
      </c>
      <c r="BZ40" s="557">
        <v>0</v>
      </c>
      <c r="CA40" s="131"/>
      <c r="CB40" s="548" t="s">
        <v>179</v>
      </c>
      <c r="CC40" s="548" t="s">
        <v>179</v>
      </c>
      <c r="CD40" s="548" t="s">
        <v>179</v>
      </c>
      <c r="CE40" s="548" t="s">
        <v>179</v>
      </c>
      <c r="CF40" s="548" t="s">
        <v>179</v>
      </c>
      <c r="CG40" s="548" t="s">
        <v>179</v>
      </c>
      <c r="CH40" s="540" t="s">
        <v>179</v>
      </c>
      <c r="CI40" s="557">
        <v>0</v>
      </c>
      <c r="CJ40" s="557">
        <v>0</v>
      </c>
      <c r="CK40" s="557">
        <v>0</v>
      </c>
      <c r="CM40" s="15"/>
    </row>
    <row r="41" spans="1:92" ht="12.95">
      <c r="A41" s="30" t="s">
        <v>218</v>
      </c>
      <c r="B41" s="68"/>
      <c r="C41" s="540" t="s">
        <v>179</v>
      </c>
      <c r="D41" s="540" t="s">
        <v>621</v>
      </c>
      <c r="E41" s="540" t="s">
        <v>179</v>
      </c>
      <c r="F41" s="47" t="s">
        <v>179</v>
      </c>
      <c r="G41" s="47" t="s">
        <v>179</v>
      </c>
      <c r="H41" s="47" t="s">
        <v>179</v>
      </c>
      <c r="I41" s="262">
        <v>1</v>
      </c>
      <c r="J41" s="262" t="s">
        <v>179</v>
      </c>
      <c r="K41" s="262">
        <v>1</v>
      </c>
      <c r="L41" s="557">
        <v>0</v>
      </c>
      <c r="M41" s="131"/>
      <c r="N41" s="540" t="s">
        <v>179</v>
      </c>
      <c r="O41" s="540" t="s">
        <v>621</v>
      </c>
      <c r="P41" s="540" t="s">
        <v>179</v>
      </c>
      <c r="Q41" s="545" t="s">
        <v>179</v>
      </c>
      <c r="R41" s="545" t="s">
        <v>179</v>
      </c>
      <c r="S41" s="558" t="s">
        <v>179</v>
      </c>
      <c r="T41" s="540">
        <v>66</v>
      </c>
      <c r="U41" s="540" t="s">
        <v>179</v>
      </c>
      <c r="V41" s="540">
        <v>57</v>
      </c>
      <c r="W41" s="557">
        <v>0</v>
      </c>
      <c r="X41" s="131"/>
      <c r="Y41" s="540" t="s">
        <v>179</v>
      </c>
      <c r="Z41" s="540" t="s">
        <v>179</v>
      </c>
      <c r="AA41" s="540" t="s">
        <v>179</v>
      </c>
      <c r="AB41" s="540" t="s">
        <v>179</v>
      </c>
      <c r="AC41" s="548" t="s">
        <v>179</v>
      </c>
      <c r="AD41" s="548" t="s">
        <v>179</v>
      </c>
      <c r="AE41" s="542">
        <v>0</v>
      </c>
      <c r="AF41" s="542">
        <v>0</v>
      </c>
      <c r="AG41" s="542">
        <v>0</v>
      </c>
      <c r="AH41" s="557">
        <v>0</v>
      </c>
      <c r="AI41" s="131"/>
      <c r="AJ41" s="540" t="s">
        <v>179</v>
      </c>
      <c r="AK41" s="540" t="s">
        <v>179</v>
      </c>
      <c r="AL41" s="540" t="s">
        <v>179</v>
      </c>
      <c r="AM41" s="540" t="s">
        <v>179</v>
      </c>
      <c r="AN41" s="548" t="s">
        <v>179</v>
      </c>
      <c r="AO41" s="548" t="s">
        <v>179</v>
      </c>
      <c r="AP41" s="540" t="s">
        <v>179</v>
      </c>
      <c r="AQ41" s="540" t="s">
        <v>179</v>
      </c>
      <c r="AR41" s="540" t="s">
        <v>179</v>
      </c>
      <c r="AS41" s="557">
        <v>0</v>
      </c>
      <c r="AT41" s="131"/>
      <c r="AU41" s="540" t="s">
        <v>179</v>
      </c>
      <c r="AV41" s="540" t="s">
        <v>179</v>
      </c>
      <c r="AW41" s="540" t="s">
        <v>179</v>
      </c>
      <c r="AX41" s="540" t="s">
        <v>179</v>
      </c>
      <c r="AY41" s="540" t="s">
        <v>179</v>
      </c>
      <c r="AZ41" s="540" t="s">
        <v>179</v>
      </c>
      <c r="BA41" s="542">
        <v>0</v>
      </c>
      <c r="BB41" s="557">
        <v>0</v>
      </c>
      <c r="BC41" s="557" t="s">
        <v>179</v>
      </c>
      <c r="BD41" s="557">
        <v>0</v>
      </c>
      <c r="BE41" s="131"/>
      <c r="BF41" s="540" t="s">
        <v>179</v>
      </c>
      <c r="BG41" s="540" t="s">
        <v>179</v>
      </c>
      <c r="BH41" s="540" t="s">
        <v>179</v>
      </c>
      <c r="BI41" s="540" t="s">
        <v>179</v>
      </c>
      <c r="BJ41" s="540" t="s">
        <v>179</v>
      </c>
      <c r="BK41" s="540" t="s">
        <v>179</v>
      </c>
      <c r="BL41" s="540" t="s">
        <v>179</v>
      </c>
      <c r="BM41" s="557">
        <v>0</v>
      </c>
      <c r="BN41" s="557" t="s">
        <v>179</v>
      </c>
      <c r="BO41" s="557">
        <v>0</v>
      </c>
      <c r="BP41" s="131"/>
      <c r="BQ41" s="548" t="s">
        <v>179</v>
      </c>
      <c r="BR41" s="548" t="s">
        <v>179</v>
      </c>
      <c r="BS41" s="548" t="s">
        <v>179</v>
      </c>
      <c r="BT41" s="548" t="s">
        <v>179</v>
      </c>
      <c r="BU41" s="548" t="s">
        <v>179</v>
      </c>
      <c r="BV41" s="548" t="s">
        <v>179</v>
      </c>
      <c r="BW41" s="542">
        <v>0</v>
      </c>
      <c r="BX41" s="542">
        <v>0</v>
      </c>
      <c r="BY41" s="542" t="s">
        <v>179</v>
      </c>
      <c r="BZ41" s="557">
        <v>0</v>
      </c>
      <c r="CA41" s="131"/>
      <c r="CB41" s="548" t="s">
        <v>179</v>
      </c>
      <c r="CC41" s="548" t="s">
        <v>179</v>
      </c>
      <c r="CD41" s="548" t="s">
        <v>179</v>
      </c>
      <c r="CE41" s="548" t="s">
        <v>179</v>
      </c>
      <c r="CF41" s="548" t="s">
        <v>179</v>
      </c>
      <c r="CG41" s="548" t="s">
        <v>179</v>
      </c>
      <c r="CH41" s="540" t="s">
        <v>179</v>
      </c>
      <c r="CI41" s="557">
        <v>0</v>
      </c>
      <c r="CJ41" s="557">
        <v>0</v>
      </c>
      <c r="CK41" s="557">
        <v>0</v>
      </c>
      <c r="CM41" s="15"/>
    </row>
    <row r="42" spans="1:92" s="19" customFormat="1" ht="12.95">
      <c r="A42" s="45" t="s">
        <v>237</v>
      </c>
      <c r="B42" s="269"/>
      <c r="C42" s="151" t="s">
        <v>179</v>
      </c>
      <c r="D42" s="151" t="s">
        <v>179</v>
      </c>
      <c r="E42" s="151" t="s">
        <v>179</v>
      </c>
      <c r="F42" s="151" t="s">
        <v>179</v>
      </c>
      <c r="G42" s="151" t="s">
        <v>179</v>
      </c>
      <c r="H42" s="151" t="s">
        <v>179</v>
      </c>
      <c r="I42" s="151" t="s">
        <v>179</v>
      </c>
      <c r="J42" s="151" t="s">
        <v>179</v>
      </c>
      <c r="K42" s="151" t="s">
        <v>179</v>
      </c>
      <c r="L42" s="260">
        <v>1</v>
      </c>
      <c r="M42" s="152"/>
      <c r="N42" s="158" t="s">
        <v>179</v>
      </c>
      <c r="O42" s="158" t="s">
        <v>179</v>
      </c>
      <c r="P42" s="158" t="s">
        <v>179</v>
      </c>
      <c r="Q42" s="158" t="s">
        <v>179</v>
      </c>
      <c r="R42" s="158" t="s">
        <v>179</v>
      </c>
      <c r="S42" s="159" t="s">
        <v>179</v>
      </c>
      <c r="T42" s="296" t="s">
        <v>179</v>
      </c>
      <c r="U42" s="296" t="s">
        <v>179</v>
      </c>
      <c r="V42" s="296" t="s">
        <v>179</v>
      </c>
      <c r="W42" s="260">
        <v>62</v>
      </c>
      <c r="X42" s="152"/>
      <c r="Y42" s="151" t="s">
        <v>179</v>
      </c>
      <c r="Z42" s="151" t="s">
        <v>179</v>
      </c>
      <c r="AA42" s="151" t="s">
        <v>179</v>
      </c>
      <c r="AB42" s="151" t="s">
        <v>179</v>
      </c>
      <c r="AC42" s="151" t="s">
        <v>179</v>
      </c>
      <c r="AD42" s="151" t="s">
        <v>179</v>
      </c>
      <c r="AE42" s="260">
        <v>0</v>
      </c>
      <c r="AF42" s="260">
        <v>0</v>
      </c>
      <c r="AG42" s="260">
        <v>0</v>
      </c>
      <c r="AH42" s="260">
        <v>0</v>
      </c>
      <c r="AI42" s="152"/>
      <c r="AJ42" s="151" t="s">
        <v>179</v>
      </c>
      <c r="AK42" s="151" t="s">
        <v>179</v>
      </c>
      <c r="AL42" s="151" t="s">
        <v>179</v>
      </c>
      <c r="AM42" s="151" t="s">
        <v>179</v>
      </c>
      <c r="AN42" s="151" t="s">
        <v>179</v>
      </c>
      <c r="AO42" s="151" t="s">
        <v>179</v>
      </c>
      <c r="AP42" s="151" t="s">
        <v>179</v>
      </c>
      <c r="AQ42" s="151" t="s">
        <v>179</v>
      </c>
      <c r="AR42" s="151" t="s">
        <v>179</v>
      </c>
      <c r="AS42" s="260">
        <v>0</v>
      </c>
      <c r="AT42" s="152"/>
      <c r="AU42" s="151" t="s">
        <v>179</v>
      </c>
      <c r="AV42" s="151" t="s">
        <v>179</v>
      </c>
      <c r="AW42" s="151" t="s">
        <v>179</v>
      </c>
      <c r="AX42" s="151" t="s">
        <v>179</v>
      </c>
      <c r="AY42" s="151" t="s">
        <v>179</v>
      </c>
      <c r="AZ42" s="151" t="s">
        <v>179</v>
      </c>
      <c r="BA42" s="260">
        <v>0</v>
      </c>
      <c r="BB42" s="260">
        <v>0</v>
      </c>
      <c r="BC42" s="260" t="s">
        <v>179</v>
      </c>
      <c r="BD42" s="260">
        <v>0</v>
      </c>
      <c r="BE42" s="152"/>
      <c r="BF42" s="151" t="s">
        <v>179</v>
      </c>
      <c r="BG42" s="151" t="s">
        <v>179</v>
      </c>
      <c r="BH42" s="151" t="s">
        <v>179</v>
      </c>
      <c r="BI42" s="151" t="s">
        <v>179</v>
      </c>
      <c r="BJ42" s="151" t="s">
        <v>179</v>
      </c>
      <c r="BK42" s="151" t="s">
        <v>179</v>
      </c>
      <c r="BL42" s="151" t="s">
        <v>179</v>
      </c>
      <c r="BM42" s="260">
        <v>0</v>
      </c>
      <c r="BN42" s="260" t="s">
        <v>179</v>
      </c>
      <c r="BO42" s="260">
        <v>0</v>
      </c>
      <c r="BP42" s="152"/>
      <c r="BQ42" s="151" t="s">
        <v>179</v>
      </c>
      <c r="BR42" s="151" t="s">
        <v>179</v>
      </c>
      <c r="BS42" s="151" t="s">
        <v>179</v>
      </c>
      <c r="BT42" s="151" t="s">
        <v>179</v>
      </c>
      <c r="BU42" s="151" t="s">
        <v>179</v>
      </c>
      <c r="BV42" s="151" t="s">
        <v>179</v>
      </c>
      <c r="BW42" s="260">
        <v>0</v>
      </c>
      <c r="BX42" s="260">
        <v>0</v>
      </c>
      <c r="BY42" s="260" t="s">
        <v>179</v>
      </c>
      <c r="BZ42" s="260">
        <v>0</v>
      </c>
      <c r="CA42" s="152"/>
      <c r="CB42" s="151" t="s">
        <v>179</v>
      </c>
      <c r="CC42" s="151" t="s">
        <v>179</v>
      </c>
      <c r="CD42" s="151" t="s">
        <v>179</v>
      </c>
      <c r="CE42" s="151" t="s">
        <v>179</v>
      </c>
      <c r="CF42" s="151" t="s">
        <v>179</v>
      </c>
      <c r="CG42" s="151" t="s">
        <v>179</v>
      </c>
      <c r="CH42" s="151" t="s">
        <v>179</v>
      </c>
      <c r="CI42" s="260">
        <v>0</v>
      </c>
      <c r="CJ42" s="260">
        <v>0</v>
      </c>
      <c r="CK42" s="260">
        <v>0</v>
      </c>
      <c r="CM42" s="23"/>
    </row>
    <row r="43" spans="1:92" ht="12.95">
      <c r="A43" s="30" t="s">
        <v>220</v>
      </c>
      <c r="B43" s="68"/>
      <c r="C43" s="540" t="s">
        <v>179</v>
      </c>
      <c r="D43" s="540" t="s">
        <v>179</v>
      </c>
      <c r="E43" s="540" t="s">
        <v>179</v>
      </c>
      <c r="F43" s="47" t="s">
        <v>179</v>
      </c>
      <c r="G43" s="47" t="s">
        <v>179</v>
      </c>
      <c r="H43" s="47" t="s">
        <v>179</v>
      </c>
      <c r="I43" s="262" t="s">
        <v>179</v>
      </c>
      <c r="J43" s="262" t="s">
        <v>179</v>
      </c>
      <c r="K43" s="262" t="s">
        <v>179</v>
      </c>
      <c r="L43" s="557">
        <v>1</v>
      </c>
      <c r="M43" s="131"/>
      <c r="N43" s="540" t="s">
        <v>179</v>
      </c>
      <c r="O43" s="540" t="s">
        <v>179</v>
      </c>
      <c r="P43" s="540" t="s">
        <v>179</v>
      </c>
      <c r="Q43" s="545" t="s">
        <v>179</v>
      </c>
      <c r="R43" s="545" t="s">
        <v>179</v>
      </c>
      <c r="S43" s="558" t="s">
        <v>179</v>
      </c>
      <c r="T43" s="540" t="s">
        <v>179</v>
      </c>
      <c r="U43" s="540" t="s">
        <v>179</v>
      </c>
      <c r="V43" s="540" t="s">
        <v>179</v>
      </c>
      <c r="W43" s="557">
        <v>62</v>
      </c>
      <c r="X43" s="131"/>
      <c r="Y43" s="540" t="s">
        <v>179</v>
      </c>
      <c r="Z43" s="540" t="s">
        <v>179</v>
      </c>
      <c r="AA43" s="540" t="s">
        <v>179</v>
      </c>
      <c r="AB43" s="540" t="s">
        <v>179</v>
      </c>
      <c r="AC43" s="548" t="s">
        <v>179</v>
      </c>
      <c r="AD43" s="548" t="s">
        <v>179</v>
      </c>
      <c r="AE43" s="542">
        <v>0</v>
      </c>
      <c r="AF43" s="542">
        <v>0</v>
      </c>
      <c r="AG43" s="542">
        <v>0</v>
      </c>
      <c r="AH43" s="557">
        <v>0</v>
      </c>
      <c r="AI43" s="131"/>
      <c r="AJ43" s="540" t="s">
        <v>179</v>
      </c>
      <c r="AK43" s="540" t="s">
        <v>179</v>
      </c>
      <c r="AL43" s="540" t="s">
        <v>179</v>
      </c>
      <c r="AM43" s="540" t="s">
        <v>179</v>
      </c>
      <c r="AN43" s="548" t="s">
        <v>179</v>
      </c>
      <c r="AO43" s="548" t="s">
        <v>179</v>
      </c>
      <c r="AP43" s="540" t="s">
        <v>179</v>
      </c>
      <c r="AQ43" s="540" t="s">
        <v>179</v>
      </c>
      <c r="AR43" s="540" t="s">
        <v>179</v>
      </c>
      <c r="AS43" s="557">
        <v>0</v>
      </c>
      <c r="AT43" s="131"/>
      <c r="AU43" s="540" t="s">
        <v>179</v>
      </c>
      <c r="AV43" s="540" t="s">
        <v>179</v>
      </c>
      <c r="AW43" s="540" t="s">
        <v>179</v>
      </c>
      <c r="AX43" s="540" t="s">
        <v>179</v>
      </c>
      <c r="AY43" s="540" t="s">
        <v>179</v>
      </c>
      <c r="AZ43" s="540" t="s">
        <v>179</v>
      </c>
      <c r="BA43" s="542">
        <v>0</v>
      </c>
      <c r="BB43" s="557">
        <v>0</v>
      </c>
      <c r="BC43" s="557" t="s">
        <v>179</v>
      </c>
      <c r="BD43" s="557">
        <v>0</v>
      </c>
      <c r="BE43" s="131"/>
      <c r="BF43" s="540" t="s">
        <v>179</v>
      </c>
      <c r="BG43" s="540" t="s">
        <v>179</v>
      </c>
      <c r="BH43" s="540" t="s">
        <v>179</v>
      </c>
      <c r="BI43" s="540" t="s">
        <v>179</v>
      </c>
      <c r="BJ43" s="540" t="s">
        <v>179</v>
      </c>
      <c r="BK43" s="540" t="s">
        <v>179</v>
      </c>
      <c r="BL43" s="540" t="s">
        <v>179</v>
      </c>
      <c r="BM43" s="557">
        <v>0</v>
      </c>
      <c r="BN43" s="557" t="s">
        <v>179</v>
      </c>
      <c r="BO43" s="557">
        <v>0</v>
      </c>
      <c r="BP43" s="131"/>
      <c r="BQ43" s="548" t="s">
        <v>179</v>
      </c>
      <c r="BR43" s="548" t="s">
        <v>179</v>
      </c>
      <c r="BS43" s="548" t="s">
        <v>179</v>
      </c>
      <c r="BT43" s="548" t="s">
        <v>179</v>
      </c>
      <c r="BU43" s="548" t="s">
        <v>179</v>
      </c>
      <c r="BV43" s="548" t="s">
        <v>179</v>
      </c>
      <c r="BW43" s="542">
        <v>0</v>
      </c>
      <c r="BX43" s="542">
        <v>0</v>
      </c>
      <c r="BY43" s="542" t="s">
        <v>179</v>
      </c>
      <c r="BZ43" s="557">
        <v>0</v>
      </c>
      <c r="CA43" s="131"/>
      <c r="CB43" s="548" t="s">
        <v>179</v>
      </c>
      <c r="CC43" s="548" t="s">
        <v>179</v>
      </c>
      <c r="CD43" s="548" t="s">
        <v>179</v>
      </c>
      <c r="CE43" s="548" t="s">
        <v>179</v>
      </c>
      <c r="CF43" s="548" t="s">
        <v>179</v>
      </c>
      <c r="CG43" s="548" t="s">
        <v>179</v>
      </c>
      <c r="CH43" s="540" t="s">
        <v>179</v>
      </c>
      <c r="CI43" s="557">
        <v>0</v>
      </c>
      <c r="CJ43" s="557">
        <v>0</v>
      </c>
      <c r="CK43" s="557">
        <v>0</v>
      </c>
      <c r="CM43" s="15"/>
    </row>
    <row r="44" spans="1:92" ht="12.95">
      <c r="A44" s="30" t="s">
        <v>218</v>
      </c>
      <c r="B44" s="68"/>
      <c r="C44" s="540" t="s">
        <v>179</v>
      </c>
      <c r="D44" s="540" t="s">
        <v>179</v>
      </c>
      <c r="E44" s="540" t="s">
        <v>179</v>
      </c>
      <c r="F44" s="47" t="s">
        <v>179</v>
      </c>
      <c r="G44" s="47" t="s">
        <v>179</v>
      </c>
      <c r="H44" s="47" t="s">
        <v>179</v>
      </c>
      <c r="I44" s="262" t="s">
        <v>179</v>
      </c>
      <c r="J44" s="262" t="s">
        <v>179</v>
      </c>
      <c r="K44" s="262" t="s">
        <v>179</v>
      </c>
      <c r="L44" s="557">
        <v>0</v>
      </c>
      <c r="M44" s="131"/>
      <c r="N44" s="540" t="s">
        <v>179</v>
      </c>
      <c r="O44" s="540" t="s">
        <v>179</v>
      </c>
      <c r="P44" s="540" t="s">
        <v>179</v>
      </c>
      <c r="Q44" s="545" t="s">
        <v>179</v>
      </c>
      <c r="R44" s="545" t="s">
        <v>179</v>
      </c>
      <c r="S44" s="558" t="s">
        <v>179</v>
      </c>
      <c r="T44" s="540" t="s">
        <v>179</v>
      </c>
      <c r="U44" s="540" t="s">
        <v>179</v>
      </c>
      <c r="V44" s="540" t="s">
        <v>179</v>
      </c>
      <c r="W44" s="557">
        <v>0</v>
      </c>
      <c r="X44" s="131"/>
      <c r="Y44" s="540" t="s">
        <v>179</v>
      </c>
      <c r="Z44" s="540" t="s">
        <v>179</v>
      </c>
      <c r="AA44" s="540" t="s">
        <v>179</v>
      </c>
      <c r="AB44" s="540" t="s">
        <v>179</v>
      </c>
      <c r="AC44" s="548" t="s">
        <v>179</v>
      </c>
      <c r="AD44" s="548" t="s">
        <v>179</v>
      </c>
      <c r="AE44" s="542">
        <v>0</v>
      </c>
      <c r="AF44" s="542">
        <v>0</v>
      </c>
      <c r="AG44" s="542">
        <v>0</v>
      </c>
      <c r="AH44" s="557">
        <v>0</v>
      </c>
      <c r="AI44" s="131"/>
      <c r="AJ44" s="540" t="s">
        <v>179</v>
      </c>
      <c r="AK44" s="540" t="s">
        <v>179</v>
      </c>
      <c r="AL44" s="540" t="s">
        <v>179</v>
      </c>
      <c r="AM44" s="540" t="s">
        <v>179</v>
      </c>
      <c r="AN44" s="548" t="s">
        <v>179</v>
      </c>
      <c r="AO44" s="548" t="s">
        <v>179</v>
      </c>
      <c r="AP44" s="540" t="s">
        <v>179</v>
      </c>
      <c r="AQ44" s="540" t="s">
        <v>179</v>
      </c>
      <c r="AR44" s="540" t="s">
        <v>179</v>
      </c>
      <c r="AS44" s="557">
        <v>0</v>
      </c>
      <c r="AT44" s="131"/>
      <c r="AU44" s="540" t="s">
        <v>179</v>
      </c>
      <c r="AV44" s="540" t="s">
        <v>179</v>
      </c>
      <c r="AW44" s="540" t="s">
        <v>179</v>
      </c>
      <c r="AX44" s="540" t="s">
        <v>179</v>
      </c>
      <c r="AY44" s="540" t="s">
        <v>179</v>
      </c>
      <c r="AZ44" s="540" t="s">
        <v>179</v>
      </c>
      <c r="BA44" s="542">
        <v>0</v>
      </c>
      <c r="BB44" s="557">
        <v>0</v>
      </c>
      <c r="BC44" s="557" t="s">
        <v>179</v>
      </c>
      <c r="BD44" s="557">
        <v>0</v>
      </c>
      <c r="BE44" s="131"/>
      <c r="BF44" s="540" t="s">
        <v>179</v>
      </c>
      <c r="BG44" s="540" t="s">
        <v>179</v>
      </c>
      <c r="BH44" s="540" t="s">
        <v>179</v>
      </c>
      <c r="BI44" s="540" t="s">
        <v>179</v>
      </c>
      <c r="BJ44" s="540" t="s">
        <v>179</v>
      </c>
      <c r="BK44" s="540" t="s">
        <v>179</v>
      </c>
      <c r="BL44" s="540" t="s">
        <v>179</v>
      </c>
      <c r="BM44" s="557">
        <v>0</v>
      </c>
      <c r="BN44" s="557" t="s">
        <v>179</v>
      </c>
      <c r="BO44" s="557">
        <v>0</v>
      </c>
      <c r="BP44" s="131"/>
      <c r="BQ44" s="548" t="s">
        <v>179</v>
      </c>
      <c r="BR44" s="548" t="s">
        <v>179</v>
      </c>
      <c r="BS44" s="548" t="s">
        <v>179</v>
      </c>
      <c r="BT44" s="548" t="s">
        <v>179</v>
      </c>
      <c r="BU44" s="548" t="s">
        <v>179</v>
      </c>
      <c r="BV44" s="548" t="s">
        <v>179</v>
      </c>
      <c r="BW44" s="542">
        <v>0</v>
      </c>
      <c r="BX44" s="542">
        <v>0</v>
      </c>
      <c r="BY44" s="542" t="s">
        <v>179</v>
      </c>
      <c r="BZ44" s="557">
        <v>0</v>
      </c>
      <c r="CA44" s="131"/>
      <c r="CB44" s="548" t="s">
        <v>179</v>
      </c>
      <c r="CC44" s="548" t="s">
        <v>179</v>
      </c>
      <c r="CD44" s="548" t="s">
        <v>179</v>
      </c>
      <c r="CE44" s="548" t="s">
        <v>179</v>
      </c>
      <c r="CF44" s="548" t="s">
        <v>179</v>
      </c>
      <c r="CG44" s="548" t="s">
        <v>179</v>
      </c>
      <c r="CH44" s="540" t="s">
        <v>179</v>
      </c>
      <c r="CI44" s="557">
        <v>0</v>
      </c>
      <c r="CJ44" s="557">
        <v>0</v>
      </c>
      <c r="CK44" s="557">
        <v>0</v>
      </c>
      <c r="CM44" s="15"/>
    </row>
    <row r="45" spans="1:92" s="19" customFormat="1" ht="15">
      <c r="A45" s="45" t="s">
        <v>654</v>
      </c>
      <c r="B45" s="269"/>
      <c r="C45" s="151">
        <v>1</v>
      </c>
      <c r="D45" s="151">
        <v>1</v>
      </c>
      <c r="E45" s="151">
        <v>2</v>
      </c>
      <c r="F45" s="151" t="s">
        <v>179</v>
      </c>
      <c r="G45" s="151" t="s">
        <v>179</v>
      </c>
      <c r="H45" s="151">
        <v>1</v>
      </c>
      <c r="I45" s="151">
        <v>2</v>
      </c>
      <c r="J45" s="151">
        <v>1</v>
      </c>
      <c r="K45" s="151">
        <v>2</v>
      </c>
      <c r="L45" s="260">
        <v>0</v>
      </c>
      <c r="M45" s="152"/>
      <c r="N45" s="158">
        <v>65</v>
      </c>
      <c r="O45" s="158">
        <v>65</v>
      </c>
      <c r="P45" s="158">
        <v>67</v>
      </c>
      <c r="Q45" s="155" t="s">
        <v>179</v>
      </c>
      <c r="R45" s="155" t="s">
        <v>179</v>
      </c>
      <c r="S45" s="156">
        <v>72</v>
      </c>
      <c r="T45" s="298">
        <v>59.5</v>
      </c>
      <c r="U45" s="296">
        <v>62</v>
      </c>
      <c r="V45" s="296">
        <v>66</v>
      </c>
      <c r="W45" s="260">
        <v>0</v>
      </c>
      <c r="X45" s="152"/>
      <c r="Y45" s="151" t="s">
        <v>179</v>
      </c>
      <c r="Z45" s="151" t="s">
        <v>179</v>
      </c>
      <c r="AA45" s="151" t="s">
        <v>179</v>
      </c>
      <c r="AB45" s="151" t="s">
        <v>179</v>
      </c>
      <c r="AC45" s="151" t="s">
        <v>179</v>
      </c>
      <c r="AD45" s="151" t="s">
        <v>179</v>
      </c>
      <c r="AE45" s="260">
        <v>0</v>
      </c>
      <c r="AF45" s="260">
        <v>0</v>
      </c>
      <c r="AG45" s="260">
        <v>0</v>
      </c>
      <c r="AH45" s="260">
        <v>1</v>
      </c>
      <c r="AI45" s="152"/>
      <c r="AJ45" s="151" t="s">
        <v>179</v>
      </c>
      <c r="AK45" s="151" t="s">
        <v>179</v>
      </c>
      <c r="AL45" s="151" t="s">
        <v>179</v>
      </c>
      <c r="AM45" s="151" t="s">
        <v>179</v>
      </c>
      <c r="AN45" s="151" t="s">
        <v>179</v>
      </c>
      <c r="AO45" s="151" t="s">
        <v>179</v>
      </c>
      <c r="AP45" s="151" t="s">
        <v>179</v>
      </c>
      <c r="AQ45" s="151" t="s">
        <v>179</v>
      </c>
      <c r="AR45" s="151" t="s">
        <v>179</v>
      </c>
      <c r="AS45" s="260">
        <v>54</v>
      </c>
      <c r="AT45" s="152"/>
      <c r="AU45" s="151" t="s">
        <v>179</v>
      </c>
      <c r="AV45" s="151" t="s">
        <v>179</v>
      </c>
      <c r="AW45" s="151" t="s">
        <v>179</v>
      </c>
      <c r="AX45" s="151" t="s">
        <v>179</v>
      </c>
      <c r="AY45" s="151" t="s">
        <v>179</v>
      </c>
      <c r="AZ45" s="151" t="s">
        <v>179</v>
      </c>
      <c r="BA45" s="260">
        <v>0</v>
      </c>
      <c r="BB45" s="260">
        <v>0</v>
      </c>
      <c r="BC45" s="260" t="s">
        <v>179</v>
      </c>
      <c r="BD45" s="260">
        <v>0</v>
      </c>
      <c r="BE45" s="152"/>
      <c r="BF45" s="151" t="s">
        <v>179</v>
      </c>
      <c r="BG45" s="151" t="s">
        <v>179</v>
      </c>
      <c r="BH45" s="151" t="s">
        <v>179</v>
      </c>
      <c r="BI45" s="151" t="s">
        <v>179</v>
      </c>
      <c r="BJ45" s="151" t="s">
        <v>179</v>
      </c>
      <c r="BK45" s="151" t="s">
        <v>179</v>
      </c>
      <c r="BL45" s="151" t="s">
        <v>179</v>
      </c>
      <c r="BM45" s="260">
        <v>0</v>
      </c>
      <c r="BN45" s="260" t="s">
        <v>179</v>
      </c>
      <c r="BO45" s="260">
        <v>0</v>
      </c>
      <c r="BP45" s="152"/>
      <c r="BQ45" s="151" t="s">
        <v>179</v>
      </c>
      <c r="BR45" s="151" t="s">
        <v>179</v>
      </c>
      <c r="BS45" s="151" t="s">
        <v>179</v>
      </c>
      <c r="BT45" s="151" t="s">
        <v>179</v>
      </c>
      <c r="BU45" s="151" t="s">
        <v>179</v>
      </c>
      <c r="BV45" s="151" t="s">
        <v>179</v>
      </c>
      <c r="BW45" s="260">
        <v>0</v>
      </c>
      <c r="BX45" s="260">
        <v>0</v>
      </c>
      <c r="BY45" s="260" t="s">
        <v>179</v>
      </c>
      <c r="BZ45" s="260">
        <v>0</v>
      </c>
      <c r="CA45" s="152"/>
      <c r="CB45" s="151" t="s">
        <v>179</v>
      </c>
      <c r="CC45" s="151" t="s">
        <v>179</v>
      </c>
      <c r="CD45" s="151" t="s">
        <v>179</v>
      </c>
      <c r="CE45" s="151" t="s">
        <v>179</v>
      </c>
      <c r="CF45" s="151" t="s">
        <v>179</v>
      </c>
      <c r="CG45" s="151" t="s">
        <v>179</v>
      </c>
      <c r="CH45" s="151" t="s">
        <v>179</v>
      </c>
      <c r="CI45" s="260">
        <v>0</v>
      </c>
      <c r="CJ45" s="260">
        <v>0</v>
      </c>
      <c r="CK45" s="260">
        <v>0</v>
      </c>
      <c r="CM45" s="23"/>
      <c r="CN45" s="96"/>
    </row>
    <row r="46" spans="1:92" ht="12.95">
      <c r="A46" s="30" t="s">
        <v>218</v>
      </c>
      <c r="B46" s="68"/>
      <c r="C46" s="540">
        <v>1</v>
      </c>
      <c r="D46" s="540">
        <v>1</v>
      </c>
      <c r="E46" s="540">
        <v>2</v>
      </c>
      <c r="F46" s="47" t="s">
        <v>179</v>
      </c>
      <c r="G46" s="47" t="s">
        <v>179</v>
      </c>
      <c r="H46" s="262">
        <v>1</v>
      </c>
      <c r="I46" s="262">
        <v>2</v>
      </c>
      <c r="J46" s="262">
        <v>1</v>
      </c>
      <c r="K46" s="262">
        <v>2</v>
      </c>
      <c r="L46" s="557">
        <v>0</v>
      </c>
      <c r="M46" s="131"/>
      <c r="N46" s="540">
        <v>65</v>
      </c>
      <c r="O46" s="540">
        <v>65</v>
      </c>
      <c r="P46" s="540">
        <v>67</v>
      </c>
      <c r="Q46" s="545" t="s">
        <v>179</v>
      </c>
      <c r="R46" s="545" t="s">
        <v>179</v>
      </c>
      <c r="S46" s="558">
        <v>72</v>
      </c>
      <c r="T46" s="546">
        <v>59.5</v>
      </c>
      <c r="U46" s="540">
        <v>62</v>
      </c>
      <c r="V46" s="540">
        <v>66</v>
      </c>
      <c r="W46" s="557">
        <v>0</v>
      </c>
      <c r="X46" s="131"/>
      <c r="Y46" s="540" t="s">
        <v>179</v>
      </c>
      <c r="Z46" s="540" t="s">
        <v>179</v>
      </c>
      <c r="AA46" s="540" t="s">
        <v>179</v>
      </c>
      <c r="AB46" s="540" t="s">
        <v>179</v>
      </c>
      <c r="AC46" s="548" t="s">
        <v>179</v>
      </c>
      <c r="AD46" s="548" t="s">
        <v>179</v>
      </c>
      <c r="AE46" s="542">
        <v>0</v>
      </c>
      <c r="AF46" s="542">
        <v>0</v>
      </c>
      <c r="AG46" s="542">
        <v>0</v>
      </c>
      <c r="AH46" s="557">
        <v>1</v>
      </c>
      <c r="AI46" s="131"/>
      <c r="AJ46" s="540" t="s">
        <v>179</v>
      </c>
      <c r="AK46" s="540" t="s">
        <v>179</v>
      </c>
      <c r="AL46" s="540" t="s">
        <v>179</v>
      </c>
      <c r="AM46" s="540" t="s">
        <v>179</v>
      </c>
      <c r="AN46" s="548" t="s">
        <v>179</v>
      </c>
      <c r="AO46" s="548" t="s">
        <v>179</v>
      </c>
      <c r="AP46" s="540" t="s">
        <v>179</v>
      </c>
      <c r="AQ46" s="540" t="s">
        <v>179</v>
      </c>
      <c r="AR46" s="540" t="s">
        <v>179</v>
      </c>
      <c r="AS46" s="557">
        <v>54</v>
      </c>
      <c r="AT46" s="131"/>
      <c r="AU46" s="540" t="s">
        <v>179</v>
      </c>
      <c r="AV46" s="540" t="s">
        <v>179</v>
      </c>
      <c r="AW46" s="540" t="s">
        <v>179</v>
      </c>
      <c r="AX46" s="540" t="s">
        <v>179</v>
      </c>
      <c r="AY46" s="540" t="s">
        <v>179</v>
      </c>
      <c r="AZ46" s="540" t="s">
        <v>179</v>
      </c>
      <c r="BA46" s="542">
        <v>0</v>
      </c>
      <c r="BB46" s="557">
        <v>0</v>
      </c>
      <c r="BC46" s="557" t="s">
        <v>179</v>
      </c>
      <c r="BD46" s="557">
        <v>0</v>
      </c>
      <c r="BE46" s="131"/>
      <c r="BF46" s="540" t="s">
        <v>179</v>
      </c>
      <c r="BG46" s="540" t="s">
        <v>179</v>
      </c>
      <c r="BH46" s="540" t="s">
        <v>179</v>
      </c>
      <c r="BI46" s="540" t="s">
        <v>179</v>
      </c>
      <c r="BJ46" s="540" t="s">
        <v>179</v>
      </c>
      <c r="BK46" s="540" t="s">
        <v>179</v>
      </c>
      <c r="BL46" s="540" t="s">
        <v>179</v>
      </c>
      <c r="BM46" s="557">
        <v>0</v>
      </c>
      <c r="BN46" s="557" t="s">
        <v>179</v>
      </c>
      <c r="BO46" s="557">
        <v>0</v>
      </c>
      <c r="BP46" s="131"/>
      <c r="BQ46" s="548" t="s">
        <v>179</v>
      </c>
      <c r="BR46" s="548" t="s">
        <v>179</v>
      </c>
      <c r="BS46" s="548" t="s">
        <v>179</v>
      </c>
      <c r="BT46" s="548" t="s">
        <v>179</v>
      </c>
      <c r="BU46" s="548" t="s">
        <v>179</v>
      </c>
      <c r="BV46" s="548" t="s">
        <v>179</v>
      </c>
      <c r="BW46" s="542">
        <v>0</v>
      </c>
      <c r="BX46" s="542">
        <v>0</v>
      </c>
      <c r="BY46" s="542" t="s">
        <v>179</v>
      </c>
      <c r="BZ46" s="557">
        <v>0</v>
      </c>
      <c r="CA46" s="131"/>
      <c r="CB46" s="548" t="s">
        <v>179</v>
      </c>
      <c r="CC46" s="548" t="s">
        <v>179</v>
      </c>
      <c r="CD46" s="548" t="s">
        <v>179</v>
      </c>
      <c r="CE46" s="548" t="s">
        <v>179</v>
      </c>
      <c r="CF46" s="548" t="s">
        <v>179</v>
      </c>
      <c r="CG46" s="548" t="s">
        <v>179</v>
      </c>
      <c r="CH46" s="540" t="s">
        <v>179</v>
      </c>
      <c r="CI46" s="557">
        <v>0</v>
      </c>
      <c r="CJ46" s="557">
        <v>0</v>
      </c>
      <c r="CK46" s="557">
        <v>0</v>
      </c>
      <c r="CM46" s="15"/>
    </row>
    <row r="47" spans="1:92" s="19" customFormat="1" ht="15">
      <c r="A47" s="45" t="s">
        <v>655</v>
      </c>
      <c r="B47" s="269"/>
      <c r="C47" s="151">
        <v>6</v>
      </c>
      <c r="D47" s="151" t="s">
        <v>179</v>
      </c>
      <c r="E47" s="151">
        <v>1</v>
      </c>
      <c r="F47" s="151" t="s">
        <v>179</v>
      </c>
      <c r="G47" s="151">
        <v>3</v>
      </c>
      <c r="H47" s="151">
        <v>1</v>
      </c>
      <c r="I47" s="151">
        <v>1</v>
      </c>
      <c r="J47" s="151">
        <v>1</v>
      </c>
      <c r="K47" s="151">
        <v>3</v>
      </c>
      <c r="L47" s="260">
        <v>2</v>
      </c>
      <c r="M47" s="152"/>
      <c r="N47" s="157">
        <v>67.333333333333329</v>
      </c>
      <c r="O47" s="158" t="s">
        <v>179</v>
      </c>
      <c r="P47" s="158">
        <v>71</v>
      </c>
      <c r="Q47" s="155" t="s">
        <v>179</v>
      </c>
      <c r="R47" s="155">
        <v>68</v>
      </c>
      <c r="S47" s="156">
        <v>65</v>
      </c>
      <c r="T47" s="296">
        <v>72</v>
      </c>
      <c r="U47" s="296">
        <v>65</v>
      </c>
      <c r="V47" s="298">
        <v>67.333333333333329</v>
      </c>
      <c r="W47" s="260">
        <v>64</v>
      </c>
      <c r="X47" s="152"/>
      <c r="Y47" s="151" t="s">
        <v>179</v>
      </c>
      <c r="Z47" s="151" t="s">
        <v>179</v>
      </c>
      <c r="AA47" s="151" t="s">
        <v>179</v>
      </c>
      <c r="AB47" s="151" t="s">
        <v>179</v>
      </c>
      <c r="AC47" s="151" t="s">
        <v>179</v>
      </c>
      <c r="AD47" s="151" t="s">
        <v>179</v>
      </c>
      <c r="AE47" s="260">
        <v>0</v>
      </c>
      <c r="AF47" s="260">
        <v>1</v>
      </c>
      <c r="AG47" s="260">
        <v>0</v>
      </c>
      <c r="AH47" s="260">
        <v>0</v>
      </c>
      <c r="AI47" s="152"/>
      <c r="AJ47" s="151" t="s">
        <v>179</v>
      </c>
      <c r="AK47" s="151" t="s">
        <v>179</v>
      </c>
      <c r="AL47" s="151" t="s">
        <v>179</v>
      </c>
      <c r="AM47" s="151" t="s">
        <v>179</v>
      </c>
      <c r="AN47" s="151" t="s">
        <v>179</v>
      </c>
      <c r="AO47" s="151" t="s">
        <v>179</v>
      </c>
      <c r="AP47" s="151" t="s">
        <v>179</v>
      </c>
      <c r="AQ47" s="151">
        <v>41</v>
      </c>
      <c r="AR47" s="151" t="s">
        <v>179</v>
      </c>
      <c r="AS47" s="260">
        <v>0</v>
      </c>
      <c r="AT47" s="152"/>
      <c r="AU47" s="151" t="s">
        <v>179</v>
      </c>
      <c r="AV47" s="151" t="s">
        <v>179</v>
      </c>
      <c r="AW47" s="151" t="s">
        <v>179</v>
      </c>
      <c r="AX47" s="151" t="s">
        <v>179</v>
      </c>
      <c r="AY47" s="151" t="s">
        <v>179</v>
      </c>
      <c r="AZ47" s="151" t="s">
        <v>179</v>
      </c>
      <c r="BA47" s="260">
        <v>0</v>
      </c>
      <c r="BB47" s="260">
        <v>0</v>
      </c>
      <c r="BC47" s="260" t="s">
        <v>179</v>
      </c>
      <c r="BD47" s="260">
        <v>0</v>
      </c>
      <c r="BE47" s="152"/>
      <c r="BF47" s="151" t="s">
        <v>179</v>
      </c>
      <c r="BG47" s="151" t="s">
        <v>179</v>
      </c>
      <c r="BH47" s="151" t="s">
        <v>179</v>
      </c>
      <c r="BI47" s="151" t="s">
        <v>179</v>
      </c>
      <c r="BJ47" s="151" t="s">
        <v>179</v>
      </c>
      <c r="BK47" s="151" t="s">
        <v>179</v>
      </c>
      <c r="BL47" s="151" t="s">
        <v>179</v>
      </c>
      <c r="BM47" s="260">
        <v>0</v>
      </c>
      <c r="BN47" s="260" t="s">
        <v>179</v>
      </c>
      <c r="BO47" s="260">
        <v>0</v>
      </c>
      <c r="BP47" s="152"/>
      <c r="BQ47" s="151" t="s">
        <v>179</v>
      </c>
      <c r="BR47" s="151" t="s">
        <v>179</v>
      </c>
      <c r="BS47" s="151" t="s">
        <v>179</v>
      </c>
      <c r="BT47" s="151" t="s">
        <v>179</v>
      </c>
      <c r="BU47" s="151" t="s">
        <v>179</v>
      </c>
      <c r="BV47" s="151" t="s">
        <v>179</v>
      </c>
      <c r="BW47" s="260">
        <v>0</v>
      </c>
      <c r="BX47" s="260">
        <v>0</v>
      </c>
      <c r="BY47" s="260" t="s">
        <v>179</v>
      </c>
      <c r="BZ47" s="260">
        <v>0</v>
      </c>
      <c r="CA47" s="152"/>
      <c r="CB47" s="151" t="s">
        <v>179</v>
      </c>
      <c r="CC47" s="151" t="s">
        <v>179</v>
      </c>
      <c r="CD47" s="151" t="s">
        <v>179</v>
      </c>
      <c r="CE47" s="151" t="s">
        <v>179</v>
      </c>
      <c r="CF47" s="151" t="s">
        <v>179</v>
      </c>
      <c r="CG47" s="151" t="s">
        <v>179</v>
      </c>
      <c r="CH47" s="151" t="s">
        <v>179</v>
      </c>
      <c r="CI47" s="260">
        <v>0</v>
      </c>
      <c r="CJ47" s="260">
        <v>0</v>
      </c>
      <c r="CK47" s="260">
        <v>0</v>
      </c>
      <c r="CM47" s="23"/>
      <c r="CN47" s="95"/>
    </row>
    <row r="48" spans="1:92" ht="12.95">
      <c r="A48" s="30" t="s">
        <v>300</v>
      </c>
      <c r="B48" s="68"/>
      <c r="C48" s="540" t="s">
        <v>621</v>
      </c>
      <c r="D48" s="540" t="s">
        <v>179</v>
      </c>
      <c r="E48" s="540" t="s">
        <v>621</v>
      </c>
      <c r="F48" s="47" t="s">
        <v>179</v>
      </c>
      <c r="G48" s="261">
        <v>0</v>
      </c>
      <c r="H48" s="261">
        <v>0</v>
      </c>
      <c r="I48" s="262" t="s">
        <v>179</v>
      </c>
      <c r="J48" s="262" t="s">
        <v>179</v>
      </c>
      <c r="K48" s="262" t="s">
        <v>179</v>
      </c>
      <c r="L48" s="557">
        <v>0</v>
      </c>
      <c r="M48" s="131"/>
      <c r="N48" s="540" t="s">
        <v>621</v>
      </c>
      <c r="O48" s="540" t="s">
        <v>179</v>
      </c>
      <c r="P48" s="540" t="s">
        <v>621</v>
      </c>
      <c r="Q48" s="545" t="s">
        <v>179</v>
      </c>
      <c r="R48" s="559" t="s">
        <v>179</v>
      </c>
      <c r="S48" s="560" t="s">
        <v>179</v>
      </c>
      <c r="T48" s="544" t="s">
        <v>179</v>
      </c>
      <c r="U48" s="544" t="s">
        <v>179</v>
      </c>
      <c r="V48" s="544" t="s">
        <v>179</v>
      </c>
      <c r="W48" s="557">
        <v>0</v>
      </c>
      <c r="X48" s="131"/>
      <c r="Y48" s="540" t="s">
        <v>179</v>
      </c>
      <c r="Z48" s="540" t="s">
        <v>179</v>
      </c>
      <c r="AA48" s="540" t="s">
        <v>179</v>
      </c>
      <c r="AB48" s="540" t="s">
        <v>179</v>
      </c>
      <c r="AC48" s="548" t="s">
        <v>179</v>
      </c>
      <c r="AD48" s="548" t="s">
        <v>179</v>
      </c>
      <c r="AE48" s="557">
        <v>0</v>
      </c>
      <c r="AF48" s="557">
        <v>0</v>
      </c>
      <c r="AG48" s="557">
        <v>0</v>
      </c>
      <c r="AH48" s="557">
        <v>0</v>
      </c>
      <c r="AI48" s="131"/>
      <c r="AJ48" s="540" t="s">
        <v>179</v>
      </c>
      <c r="AK48" s="540" t="s">
        <v>179</v>
      </c>
      <c r="AL48" s="540" t="s">
        <v>179</v>
      </c>
      <c r="AM48" s="540" t="s">
        <v>179</v>
      </c>
      <c r="AN48" s="548" t="s">
        <v>179</v>
      </c>
      <c r="AO48" s="548" t="s">
        <v>179</v>
      </c>
      <c r="AP48" s="540" t="s">
        <v>179</v>
      </c>
      <c r="AQ48" s="540" t="s">
        <v>179</v>
      </c>
      <c r="AR48" s="540" t="s">
        <v>179</v>
      </c>
      <c r="AS48" s="557">
        <v>0</v>
      </c>
      <c r="AT48" s="131"/>
      <c r="AU48" s="540" t="s">
        <v>179</v>
      </c>
      <c r="AV48" s="540" t="s">
        <v>179</v>
      </c>
      <c r="AW48" s="540" t="s">
        <v>179</v>
      </c>
      <c r="AX48" s="540" t="s">
        <v>179</v>
      </c>
      <c r="AY48" s="540" t="s">
        <v>179</v>
      </c>
      <c r="AZ48" s="540" t="s">
        <v>179</v>
      </c>
      <c r="BA48" s="557">
        <v>0</v>
      </c>
      <c r="BB48" s="557">
        <v>0</v>
      </c>
      <c r="BC48" s="557" t="s">
        <v>179</v>
      </c>
      <c r="BD48" s="557">
        <v>0</v>
      </c>
      <c r="BE48" s="131"/>
      <c r="BF48" s="540" t="s">
        <v>179</v>
      </c>
      <c r="BG48" s="540" t="s">
        <v>179</v>
      </c>
      <c r="BH48" s="540" t="s">
        <v>179</v>
      </c>
      <c r="BI48" s="540" t="s">
        <v>179</v>
      </c>
      <c r="BJ48" s="540" t="s">
        <v>179</v>
      </c>
      <c r="BK48" s="540" t="s">
        <v>179</v>
      </c>
      <c r="BL48" s="540" t="s">
        <v>179</v>
      </c>
      <c r="BM48" s="557">
        <v>0</v>
      </c>
      <c r="BN48" s="557" t="s">
        <v>179</v>
      </c>
      <c r="BO48" s="557">
        <v>0</v>
      </c>
      <c r="BP48" s="131"/>
      <c r="BQ48" s="548" t="s">
        <v>179</v>
      </c>
      <c r="BR48" s="548" t="s">
        <v>179</v>
      </c>
      <c r="BS48" s="548" t="s">
        <v>179</v>
      </c>
      <c r="BT48" s="548" t="s">
        <v>179</v>
      </c>
      <c r="BU48" s="548" t="s">
        <v>179</v>
      </c>
      <c r="BV48" s="548" t="s">
        <v>179</v>
      </c>
      <c r="BW48" s="557">
        <v>0</v>
      </c>
      <c r="BX48" s="557">
        <v>0</v>
      </c>
      <c r="BY48" s="557" t="s">
        <v>179</v>
      </c>
      <c r="BZ48" s="557">
        <v>0</v>
      </c>
      <c r="CA48" s="131"/>
      <c r="CB48" s="548" t="s">
        <v>179</v>
      </c>
      <c r="CC48" s="548" t="s">
        <v>179</v>
      </c>
      <c r="CD48" s="548" t="s">
        <v>179</v>
      </c>
      <c r="CE48" s="548" t="s">
        <v>179</v>
      </c>
      <c r="CF48" s="548" t="s">
        <v>179</v>
      </c>
      <c r="CG48" s="548" t="s">
        <v>179</v>
      </c>
      <c r="CH48" s="540" t="s">
        <v>179</v>
      </c>
      <c r="CI48" s="557">
        <v>0</v>
      </c>
      <c r="CJ48" s="557">
        <v>0</v>
      </c>
      <c r="CK48" s="557">
        <v>0</v>
      </c>
      <c r="CM48" s="15"/>
    </row>
    <row r="49" spans="1:95" ht="12.95">
      <c r="A49" s="30" t="s">
        <v>218</v>
      </c>
      <c r="B49" s="68"/>
      <c r="C49" s="540" t="s">
        <v>621</v>
      </c>
      <c r="D49" s="540" t="s">
        <v>179</v>
      </c>
      <c r="E49" s="540" t="s">
        <v>621</v>
      </c>
      <c r="F49" s="47" t="s">
        <v>179</v>
      </c>
      <c r="G49" s="261">
        <v>3</v>
      </c>
      <c r="H49" s="261">
        <v>1</v>
      </c>
      <c r="I49" s="262">
        <v>1</v>
      </c>
      <c r="J49" s="262">
        <v>1</v>
      </c>
      <c r="K49" s="262">
        <v>3</v>
      </c>
      <c r="L49" s="557">
        <v>2</v>
      </c>
      <c r="M49" s="131"/>
      <c r="N49" s="540" t="s">
        <v>621</v>
      </c>
      <c r="O49" s="540" t="s">
        <v>179</v>
      </c>
      <c r="P49" s="540" t="s">
        <v>621</v>
      </c>
      <c r="Q49" s="545" t="s">
        <v>179</v>
      </c>
      <c r="R49" s="559">
        <v>68</v>
      </c>
      <c r="S49" s="560">
        <v>65</v>
      </c>
      <c r="T49" s="544">
        <v>72</v>
      </c>
      <c r="U49" s="544">
        <v>65</v>
      </c>
      <c r="V49" s="561">
        <v>67.333333333333329</v>
      </c>
      <c r="W49" s="557">
        <v>64</v>
      </c>
      <c r="X49" s="131"/>
      <c r="Y49" s="540" t="s">
        <v>179</v>
      </c>
      <c r="Z49" s="540" t="s">
        <v>179</v>
      </c>
      <c r="AA49" s="540" t="s">
        <v>179</v>
      </c>
      <c r="AB49" s="540" t="s">
        <v>179</v>
      </c>
      <c r="AC49" s="548" t="s">
        <v>179</v>
      </c>
      <c r="AD49" s="548" t="s">
        <v>179</v>
      </c>
      <c r="AE49" s="557">
        <v>0</v>
      </c>
      <c r="AF49" s="557">
        <v>1</v>
      </c>
      <c r="AG49" s="557">
        <v>0</v>
      </c>
      <c r="AH49" s="557">
        <v>0</v>
      </c>
      <c r="AI49" s="131"/>
      <c r="AJ49" s="540" t="s">
        <v>179</v>
      </c>
      <c r="AK49" s="540" t="s">
        <v>179</v>
      </c>
      <c r="AL49" s="540" t="s">
        <v>179</v>
      </c>
      <c r="AM49" s="540" t="s">
        <v>179</v>
      </c>
      <c r="AN49" s="548" t="s">
        <v>179</v>
      </c>
      <c r="AO49" s="548" t="s">
        <v>179</v>
      </c>
      <c r="AP49" s="540" t="s">
        <v>179</v>
      </c>
      <c r="AQ49" s="540">
        <v>41</v>
      </c>
      <c r="AR49" s="540" t="s">
        <v>179</v>
      </c>
      <c r="AS49" s="557">
        <v>0</v>
      </c>
      <c r="AT49" s="131"/>
      <c r="AU49" s="540" t="s">
        <v>179</v>
      </c>
      <c r="AV49" s="540" t="s">
        <v>179</v>
      </c>
      <c r="AW49" s="540" t="s">
        <v>179</v>
      </c>
      <c r="AX49" s="540" t="s">
        <v>179</v>
      </c>
      <c r="AY49" s="540" t="s">
        <v>179</v>
      </c>
      <c r="AZ49" s="540" t="s">
        <v>179</v>
      </c>
      <c r="BA49" s="557">
        <v>0</v>
      </c>
      <c r="BB49" s="557">
        <v>0</v>
      </c>
      <c r="BC49" s="557" t="s">
        <v>179</v>
      </c>
      <c r="BD49" s="557">
        <v>0</v>
      </c>
      <c r="BE49" s="131"/>
      <c r="BF49" s="540" t="s">
        <v>179</v>
      </c>
      <c r="BG49" s="540" t="s">
        <v>179</v>
      </c>
      <c r="BH49" s="540" t="s">
        <v>179</v>
      </c>
      <c r="BI49" s="540" t="s">
        <v>179</v>
      </c>
      <c r="BJ49" s="540" t="s">
        <v>179</v>
      </c>
      <c r="BK49" s="540" t="s">
        <v>179</v>
      </c>
      <c r="BL49" s="540" t="s">
        <v>179</v>
      </c>
      <c r="BM49" s="557">
        <v>0</v>
      </c>
      <c r="BN49" s="557" t="s">
        <v>179</v>
      </c>
      <c r="BO49" s="557">
        <v>0</v>
      </c>
      <c r="BP49" s="131"/>
      <c r="BQ49" s="548" t="s">
        <v>179</v>
      </c>
      <c r="BR49" s="548" t="s">
        <v>179</v>
      </c>
      <c r="BS49" s="548" t="s">
        <v>179</v>
      </c>
      <c r="BT49" s="548" t="s">
        <v>179</v>
      </c>
      <c r="BU49" s="548" t="s">
        <v>179</v>
      </c>
      <c r="BV49" s="548" t="s">
        <v>179</v>
      </c>
      <c r="BW49" s="557">
        <v>0</v>
      </c>
      <c r="BX49" s="557">
        <v>0</v>
      </c>
      <c r="BY49" s="557" t="s">
        <v>179</v>
      </c>
      <c r="BZ49" s="557">
        <v>0</v>
      </c>
      <c r="CA49" s="131"/>
      <c r="CB49" s="548" t="s">
        <v>179</v>
      </c>
      <c r="CC49" s="548" t="s">
        <v>179</v>
      </c>
      <c r="CD49" s="548" t="s">
        <v>179</v>
      </c>
      <c r="CE49" s="548" t="s">
        <v>179</v>
      </c>
      <c r="CF49" s="548" t="s">
        <v>179</v>
      </c>
      <c r="CG49" s="548" t="s">
        <v>179</v>
      </c>
      <c r="CH49" s="540" t="s">
        <v>179</v>
      </c>
      <c r="CI49" s="557">
        <v>0</v>
      </c>
      <c r="CJ49" s="557">
        <v>0</v>
      </c>
      <c r="CK49" s="557">
        <v>0</v>
      </c>
      <c r="CM49" s="15"/>
      <c r="CP49" s="15"/>
    </row>
    <row r="50" spans="1:95" s="19" customFormat="1" ht="15">
      <c r="A50" s="45" t="s">
        <v>656</v>
      </c>
      <c r="B50" s="270"/>
      <c r="C50" s="132" t="s">
        <v>179</v>
      </c>
      <c r="D50" s="132" t="s">
        <v>179</v>
      </c>
      <c r="E50" s="132" t="s">
        <v>179</v>
      </c>
      <c r="F50" s="132" t="s">
        <v>179</v>
      </c>
      <c r="G50" s="132" t="s">
        <v>179</v>
      </c>
      <c r="H50" s="132" t="s">
        <v>179</v>
      </c>
      <c r="I50" s="132" t="s">
        <v>179</v>
      </c>
      <c r="J50" s="132" t="s">
        <v>179</v>
      </c>
      <c r="K50" s="132" t="s">
        <v>179</v>
      </c>
      <c r="L50" s="268">
        <v>0</v>
      </c>
      <c r="M50" s="131"/>
      <c r="N50" s="130" t="s">
        <v>179</v>
      </c>
      <c r="O50" s="130" t="s">
        <v>179</v>
      </c>
      <c r="P50" s="130" t="s">
        <v>179</v>
      </c>
      <c r="Q50" s="130" t="s">
        <v>179</v>
      </c>
      <c r="R50" s="130" t="s">
        <v>179</v>
      </c>
      <c r="S50" s="143" t="s">
        <v>179</v>
      </c>
      <c r="T50" s="297" t="s">
        <v>179</v>
      </c>
      <c r="U50" s="297" t="s">
        <v>179</v>
      </c>
      <c r="V50" s="297" t="s">
        <v>179</v>
      </c>
      <c r="W50" s="268">
        <v>0</v>
      </c>
      <c r="X50" s="131"/>
      <c r="Y50" s="132" t="s">
        <v>179</v>
      </c>
      <c r="Z50" s="132" t="s">
        <v>179</v>
      </c>
      <c r="AA50" s="132" t="s">
        <v>179</v>
      </c>
      <c r="AB50" s="132" t="s">
        <v>179</v>
      </c>
      <c r="AC50" s="132" t="s">
        <v>179</v>
      </c>
      <c r="AD50" s="132" t="s">
        <v>179</v>
      </c>
      <c r="AE50" s="268">
        <v>0</v>
      </c>
      <c r="AF50" s="268">
        <v>0</v>
      </c>
      <c r="AG50" s="268">
        <v>0</v>
      </c>
      <c r="AH50" s="268">
        <v>0</v>
      </c>
      <c r="AI50" s="131"/>
      <c r="AJ50" s="132" t="s">
        <v>179</v>
      </c>
      <c r="AK50" s="132" t="s">
        <v>179</v>
      </c>
      <c r="AL50" s="132" t="s">
        <v>179</v>
      </c>
      <c r="AM50" s="132" t="s">
        <v>179</v>
      </c>
      <c r="AN50" s="132" t="s">
        <v>179</v>
      </c>
      <c r="AO50" s="132" t="s">
        <v>179</v>
      </c>
      <c r="AP50" s="132" t="s">
        <v>179</v>
      </c>
      <c r="AQ50" s="132" t="s">
        <v>179</v>
      </c>
      <c r="AR50" s="132" t="s">
        <v>179</v>
      </c>
      <c r="AS50" s="268">
        <v>0</v>
      </c>
      <c r="AT50" s="131"/>
      <c r="AU50" s="132" t="s">
        <v>179</v>
      </c>
      <c r="AV50" s="132" t="s">
        <v>179</v>
      </c>
      <c r="AW50" s="132" t="s">
        <v>179</v>
      </c>
      <c r="AX50" s="132" t="s">
        <v>179</v>
      </c>
      <c r="AY50" s="132" t="s">
        <v>179</v>
      </c>
      <c r="AZ50" s="132" t="s">
        <v>179</v>
      </c>
      <c r="BA50" s="268">
        <v>0</v>
      </c>
      <c r="BB50" s="268">
        <v>0</v>
      </c>
      <c r="BC50" s="268" t="s">
        <v>179</v>
      </c>
      <c r="BD50" s="268">
        <v>0</v>
      </c>
      <c r="BE50" s="131"/>
      <c r="BF50" s="132" t="s">
        <v>179</v>
      </c>
      <c r="BG50" s="132" t="s">
        <v>179</v>
      </c>
      <c r="BH50" s="132" t="s">
        <v>179</v>
      </c>
      <c r="BI50" s="132" t="s">
        <v>179</v>
      </c>
      <c r="BJ50" s="132" t="s">
        <v>179</v>
      </c>
      <c r="BK50" s="132" t="s">
        <v>179</v>
      </c>
      <c r="BL50" s="132" t="s">
        <v>179</v>
      </c>
      <c r="BM50" s="268">
        <v>0</v>
      </c>
      <c r="BN50" s="268" t="s">
        <v>179</v>
      </c>
      <c r="BO50" s="268">
        <v>0</v>
      </c>
      <c r="BP50" s="131"/>
      <c r="BQ50" s="132" t="s">
        <v>179</v>
      </c>
      <c r="BR50" s="132" t="s">
        <v>179</v>
      </c>
      <c r="BS50" s="132" t="s">
        <v>179</v>
      </c>
      <c r="BT50" s="132" t="s">
        <v>179</v>
      </c>
      <c r="BU50" s="132" t="s">
        <v>179</v>
      </c>
      <c r="BV50" s="132" t="s">
        <v>179</v>
      </c>
      <c r="BW50" s="268">
        <v>0</v>
      </c>
      <c r="BX50" s="268">
        <v>0</v>
      </c>
      <c r="BY50" s="268" t="s">
        <v>179</v>
      </c>
      <c r="BZ50" s="268">
        <v>0</v>
      </c>
      <c r="CA50" s="131"/>
      <c r="CB50" s="132" t="s">
        <v>179</v>
      </c>
      <c r="CC50" s="132" t="s">
        <v>179</v>
      </c>
      <c r="CD50" s="132" t="s">
        <v>179</v>
      </c>
      <c r="CE50" s="132" t="s">
        <v>179</v>
      </c>
      <c r="CF50" s="132" t="s">
        <v>179</v>
      </c>
      <c r="CG50" s="132" t="s">
        <v>179</v>
      </c>
      <c r="CH50" s="132" t="s">
        <v>179</v>
      </c>
      <c r="CI50" s="268">
        <v>0</v>
      </c>
      <c r="CJ50" s="268">
        <v>0</v>
      </c>
      <c r="CK50" s="268">
        <v>0</v>
      </c>
      <c r="CM50" s="23"/>
      <c r="CP50" s="23"/>
    </row>
    <row r="51" spans="1:95" ht="12.95">
      <c r="A51" s="30" t="s">
        <v>227</v>
      </c>
      <c r="B51" s="68"/>
      <c r="C51" s="540" t="s">
        <v>179</v>
      </c>
      <c r="D51" s="540" t="s">
        <v>179</v>
      </c>
      <c r="E51" s="540" t="s">
        <v>179</v>
      </c>
      <c r="F51" s="47" t="s">
        <v>179</v>
      </c>
      <c r="G51" s="47" t="s">
        <v>179</v>
      </c>
      <c r="H51" s="47" t="s">
        <v>179</v>
      </c>
      <c r="I51" s="295" t="s">
        <v>179</v>
      </c>
      <c r="J51" s="295" t="s">
        <v>179</v>
      </c>
      <c r="K51" s="295" t="s">
        <v>179</v>
      </c>
      <c r="L51" s="557">
        <v>0</v>
      </c>
      <c r="M51" s="131"/>
      <c r="N51" s="540" t="s">
        <v>179</v>
      </c>
      <c r="O51" s="540" t="s">
        <v>179</v>
      </c>
      <c r="P51" s="540" t="s">
        <v>179</v>
      </c>
      <c r="Q51" s="545" t="s">
        <v>179</v>
      </c>
      <c r="R51" s="545" t="s">
        <v>179</v>
      </c>
      <c r="S51" s="558" t="s">
        <v>179</v>
      </c>
      <c r="T51" s="540" t="s">
        <v>179</v>
      </c>
      <c r="U51" s="540" t="s">
        <v>179</v>
      </c>
      <c r="V51" s="540" t="s">
        <v>179</v>
      </c>
      <c r="W51" s="557">
        <v>0</v>
      </c>
      <c r="X51" s="131"/>
      <c r="Y51" s="540" t="s">
        <v>179</v>
      </c>
      <c r="Z51" s="540" t="s">
        <v>179</v>
      </c>
      <c r="AA51" s="540" t="s">
        <v>179</v>
      </c>
      <c r="AB51" s="540" t="s">
        <v>179</v>
      </c>
      <c r="AC51" s="548" t="s">
        <v>179</v>
      </c>
      <c r="AD51" s="548" t="s">
        <v>179</v>
      </c>
      <c r="AE51" s="542">
        <v>0</v>
      </c>
      <c r="AF51" s="542">
        <v>0</v>
      </c>
      <c r="AG51" s="542">
        <v>0</v>
      </c>
      <c r="AH51" s="557">
        <v>0</v>
      </c>
      <c r="AI51" s="131"/>
      <c r="AJ51" s="540" t="s">
        <v>179</v>
      </c>
      <c r="AK51" s="540" t="s">
        <v>179</v>
      </c>
      <c r="AL51" s="540" t="s">
        <v>179</v>
      </c>
      <c r="AM51" s="540" t="s">
        <v>179</v>
      </c>
      <c r="AN51" s="548" t="s">
        <v>179</v>
      </c>
      <c r="AO51" s="548" t="s">
        <v>179</v>
      </c>
      <c r="AP51" s="540" t="s">
        <v>179</v>
      </c>
      <c r="AQ51" s="540" t="s">
        <v>179</v>
      </c>
      <c r="AR51" s="540" t="s">
        <v>179</v>
      </c>
      <c r="AS51" s="557">
        <v>0</v>
      </c>
      <c r="AT51" s="131"/>
      <c r="AU51" s="540" t="s">
        <v>179</v>
      </c>
      <c r="AV51" s="540" t="s">
        <v>179</v>
      </c>
      <c r="AW51" s="540" t="s">
        <v>179</v>
      </c>
      <c r="AX51" s="540" t="s">
        <v>179</v>
      </c>
      <c r="AY51" s="540" t="s">
        <v>179</v>
      </c>
      <c r="AZ51" s="540" t="s">
        <v>179</v>
      </c>
      <c r="BA51" s="542">
        <v>0</v>
      </c>
      <c r="BB51" s="557">
        <v>0</v>
      </c>
      <c r="BC51" s="557" t="s">
        <v>179</v>
      </c>
      <c r="BD51" s="557">
        <v>0</v>
      </c>
      <c r="BE51" s="131"/>
      <c r="BF51" s="540" t="s">
        <v>179</v>
      </c>
      <c r="BG51" s="540" t="s">
        <v>179</v>
      </c>
      <c r="BH51" s="540" t="s">
        <v>179</v>
      </c>
      <c r="BI51" s="540" t="s">
        <v>179</v>
      </c>
      <c r="BJ51" s="540" t="s">
        <v>179</v>
      </c>
      <c r="BK51" s="540" t="s">
        <v>179</v>
      </c>
      <c r="BL51" s="540" t="s">
        <v>179</v>
      </c>
      <c r="BM51" s="557">
        <v>0</v>
      </c>
      <c r="BN51" s="557" t="s">
        <v>179</v>
      </c>
      <c r="BO51" s="557">
        <v>0</v>
      </c>
      <c r="BP51" s="131"/>
      <c r="BQ51" s="548" t="s">
        <v>179</v>
      </c>
      <c r="BR51" s="548" t="s">
        <v>179</v>
      </c>
      <c r="BS51" s="548" t="s">
        <v>179</v>
      </c>
      <c r="BT51" s="548" t="s">
        <v>179</v>
      </c>
      <c r="BU51" s="548" t="s">
        <v>179</v>
      </c>
      <c r="BV51" s="548" t="s">
        <v>179</v>
      </c>
      <c r="BW51" s="542">
        <v>0</v>
      </c>
      <c r="BX51" s="542">
        <v>0</v>
      </c>
      <c r="BY51" s="542" t="s">
        <v>179</v>
      </c>
      <c r="BZ51" s="557">
        <v>0</v>
      </c>
      <c r="CA51" s="131"/>
      <c r="CB51" s="548" t="s">
        <v>179</v>
      </c>
      <c r="CC51" s="548" t="s">
        <v>179</v>
      </c>
      <c r="CD51" s="548" t="s">
        <v>179</v>
      </c>
      <c r="CE51" s="548" t="s">
        <v>179</v>
      </c>
      <c r="CF51" s="548" t="s">
        <v>179</v>
      </c>
      <c r="CG51" s="548" t="s">
        <v>179</v>
      </c>
      <c r="CH51" s="540" t="s">
        <v>179</v>
      </c>
      <c r="CI51" s="557">
        <v>0</v>
      </c>
      <c r="CJ51" s="557">
        <v>0</v>
      </c>
      <c r="CK51" s="557">
        <v>0</v>
      </c>
      <c r="CM51" s="15"/>
    </row>
    <row r="52" spans="1:95" ht="12.95">
      <c r="A52" s="30" t="s">
        <v>218</v>
      </c>
      <c r="B52" s="68"/>
      <c r="C52" s="540" t="s">
        <v>179</v>
      </c>
      <c r="D52" s="540" t="s">
        <v>179</v>
      </c>
      <c r="E52" s="540" t="s">
        <v>179</v>
      </c>
      <c r="F52" s="47" t="s">
        <v>179</v>
      </c>
      <c r="G52" s="47" t="s">
        <v>179</v>
      </c>
      <c r="H52" s="47" t="s">
        <v>179</v>
      </c>
      <c r="I52" s="295" t="s">
        <v>179</v>
      </c>
      <c r="J52" s="295" t="s">
        <v>179</v>
      </c>
      <c r="K52" s="295" t="s">
        <v>179</v>
      </c>
      <c r="L52" s="557">
        <v>0</v>
      </c>
      <c r="M52" s="131"/>
      <c r="N52" s="540" t="s">
        <v>179</v>
      </c>
      <c r="O52" s="540" t="s">
        <v>179</v>
      </c>
      <c r="P52" s="540" t="s">
        <v>179</v>
      </c>
      <c r="Q52" s="545" t="s">
        <v>179</v>
      </c>
      <c r="R52" s="545" t="s">
        <v>179</v>
      </c>
      <c r="S52" s="558" t="s">
        <v>179</v>
      </c>
      <c r="T52" s="540" t="s">
        <v>179</v>
      </c>
      <c r="U52" s="540" t="s">
        <v>179</v>
      </c>
      <c r="V52" s="540" t="s">
        <v>179</v>
      </c>
      <c r="W52" s="557">
        <v>0</v>
      </c>
      <c r="X52" s="131"/>
      <c r="Y52" s="540" t="s">
        <v>179</v>
      </c>
      <c r="Z52" s="540" t="s">
        <v>179</v>
      </c>
      <c r="AA52" s="540" t="s">
        <v>179</v>
      </c>
      <c r="AB52" s="540" t="s">
        <v>179</v>
      </c>
      <c r="AC52" s="548" t="s">
        <v>179</v>
      </c>
      <c r="AD52" s="548" t="s">
        <v>179</v>
      </c>
      <c r="AE52" s="542">
        <v>0</v>
      </c>
      <c r="AF52" s="542">
        <v>0</v>
      </c>
      <c r="AG52" s="542">
        <v>0</v>
      </c>
      <c r="AH52" s="557">
        <v>0</v>
      </c>
      <c r="AI52" s="131"/>
      <c r="AJ52" s="540" t="s">
        <v>179</v>
      </c>
      <c r="AK52" s="540" t="s">
        <v>179</v>
      </c>
      <c r="AL52" s="540" t="s">
        <v>179</v>
      </c>
      <c r="AM52" s="540" t="s">
        <v>179</v>
      </c>
      <c r="AN52" s="548" t="s">
        <v>179</v>
      </c>
      <c r="AO52" s="548" t="s">
        <v>179</v>
      </c>
      <c r="AP52" s="540" t="s">
        <v>179</v>
      </c>
      <c r="AQ52" s="540" t="s">
        <v>179</v>
      </c>
      <c r="AR52" s="540" t="s">
        <v>179</v>
      </c>
      <c r="AS52" s="557">
        <v>0</v>
      </c>
      <c r="AT52" s="131"/>
      <c r="AU52" s="540" t="s">
        <v>179</v>
      </c>
      <c r="AV52" s="540" t="s">
        <v>179</v>
      </c>
      <c r="AW52" s="540" t="s">
        <v>179</v>
      </c>
      <c r="AX52" s="540" t="s">
        <v>179</v>
      </c>
      <c r="AY52" s="540" t="s">
        <v>179</v>
      </c>
      <c r="AZ52" s="540" t="s">
        <v>179</v>
      </c>
      <c r="BA52" s="542">
        <v>0</v>
      </c>
      <c r="BB52" s="557">
        <v>0</v>
      </c>
      <c r="BC52" s="557" t="s">
        <v>179</v>
      </c>
      <c r="BD52" s="557">
        <v>0</v>
      </c>
      <c r="BE52" s="131"/>
      <c r="BF52" s="540" t="s">
        <v>179</v>
      </c>
      <c r="BG52" s="540" t="s">
        <v>179</v>
      </c>
      <c r="BH52" s="540" t="s">
        <v>179</v>
      </c>
      <c r="BI52" s="540" t="s">
        <v>179</v>
      </c>
      <c r="BJ52" s="540" t="s">
        <v>179</v>
      </c>
      <c r="BK52" s="540" t="s">
        <v>179</v>
      </c>
      <c r="BL52" s="540" t="s">
        <v>179</v>
      </c>
      <c r="BM52" s="557">
        <v>0</v>
      </c>
      <c r="BN52" s="557" t="s">
        <v>179</v>
      </c>
      <c r="BO52" s="557">
        <v>0</v>
      </c>
      <c r="BP52" s="131"/>
      <c r="BQ52" s="548" t="s">
        <v>179</v>
      </c>
      <c r="BR52" s="548" t="s">
        <v>179</v>
      </c>
      <c r="BS52" s="548" t="s">
        <v>179</v>
      </c>
      <c r="BT52" s="548" t="s">
        <v>179</v>
      </c>
      <c r="BU52" s="548" t="s">
        <v>179</v>
      </c>
      <c r="BV52" s="548" t="s">
        <v>179</v>
      </c>
      <c r="BW52" s="542">
        <v>0</v>
      </c>
      <c r="BX52" s="542">
        <v>0</v>
      </c>
      <c r="BY52" s="542" t="s">
        <v>179</v>
      </c>
      <c r="BZ52" s="557">
        <v>0</v>
      </c>
      <c r="CA52" s="131"/>
      <c r="CB52" s="548" t="s">
        <v>179</v>
      </c>
      <c r="CC52" s="548" t="s">
        <v>179</v>
      </c>
      <c r="CD52" s="548" t="s">
        <v>179</v>
      </c>
      <c r="CE52" s="548" t="s">
        <v>179</v>
      </c>
      <c r="CF52" s="548" t="s">
        <v>179</v>
      </c>
      <c r="CG52" s="548" t="s">
        <v>179</v>
      </c>
      <c r="CH52" s="540" t="s">
        <v>179</v>
      </c>
      <c r="CI52" s="557">
        <v>0</v>
      </c>
      <c r="CJ52" s="557">
        <v>0</v>
      </c>
      <c r="CK52" s="557">
        <v>0</v>
      </c>
      <c r="CM52" s="15"/>
      <c r="CP52" s="15"/>
    </row>
    <row r="53" spans="1:95" s="19" customFormat="1" ht="15">
      <c r="A53" s="45" t="s">
        <v>657</v>
      </c>
      <c r="B53" s="270"/>
      <c r="C53" s="151" t="s">
        <v>179</v>
      </c>
      <c r="D53" s="151" t="s">
        <v>179</v>
      </c>
      <c r="E53" s="151">
        <v>1</v>
      </c>
      <c r="F53" s="151" t="s">
        <v>179</v>
      </c>
      <c r="G53" s="151" t="s">
        <v>179</v>
      </c>
      <c r="H53" s="151" t="s">
        <v>179</v>
      </c>
      <c r="I53" s="151" t="s">
        <v>179</v>
      </c>
      <c r="J53" s="151">
        <v>1</v>
      </c>
      <c r="K53" s="151" t="s">
        <v>179</v>
      </c>
      <c r="L53" s="260">
        <v>0</v>
      </c>
      <c r="M53" s="152"/>
      <c r="N53" s="155" t="s">
        <v>179</v>
      </c>
      <c r="O53" s="155" t="s">
        <v>179</v>
      </c>
      <c r="P53" s="155">
        <v>66</v>
      </c>
      <c r="Q53" s="155" t="s">
        <v>179</v>
      </c>
      <c r="R53" s="155" t="s">
        <v>179</v>
      </c>
      <c r="S53" s="156" t="s">
        <v>179</v>
      </c>
      <c r="T53" s="296" t="s">
        <v>179</v>
      </c>
      <c r="U53" s="296">
        <v>69</v>
      </c>
      <c r="V53" s="296" t="s">
        <v>179</v>
      </c>
      <c r="W53" s="260">
        <v>0</v>
      </c>
      <c r="X53" s="152"/>
      <c r="Y53" s="151" t="s">
        <v>179</v>
      </c>
      <c r="Z53" s="151" t="s">
        <v>179</v>
      </c>
      <c r="AA53" s="151" t="s">
        <v>179</v>
      </c>
      <c r="AB53" s="151" t="s">
        <v>179</v>
      </c>
      <c r="AC53" s="151" t="s">
        <v>179</v>
      </c>
      <c r="AD53" s="151" t="s">
        <v>179</v>
      </c>
      <c r="AE53" s="260">
        <v>0</v>
      </c>
      <c r="AF53" s="260">
        <v>0</v>
      </c>
      <c r="AG53" s="260">
        <v>0</v>
      </c>
      <c r="AH53" s="260">
        <v>0</v>
      </c>
      <c r="AI53" s="152"/>
      <c r="AJ53" s="151" t="s">
        <v>179</v>
      </c>
      <c r="AK53" s="151" t="s">
        <v>179</v>
      </c>
      <c r="AL53" s="151" t="s">
        <v>179</v>
      </c>
      <c r="AM53" s="151" t="s">
        <v>179</v>
      </c>
      <c r="AN53" s="151" t="s">
        <v>179</v>
      </c>
      <c r="AO53" s="151" t="s">
        <v>179</v>
      </c>
      <c r="AP53" s="151" t="s">
        <v>179</v>
      </c>
      <c r="AQ53" s="151" t="s">
        <v>179</v>
      </c>
      <c r="AR53" s="151" t="s">
        <v>179</v>
      </c>
      <c r="AS53" s="260">
        <v>0</v>
      </c>
      <c r="AT53" s="152"/>
      <c r="AU53" s="151" t="s">
        <v>179</v>
      </c>
      <c r="AV53" s="151" t="s">
        <v>179</v>
      </c>
      <c r="AW53" s="151" t="s">
        <v>179</v>
      </c>
      <c r="AX53" s="151" t="s">
        <v>179</v>
      </c>
      <c r="AY53" s="151" t="s">
        <v>179</v>
      </c>
      <c r="AZ53" s="151" t="s">
        <v>179</v>
      </c>
      <c r="BA53" s="260">
        <v>0</v>
      </c>
      <c r="BB53" s="260">
        <v>0</v>
      </c>
      <c r="BC53" s="260" t="s">
        <v>179</v>
      </c>
      <c r="BD53" s="260">
        <v>0</v>
      </c>
      <c r="BE53" s="152"/>
      <c r="BF53" s="151" t="s">
        <v>179</v>
      </c>
      <c r="BG53" s="151" t="s">
        <v>179</v>
      </c>
      <c r="BH53" s="151" t="s">
        <v>179</v>
      </c>
      <c r="BI53" s="151" t="s">
        <v>179</v>
      </c>
      <c r="BJ53" s="151" t="s">
        <v>179</v>
      </c>
      <c r="BK53" s="151" t="s">
        <v>179</v>
      </c>
      <c r="BL53" s="151" t="s">
        <v>179</v>
      </c>
      <c r="BM53" s="260">
        <v>0</v>
      </c>
      <c r="BN53" s="260" t="s">
        <v>179</v>
      </c>
      <c r="BO53" s="260">
        <v>0</v>
      </c>
      <c r="BP53" s="152"/>
      <c r="BQ53" s="151" t="s">
        <v>179</v>
      </c>
      <c r="BR53" s="151" t="s">
        <v>179</v>
      </c>
      <c r="BS53" s="151" t="s">
        <v>179</v>
      </c>
      <c r="BT53" s="151" t="s">
        <v>179</v>
      </c>
      <c r="BU53" s="151" t="s">
        <v>179</v>
      </c>
      <c r="BV53" s="151" t="s">
        <v>179</v>
      </c>
      <c r="BW53" s="260">
        <v>0</v>
      </c>
      <c r="BX53" s="260">
        <v>0</v>
      </c>
      <c r="BY53" s="260" t="s">
        <v>179</v>
      </c>
      <c r="BZ53" s="260">
        <v>0</v>
      </c>
      <c r="CA53" s="152"/>
      <c r="CB53" s="151" t="s">
        <v>179</v>
      </c>
      <c r="CC53" s="151" t="s">
        <v>179</v>
      </c>
      <c r="CD53" s="151" t="s">
        <v>179</v>
      </c>
      <c r="CE53" s="151" t="s">
        <v>179</v>
      </c>
      <c r="CF53" s="151" t="s">
        <v>179</v>
      </c>
      <c r="CG53" s="151" t="s">
        <v>179</v>
      </c>
      <c r="CH53" s="151" t="s">
        <v>179</v>
      </c>
      <c r="CI53" s="260">
        <v>0</v>
      </c>
      <c r="CJ53" s="260">
        <v>0</v>
      </c>
      <c r="CK53" s="260">
        <v>0</v>
      </c>
      <c r="CM53" s="23"/>
      <c r="CP53" s="23"/>
    </row>
    <row r="54" spans="1:95" ht="12.95">
      <c r="A54" s="30" t="s">
        <v>218</v>
      </c>
      <c r="B54" s="68"/>
      <c r="C54" s="540" t="s">
        <v>179</v>
      </c>
      <c r="D54" s="540" t="s">
        <v>179</v>
      </c>
      <c r="E54" s="540">
        <v>1</v>
      </c>
      <c r="F54" s="47" t="s">
        <v>179</v>
      </c>
      <c r="G54" s="47" t="s">
        <v>179</v>
      </c>
      <c r="H54" s="47" t="s">
        <v>179</v>
      </c>
      <c r="I54" s="47" t="s">
        <v>179</v>
      </c>
      <c r="J54" s="47">
        <v>1</v>
      </c>
      <c r="K54" s="47" t="s">
        <v>179</v>
      </c>
      <c r="L54" s="557">
        <v>0</v>
      </c>
      <c r="M54" s="131"/>
      <c r="N54" s="540" t="s">
        <v>179</v>
      </c>
      <c r="O54" s="540" t="s">
        <v>179</v>
      </c>
      <c r="P54" s="540">
        <v>66</v>
      </c>
      <c r="Q54" s="545" t="s">
        <v>179</v>
      </c>
      <c r="R54" s="545" t="s">
        <v>179</v>
      </c>
      <c r="S54" s="558" t="s">
        <v>179</v>
      </c>
      <c r="T54" s="540" t="s">
        <v>179</v>
      </c>
      <c r="U54" s="540">
        <v>69</v>
      </c>
      <c r="V54" s="540" t="s">
        <v>179</v>
      </c>
      <c r="W54" s="557">
        <v>0</v>
      </c>
      <c r="X54" s="131"/>
      <c r="Y54" s="540" t="s">
        <v>179</v>
      </c>
      <c r="Z54" s="540" t="s">
        <v>179</v>
      </c>
      <c r="AA54" s="540" t="s">
        <v>179</v>
      </c>
      <c r="AB54" s="540" t="s">
        <v>179</v>
      </c>
      <c r="AC54" s="548" t="s">
        <v>179</v>
      </c>
      <c r="AD54" s="548" t="s">
        <v>179</v>
      </c>
      <c r="AE54" s="542">
        <v>0</v>
      </c>
      <c r="AF54" s="542">
        <v>0</v>
      </c>
      <c r="AG54" s="542">
        <v>0</v>
      </c>
      <c r="AH54" s="557">
        <v>0</v>
      </c>
      <c r="AI54" s="131"/>
      <c r="AJ54" s="540" t="s">
        <v>179</v>
      </c>
      <c r="AK54" s="540" t="s">
        <v>179</v>
      </c>
      <c r="AL54" s="540" t="s">
        <v>179</v>
      </c>
      <c r="AM54" s="540" t="s">
        <v>179</v>
      </c>
      <c r="AN54" s="548" t="s">
        <v>179</v>
      </c>
      <c r="AO54" s="540" t="s">
        <v>179</v>
      </c>
      <c r="AP54" s="540" t="s">
        <v>179</v>
      </c>
      <c r="AQ54" s="540" t="s">
        <v>179</v>
      </c>
      <c r="AR54" s="540" t="s">
        <v>179</v>
      </c>
      <c r="AS54" s="557">
        <v>0</v>
      </c>
      <c r="AT54" s="131"/>
      <c r="AU54" s="540" t="s">
        <v>179</v>
      </c>
      <c r="AV54" s="540" t="s">
        <v>179</v>
      </c>
      <c r="AW54" s="540" t="s">
        <v>179</v>
      </c>
      <c r="AX54" s="540" t="s">
        <v>179</v>
      </c>
      <c r="AY54" s="540" t="s">
        <v>179</v>
      </c>
      <c r="AZ54" s="540" t="s">
        <v>179</v>
      </c>
      <c r="BA54" s="542">
        <v>0</v>
      </c>
      <c r="BB54" s="557">
        <v>0</v>
      </c>
      <c r="BC54" s="557" t="s">
        <v>179</v>
      </c>
      <c r="BD54" s="557">
        <v>0</v>
      </c>
      <c r="BE54" s="131"/>
      <c r="BF54" s="540" t="s">
        <v>179</v>
      </c>
      <c r="BG54" s="540" t="s">
        <v>179</v>
      </c>
      <c r="BH54" s="540" t="s">
        <v>179</v>
      </c>
      <c r="BI54" s="540" t="s">
        <v>179</v>
      </c>
      <c r="BJ54" s="540" t="s">
        <v>179</v>
      </c>
      <c r="BK54" s="540" t="s">
        <v>179</v>
      </c>
      <c r="BL54" s="540" t="s">
        <v>179</v>
      </c>
      <c r="BM54" s="557">
        <v>0</v>
      </c>
      <c r="BN54" s="557" t="s">
        <v>179</v>
      </c>
      <c r="BO54" s="557">
        <v>0</v>
      </c>
      <c r="BP54" s="131"/>
      <c r="BQ54" s="548" t="s">
        <v>179</v>
      </c>
      <c r="BR54" s="548" t="s">
        <v>179</v>
      </c>
      <c r="BS54" s="548" t="s">
        <v>179</v>
      </c>
      <c r="BT54" s="548" t="s">
        <v>179</v>
      </c>
      <c r="BU54" s="548" t="s">
        <v>179</v>
      </c>
      <c r="BV54" s="540" t="s">
        <v>179</v>
      </c>
      <c r="BW54" s="542">
        <v>0</v>
      </c>
      <c r="BX54" s="542">
        <v>0</v>
      </c>
      <c r="BY54" s="542" t="s">
        <v>179</v>
      </c>
      <c r="BZ54" s="557">
        <v>0</v>
      </c>
      <c r="CA54" s="131"/>
      <c r="CB54" s="548" t="s">
        <v>179</v>
      </c>
      <c r="CC54" s="548" t="s">
        <v>179</v>
      </c>
      <c r="CD54" s="548" t="s">
        <v>179</v>
      </c>
      <c r="CE54" s="548" t="s">
        <v>179</v>
      </c>
      <c r="CF54" s="548" t="s">
        <v>179</v>
      </c>
      <c r="CG54" s="540" t="s">
        <v>179</v>
      </c>
      <c r="CH54" s="540" t="s">
        <v>179</v>
      </c>
      <c r="CI54" s="557">
        <v>0</v>
      </c>
      <c r="CJ54" s="557">
        <v>0</v>
      </c>
      <c r="CK54" s="557">
        <v>0</v>
      </c>
      <c r="CM54" s="15"/>
      <c r="CQ54" s="19"/>
    </row>
    <row r="55" spans="1:95" s="50" customFormat="1" ht="12.95">
      <c r="A55" s="145" t="s">
        <v>202</v>
      </c>
      <c r="B55" s="160"/>
      <c r="C55" s="133">
        <v>23</v>
      </c>
      <c r="D55" s="133">
        <v>23</v>
      </c>
      <c r="E55" s="133">
        <v>34</v>
      </c>
      <c r="F55" s="133">
        <v>32</v>
      </c>
      <c r="G55" s="133">
        <v>8</v>
      </c>
      <c r="H55" s="133">
        <v>14</v>
      </c>
      <c r="I55" s="133">
        <v>25</v>
      </c>
      <c r="J55" s="133">
        <v>20</v>
      </c>
      <c r="K55" s="133">
        <v>32</v>
      </c>
      <c r="L55" s="333">
        <v>28</v>
      </c>
      <c r="M55" s="562"/>
      <c r="N55" s="144">
        <v>66.173913043478265</v>
      </c>
      <c r="O55" s="144">
        <v>65.521739130434781</v>
      </c>
      <c r="P55" s="144">
        <v>66.088235294117652</v>
      </c>
      <c r="Q55" s="144">
        <v>66.03125</v>
      </c>
      <c r="R55" s="144">
        <v>65</v>
      </c>
      <c r="S55" s="144">
        <v>65.071428571428569</v>
      </c>
      <c r="T55" s="138">
        <v>64</v>
      </c>
      <c r="U55" s="140">
        <v>66.05</v>
      </c>
      <c r="V55" s="140">
        <v>65.46875</v>
      </c>
      <c r="W55" s="333">
        <v>66.5</v>
      </c>
      <c r="X55" s="562"/>
      <c r="Y55" s="55">
        <v>1</v>
      </c>
      <c r="Z55" s="55" t="s">
        <v>179</v>
      </c>
      <c r="AA55" s="55" t="s">
        <v>179</v>
      </c>
      <c r="AB55" s="55" t="s">
        <v>179</v>
      </c>
      <c r="AC55" s="55" t="s">
        <v>179</v>
      </c>
      <c r="AD55" s="55" t="s">
        <v>179</v>
      </c>
      <c r="AE55" s="258">
        <v>0</v>
      </c>
      <c r="AF55" s="258">
        <v>1</v>
      </c>
      <c r="AG55" s="258">
        <v>8</v>
      </c>
      <c r="AH55" s="333">
        <v>1</v>
      </c>
      <c r="AI55" s="562"/>
      <c r="AJ55" s="55">
        <v>46</v>
      </c>
      <c r="AK55" s="55" t="s">
        <v>179</v>
      </c>
      <c r="AL55" s="55" t="s">
        <v>179</v>
      </c>
      <c r="AM55" s="55" t="s">
        <v>179</v>
      </c>
      <c r="AN55" s="55" t="s">
        <v>179</v>
      </c>
      <c r="AO55" s="55" t="s">
        <v>179</v>
      </c>
      <c r="AP55" s="55" t="s">
        <v>179</v>
      </c>
      <c r="AQ55" s="55">
        <v>41</v>
      </c>
      <c r="AR55" s="144">
        <v>49.375</v>
      </c>
      <c r="AS55" s="333">
        <v>54</v>
      </c>
      <c r="AT55" s="562"/>
      <c r="AU55" s="55">
        <v>1</v>
      </c>
      <c r="AV55" s="55" t="s">
        <v>179</v>
      </c>
      <c r="AW55" s="55">
        <v>1</v>
      </c>
      <c r="AX55" s="55" t="s">
        <v>179</v>
      </c>
      <c r="AY55" s="55">
        <v>1</v>
      </c>
      <c r="AZ55" s="55" t="s">
        <v>179</v>
      </c>
      <c r="BA55" s="258">
        <v>0</v>
      </c>
      <c r="BB55" s="333">
        <v>1</v>
      </c>
      <c r="BC55" s="333">
        <v>1</v>
      </c>
      <c r="BD55" s="333">
        <v>1</v>
      </c>
      <c r="BE55" s="562"/>
      <c r="BF55" s="55">
        <v>69</v>
      </c>
      <c r="BG55" s="55" t="s">
        <v>179</v>
      </c>
      <c r="BH55" s="55">
        <v>49</v>
      </c>
      <c r="BI55" s="55" t="s">
        <v>179</v>
      </c>
      <c r="BJ55" s="55">
        <v>69</v>
      </c>
      <c r="BK55" s="55" t="s">
        <v>179</v>
      </c>
      <c r="BL55" s="55" t="s">
        <v>179</v>
      </c>
      <c r="BM55" s="333">
        <v>43</v>
      </c>
      <c r="BN55" s="333">
        <v>57</v>
      </c>
      <c r="BO55" s="333">
        <v>65</v>
      </c>
      <c r="BP55" s="562"/>
      <c r="BQ55" s="563" t="s">
        <v>179</v>
      </c>
      <c r="BR55" s="55" t="s">
        <v>179</v>
      </c>
      <c r="BS55" s="55" t="s">
        <v>179</v>
      </c>
      <c r="BT55" s="55" t="s">
        <v>179</v>
      </c>
      <c r="BU55" s="55" t="s">
        <v>179</v>
      </c>
      <c r="BV55" s="55" t="s">
        <v>179</v>
      </c>
      <c r="BW55" s="258">
        <v>0</v>
      </c>
      <c r="BX55" s="258">
        <v>0</v>
      </c>
      <c r="BY55" s="258" t="s">
        <v>179</v>
      </c>
      <c r="BZ55" s="333">
        <v>0</v>
      </c>
      <c r="CA55" s="562"/>
      <c r="CB55" s="563" t="s">
        <v>179</v>
      </c>
      <c r="CC55" s="55" t="s">
        <v>179</v>
      </c>
      <c r="CD55" s="55" t="s">
        <v>179</v>
      </c>
      <c r="CE55" s="55" t="s">
        <v>179</v>
      </c>
      <c r="CF55" s="55" t="s">
        <v>179</v>
      </c>
      <c r="CG55" s="55" t="s">
        <v>179</v>
      </c>
      <c r="CH55" s="55" t="s">
        <v>179</v>
      </c>
      <c r="CI55" s="333">
        <v>0</v>
      </c>
      <c r="CJ55" s="333">
        <v>0</v>
      </c>
      <c r="CK55" s="333">
        <v>0</v>
      </c>
      <c r="CL55" s="28"/>
      <c r="CM55" s="146"/>
    </row>
    <row r="56" spans="1:95">
      <c r="H56" s="90"/>
      <c r="I56" s="90"/>
      <c r="J56" s="90"/>
      <c r="K56" s="90"/>
      <c r="L56" s="90"/>
    </row>
    <row r="57" spans="1:95" s="8" customFormat="1" ht="12.95">
      <c r="A57" s="40" t="s">
        <v>203</v>
      </c>
      <c r="B57" s="120"/>
      <c r="C57" s="121"/>
      <c r="D57" s="121"/>
      <c r="E57" s="122"/>
      <c r="F57" s="122"/>
      <c r="G57" s="122"/>
      <c r="H57" s="122"/>
      <c r="I57" s="122"/>
      <c r="J57" s="122"/>
      <c r="K57" s="122"/>
      <c r="L57" s="122"/>
      <c r="M57" s="120"/>
      <c r="N57" s="122"/>
      <c r="X57" s="120"/>
      <c r="AI57" s="120"/>
      <c r="AT57" s="120"/>
      <c r="BE57" s="120"/>
      <c r="BP57" s="120"/>
      <c r="CA57" s="120"/>
    </row>
    <row r="58" spans="1:95" s="8" customFormat="1">
      <c r="A58" s="20" t="s">
        <v>633</v>
      </c>
      <c r="B58" s="120"/>
      <c r="C58" s="120"/>
      <c r="D58" s="120"/>
      <c r="E58" s="120"/>
      <c r="F58" s="120"/>
      <c r="G58" s="120"/>
      <c r="H58" s="120"/>
      <c r="I58" s="120"/>
      <c r="K58" s="122"/>
      <c r="U58" s="120"/>
      <c r="AF58" s="120"/>
      <c r="AQ58" s="120"/>
      <c r="BB58" s="120"/>
      <c r="BM58" s="120"/>
      <c r="BX58" s="120"/>
    </row>
    <row r="59" spans="1:95" s="8" customFormat="1" ht="12.95">
      <c r="B59" s="120"/>
      <c r="C59" s="123"/>
      <c r="D59" s="123"/>
      <c r="E59" s="124"/>
      <c r="F59" s="124"/>
      <c r="G59" s="124"/>
      <c r="H59" s="124"/>
      <c r="I59" s="124"/>
      <c r="J59" s="120"/>
      <c r="K59" s="124"/>
      <c r="U59" s="120"/>
      <c r="AF59" s="120"/>
      <c r="AQ59" s="120"/>
      <c r="BB59" s="120"/>
      <c r="BD59" s="125"/>
      <c r="BE59" s="125"/>
      <c r="BF59" s="125"/>
      <c r="BG59" s="125"/>
      <c r="BH59" s="125"/>
      <c r="BI59" s="125"/>
      <c r="BJ59" s="125"/>
      <c r="BK59" s="125"/>
      <c r="BL59" s="125"/>
      <c r="BM59" s="120"/>
      <c r="BX59" s="120"/>
    </row>
    <row r="60" spans="1:95" s="8" customFormat="1" ht="13.5" customHeight="1">
      <c r="A60" s="17" t="s">
        <v>204</v>
      </c>
      <c r="B60" s="120"/>
      <c r="C60" s="120"/>
      <c r="D60" s="120"/>
      <c r="M60" s="120"/>
      <c r="O60" s="120"/>
      <c r="P60" s="120"/>
      <c r="Q60" s="120"/>
      <c r="R60" s="120"/>
      <c r="S60" s="120"/>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20"/>
      <c r="BF60" s="120"/>
      <c r="BG60" s="120"/>
      <c r="BH60" s="120"/>
      <c r="BI60" s="120"/>
      <c r="BJ60" s="120"/>
      <c r="BK60" s="120"/>
      <c r="BL60" s="120"/>
      <c r="BM60" s="120"/>
      <c r="BN60" s="120"/>
      <c r="BO60" s="120"/>
      <c r="BP60" s="120"/>
      <c r="CA60" s="120"/>
    </row>
    <row r="61" spans="1:95" s="8" customFormat="1" ht="13.5" customHeight="1">
      <c r="A61" s="21" t="s">
        <v>276</v>
      </c>
      <c r="B61" s="120"/>
      <c r="C61" s="120"/>
      <c r="D61" s="120"/>
      <c r="M61" s="120"/>
      <c r="O61" s="120"/>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0"/>
      <c r="BP61" s="120"/>
      <c r="CA61" s="120"/>
    </row>
    <row r="62" spans="1:95" s="8" customFormat="1" ht="13.5" customHeight="1">
      <c r="A62" s="184"/>
      <c r="B62" s="120"/>
      <c r="C62" s="126"/>
      <c r="D62" s="126"/>
      <c r="E62" s="126"/>
      <c r="F62" s="126"/>
      <c r="G62" s="126"/>
      <c r="H62" s="126"/>
      <c r="I62" s="126"/>
      <c r="J62" s="126"/>
      <c r="K62" s="126"/>
      <c r="L62" s="126"/>
      <c r="M62" s="120"/>
      <c r="N62" s="126"/>
      <c r="O62" s="126"/>
      <c r="P62" s="126"/>
      <c r="Q62" s="126"/>
      <c r="R62" s="126"/>
      <c r="S62" s="126"/>
      <c r="T62" s="126"/>
      <c r="U62" s="126"/>
      <c r="V62" s="126"/>
      <c r="W62" s="126"/>
      <c r="X62" s="120"/>
      <c r="Y62" s="126"/>
      <c r="Z62" s="126"/>
      <c r="AA62" s="126"/>
      <c r="AB62" s="126"/>
      <c r="AC62" s="126"/>
      <c r="AD62" s="126"/>
      <c r="AE62" s="126"/>
      <c r="AF62" s="126"/>
      <c r="AG62" s="126"/>
      <c r="AH62" s="126"/>
      <c r="AI62" s="120"/>
      <c r="AJ62" s="126"/>
      <c r="AK62" s="126"/>
      <c r="AL62" s="126"/>
      <c r="AM62" s="126"/>
      <c r="AN62" s="126"/>
      <c r="AO62" s="126"/>
      <c r="AP62" s="126"/>
      <c r="AQ62" s="126"/>
      <c r="AR62" s="126"/>
      <c r="AS62" s="126"/>
      <c r="AT62" s="120"/>
      <c r="AU62" s="126"/>
      <c r="AV62" s="126"/>
      <c r="AW62" s="126"/>
      <c r="AX62" s="126"/>
      <c r="AY62" s="126"/>
      <c r="AZ62" s="126"/>
      <c r="BA62" s="126"/>
      <c r="BB62" s="126"/>
      <c r="BC62" s="126"/>
      <c r="BD62" s="126"/>
      <c r="BE62" s="120"/>
      <c r="BF62" s="126"/>
      <c r="BG62" s="126"/>
      <c r="BH62" s="126"/>
      <c r="BI62" s="126"/>
      <c r="BJ62" s="126"/>
      <c r="BK62" s="126"/>
      <c r="BL62" s="126"/>
      <c r="BM62" s="126"/>
      <c r="BN62" s="126"/>
      <c r="BO62" s="126"/>
      <c r="BP62" s="120"/>
      <c r="CA62" s="120"/>
    </row>
    <row r="63" spans="1:95" s="8" customFormat="1" ht="13.5" customHeight="1">
      <c r="A63" s="21" t="s">
        <v>277</v>
      </c>
      <c r="B63" s="120"/>
      <c r="C63" s="127"/>
      <c r="D63" s="127"/>
      <c r="E63" s="127"/>
      <c r="F63" s="127"/>
      <c r="G63" s="127"/>
      <c r="H63" s="127"/>
      <c r="I63" s="127"/>
      <c r="J63" s="127"/>
      <c r="K63" s="127"/>
      <c r="L63" s="127"/>
      <c r="M63" s="120"/>
      <c r="N63" s="127"/>
      <c r="O63" s="127"/>
      <c r="P63" s="127"/>
      <c r="Q63" s="127"/>
      <c r="R63" s="127"/>
      <c r="S63" s="127"/>
      <c r="T63" s="127"/>
      <c r="U63" s="127"/>
      <c r="V63" s="127"/>
      <c r="W63" s="127"/>
      <c r="X63" s="120"/>
      <c r="Y63" s="127"/>
      <c r="Z63" s="127"/>
      <c r="AA63" s="127"/>
      <c r="AB63" s="127"/>
      <c r="AC63" s="127"/>
      <c r="AD63" s="127"/>
      <c r="AE63" s="127"/>
      <c r="AF63" s="127"/>
      <c r="AG63" s="127"/>
      <c r="AH63" s="127"/>
      <c r="AI63" s="120"/>
      <c r="AJ63" s="127"/>
      <c r="AK63" s="127"/>
      <c r="AL63" s="127"/>
      <c r="AM63" s="127"/>
      <c r="AN63" s="127"/>
      <c r="AO63" s="127"/>
      <c r="AP63" s="127"/>
      <c r="AQ63" s="127"/>
      <c r="AR63" s="127"/>
      <c r="AS63" s="127"/>
      <c r="AT63" s="120"/>
      <c r="AU63" s="127"/>
      <c r="AV63" s="127"/>
      <c r="AW63" s="127"/>
      <c r="AX63" s="127"/>
      <c r="AY63" s="127"/>
      <c r="AZ63" s="127"/>
      <c r="BA63" s="127"/>
      <c r="BB63" s="127"/>
      <c r="BC63" s="127"/>
      <c r="BD63" s="127"/>
      <c r="BE63" s="120"/>
      <c r="BF63" s="127"/>
      <c r="BG63" s="127"/>
      <c r="BH63" s="127"/>
      <c r="BI63" s="127"/>
      <c r="BJ63" s="127"/>
      <c r="BK63" s="127"/>
      <c r="BL63" s="127"/>
      <c r="BM63" s="127"/>
      <c r="BN63" s="127"/>
      <c r="BO63" s="127"/>
      <c r="BP63" s="120"/>
      <c r="CA63" s="120"/>
    </row>
    <row r="64" spans="1:95" s="8" customFormat="1" ht="13.5" customHeight="1">
      <c r="A64" s="40" t="s">
        <v>278</v>
      </c>
      <c r="B64" s="120"/>
      <c r="C64" s="128"/>
      <c r="D64" s="128"/>
      <c r="M64" s="120"/>
      <c r="O64" s="120"/>
      <c r="P64" s="120"/>
      <c r="Q64" s="120"/>
      <c r="R64" s="120"/>
      <c r="S64" s="120"/>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120"/>
      <c r="AX64" s="120"/>
      <c r="AY64" s="120"/>
      <c r="AZ64" s="120"/>
      <c r="BA64" s="120"/>
      <c r="BB64" s="120"/>
      <c r="BC64" s="120"/>
      <c r="BD64" s="120"/>
      <c r="BE64" s="120"/>
      <c r="BF64" s="120"/>
      <c r="BG64" s="120"/>
      <c r="BH64" s="120"/>
      <c r="BI64" s="120"/>
      <c r="BJ64" s="120"/>
      <c r="BK64" s="120"/>
      <c r="BL64" s="120"/>
      <c r="BM64" s="120"/>
      <c r="BN64" s="120"/>
      <c r="BO64" s="120"/>
      <c r="BP64" s="120"/>
      <c r="CA64" s="120"/>
    </row>
    <row r="65" spans="1:89" s="8" customFormat="1" ht="13.5" customHeight="1">
      <c r="A65" s="185"/>
      <c r="B65" s="120"/>
      <c r="C65" s="120"/>
      <c r="D65" s="120"/>
      <c r="E65" s="120"/>
      <c r="F65" s="120"/>
      <c r="G65" s="120"/>
      <c r="H65" s="120"/>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0"/>
      <c r="AV65" s="120"/>
      <c r="AW65" s="120"/>
      <c r="AX65" s="120"/>
      <c r="AY65" s="120"/>
      <c r="AZ65" s="120"/>
      <c r="BA65" s="120"/>
      <c r="BB65" s="120"/>
      <c r="BC65" s="120"/>
      <c r="BD65" s="120"/>
      <c r="BE65" s="120"/>
      <c r="BF65" s="120"/>
      <c r="BG65" s="120"/>
      <c r="BH65" s="120"/>
      <c r="BI65" s="120"/>
      <c r="BJ65" s="120"/>
      <c r="BK65" s="120"/>
      <c r="BL65" s="120"/>
      <c r="BM65" s="120"/>
      <c r="BN65" s="120"/>
      <c r="BO65" s="120"/>
      <c r="BP65" s="120"/>
      <c r="CA65" s="120"/>
    </row>
    <row r="66" spans="1:89" s="8" customFormat="1" ht="13.5" customHeight="1">
      <c r="A66" s="186" t="s">
        <v>8</v>
      </c>
      <c r="B66" s="120"/>
      <c r="C66" s="120"/>
      <c r="D66" s="120"/>
      <c r="E66" s="120"/>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CA66" s="120"/>
    </row>
    <row r="67" spans="1:89" s="8" customFormat="1" ht="37.5">
      <c r="A67" s="334" t="s">
        <v>634</v>
      </c>
      <c r="B67" s="120"/>
      <c r="C67" s="120"/>
      <c r="D67" s="120"/>
      <c r="E67" s="120"/>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120"/>
      <c r="CA67" s="120"/>
    </row>
    <row r="68" spans="1:89" s="8" customFormat="1" ht="37.5">
      <c r="A68" s="334" t="s">
        <v>635</v>
      </c>
      <c r="B68" s="63"/>
      <c r="C68" s="120"/>
      <c r="D68" s="120"/>
      <c r="E68" s="120"/>
      <c r="F68" s="120"/>
      <c r="G68" s="120"/>
      <c r="H68" s="120"/>
      <c r="I68" s="120"/>
      <c r="J68" s="120"/>
      <c r="K68" s="120"/>
      <c r="L68" s="120"/>
      <c r="M68" s="63"/>
      <c r="N68" s="120"/>
      <c r="O68" s="120"/>
      <c r="P68" s="120"/>
      <c r="Q68" s="120"/>
      <c r="R68" s="120"/>
      <c r="S68" s="120"/>
      <c r="T68" s="120"/>
      <c r="U68" s="120"/>
      <c r="V68" s="120"/>
      <c r="W68" s="120"/>
      <c r="X68" s="63"/>
      <c r="Y68" s="120"/>
      <c r="Z68" s="120"/>
      <c r="AA68" s="120"/>
      <c r="AB68" s="120"/>
      <c r="AC68" s="120"/>
      <c r="AD68" s="120"/>
      <c r="AE68" s="120"/>
      <c r="AF68" s="120"/>
      <c r="AG68" s="120"/>
      <c r="AH68" s="120"/>
      <c r="AI68" s="63"/>
      <c r="AJ68" s="120"/>
      <c r="AK68" s="120"/>
      <c r="AL68" s="120"/>
      <c r="AM68" s="120"/>
      <c r="AN68" s="120"/>
      <c r="AO68" s="120"/>
      <c r="AP68" s="120"/>
      <c r="AQ68" s="120"/>
      <c r="AR68" s="120"/>
      <c r="AS68" s="120"/>
      <c r="AT68" s="63"/>
      <c r="AU68" s="120"/>
      <c r="AV68" s="120"/>
      <c r="AW68" s="120"/>
      <c r="AX68" s="120"/>
      <c r="AY68" s="120"/>
      <c r="AZ68" s="120"/>
      <c r="BA68" s="120"/>
      <c r="BB68" s="120"/>
      <c r="BC68" s="120"/>
      <c r="BD68" s="120"/>
      <c r="BE68" s="63"/>
      <c r="BF68" s="120"/>
      <c r="BG68" s="120"/>
      <c r="BH68" s="120"/>
      <c r="BI68" s="120"/>
      <c r="BJ68" s="120"/>
      <c r="BK68" s="120"/>
      <c r="BL68" s="120"/>
      <c r="BM68" s="120"/>
      <c r="BN68" s="120"/>
      <c r="BO68" s="120"/>
      <c r="BP68" s="63"/>
      <c r="CA68" s="63"/>
    </row>
    <row r="69" spans="1:89" s="8" customFormat="1" ht="50.1">
      <c r="A69" s="334" t="s">
        <v>658</v>
      </c>
      <c r="B69" s="63"/>
      <c r="C69" s="120"/>
      <c r="D69" s="120"/>
      <c r="E69" s="120"/>
      <c r="F69" s="120"/>
      <c r="G69" s="120"/>
      <c r="H69" s="120"/>
      <c r="I69" s="120"/>
      <c r="J69" s="120"/>
      <c r="K69" s="120"/>
      <c r="L69" s="120"/>
      <c r="M69" s="63"/>
      <c r="N69" s="120"/>
      <c r="O69" s="120"/>
      <c r="P69" s="120"/>
      <c r="Q69" s="120"/>
      <c r="R69" s="120"/>
      <c r="S69" s="120"/>
      <c r="T69" s="120"/>
      <c r="U69" s="120"/>
      <c r="V69" s="120"/>
      <c r="W69" s="120"/>
      <c r="X69" s="63"/>
      <c r="Y69" s="120"/>
      <c r="Z69" s="120"/>
      <c r="AA69" s="120"/>
      <c r="AB69" s="120"/>
      <c r="AC69" s="120"/>
      <c r="AD69" s="120"/>
      <c r="AE69" s="120"/>
      <c r="AF69" s="120"/>
      <c r="AG69" s="120"/>
      <c r="AH69" s="120"/>
      <c r="AI69" s="63"/>
      <c r="AJ69" s="120"/>
      <c r="AK69" s="120"/>
      <c r="AL69" s="120"/>
      <c r="AM69" s="120"/>
      <c r="AN69" s="120"/>
      <c r="AO69" s="120"/>
      <c r="AP69" s="120"/>
      <c r="AQ69" s="120"/>
      <c r="AR69" s="120"/>
      <c r="AS69" s="120"/>
      <c r="AT69" s="63"/>
      <c r="AU69" s="120"/>
      <c r="AV69" s="120"/>
      <c r="AW69" s="120"/>
      <c r="AX69" s="120"/>
      <c r="AY69" s="120"/>
      <c r="AZ69" s="120"/>
      <c r="BA69" s="120"/>
      <c r="BB69" s="120"/>
      <c r="BC69" s="120"/>
      <c r="BD69" s="120"/>
      <c r="BE69" s="63"/>
      <c r="BF69" s="120"/>
      <c r="BG69" s="120"/>
      <c r="BH69" s="120"/>
      <c r="BI69" s="120"/>
      <c r="BJ69" s="120"/>
      <c r="BK69" s="120"/>
      <c r="BL69" s="120"/>
      <c r="BM69" s="120"/>
      <c r="BN69" s="120"/>
      <c r="BO69" s="120"/>
      <c r="BP69" s="63"/>
      <c r="CA69" s="63"/>
    </row>
    <row r="70" spans="1:89" s="8" customFormat="1" ht="50.1">
      <c r="A70" s="334" t="s">
        <v>659</v>
      </c>
      <c r="B70" s="63"/>
      <c r="C70" s="120"/>
      <c r="D70" s="120"/>
      <c r="E70" s="120"/>
      <c r="F70" s="120"/>
      <c r="G70" s="120"/>
      <c r="H70" s="120"/>
      <c r="L70" s="120"/>
      <c r="M70" s="63"/>
      <c r="N70" s="120"/>
      <c r="O70" s="120"/>
      <c r="P70" s="120"/>
      <c r="Q70" s="120"/>
      <c r="R70" s="120"/>
      <c r="S70" s="120"/>
      <c r="T70" s="120"/>
      <c r="U70" s="120"/>
      <c r="V70" s="120"/>
      <c r="W70" s="120"/>
      <c r="X70" s="63"/>
      <c r="Y70" s="120"/>
      <c r="Z70" s="120"/>
      <c r="AA70" s="120"/>
      <c r="AB70" s="120"/>
      <c r="AC70" s="120"/>
      <c r="AD70" s="120"/>
      <c r="AE70" s="120"/>
      <c r="AF70" s="120"/>
      <c r="AG70" s="120"/>
      <c r="AH70" s="120"/>
      <c r="AI70" s="63"/>
      <c r="AJ70" s="120"/>
      <c r="AK70" s="120"/>
      <c r="AL70" s="120"/>
      <c r="AM70" s="120"/>
      <c r="AN70" s="120"/>
      <c r="AO70" s="120"/>
      <c r="AP70" s="120"/>
      <c r="AQ70" s="120"/>
      <c r="AR70" s="120"/>
      <c r="AS70" s="120"/>
      <c r="AT70" s="63"/>
      <c r="AU70" s="120"/>
      <c r="AV70" s="120"/>
      <c r="AW70" s="120"/>
      <c r="AX70" s="120"/>
      <c r="AY70" s="120"/>
      <c r="AZ70" s="120"/>
      <c r="BA70" s="120"/>
      <c r="BB70" s="120"/>
      <c r="BC70" s="120"/>
      <c r="BD70" s="120"/>
      <c r="BE70" s="63"/>
      <c r="BF70" s="120"/>
      <c r="BG70" s="120"/>
      <c r="BH70" s="120"/>
      <c r="BI70" s="120"/>
      <c r="BJ70" s="120"/>
      <c r="BK70" s="120"/>
      <c r="BL70" s="120"/>
      <c r="BM70" s="120"/>
      <c r="BN70" s="120"/>
      <c r="BO70" s="120"/>
      <c r="BP70" s="63"/>
      <c r="CA70" s="63"/>
    </row>
    <row r="71" spans="1:89" s="8" customFormat="1" ht="24.95">
      <c r="A71" s="334" t="s">
        <v>660</v>
      </c>
      <c r="B71" s="63"/>
      <c r="C71" s="120"/>
      <c r="D71" s="120"/>
      <c r="E71" s="120"/>
      <c r="F71" s="120"/>
      <c r="G71" s="120"/>
      <c r="H71" s="120"/>
      <c r="I71" s="120"/>
      <c r="J71" s="120"/>
      <c r="K71" s="120"/>
      <c r="L71" s="120"/>
      <c r="M71" s="63"/>
      <c r="N71" s="120"/>
      <c r="O71" s="120"/>
      <c r="P71" s="120"/>
      <c r="Q71" s="120"/>
      <c r="R71" s="120"/>
      <c r="S71" s="120"/>
      <c r="T71" s="120"/>
      <c r="U71" s="120"/>
      <c r="V71" s="120"/>
      <c r="W71" s="120"/>
      <c r="X71" s="63"/>
      <c r="Y71" s="120"/>
      <c r="Z71" s="120"/>
      <c r="AA71" s="120"/>
      <c r="AB71" s="120"/>
      <c r="AC71" s="120"/>
      <c r="AD71" s="120"/>
      <c r="AE71" s="120"/>
      <c r="AF71" s="120"/>
      <c r="AG71" s="120"/>
      <c r="AH71" s="120"/>
      <c r="AI71" s="63"/>
      <c r="AJ71" s="120"/>
      <c r="AK71" s="120"/>
      <c r="AL71" s="120"/>
      <c r="AM71" s="120"/>
      <c r="AN71" s="120"/>
      <c r="AO71" s="120"/>
      <c r="AP71" s="120"/>
      <c r="AQ71" s="120"/>
      <c r="AR71" s="120"/>
      <c r="AS71" s="120"/>
      <c r="AT71" s="63"/>
      <c r="AU71" s="120"/>
      <c r="AV71" s="120"/>
      <c r="AW71" s="120"/>
      <c r="AX71" s="120"/>
      <c r="AY71" s="120"/>
      <c r="AZ71" s="120"/>
      <c r="BA71" s="120"/>
      <c r="BB71" s="120"/>
      <c r="BC71" s="120"/>
      <c r="BD71" s="120"/>
      <c r="BE71" s="63"/>
      <c r="BF71" s="120"/>
      <c r="BG71" s="120"/>
      <c r="BH71" s="120"/>
      <c r="BI71" s="120"/>
      <c r="BJ71" s="120"/>
      <c r="BK71" s="120"/>
      <c r="BL71" s="120"/>
      <c r="BM71" s="120"/>
      <c r="BN71" s="120"/>
      <c r="BO71" s="120"/>
      <c r="BP71" s="63"/>
      <c r="CA71" s="63"/>
    </row>
    <row r="72" spans="1:89" s="8" customFormat="1" ht="62.45">
      <c r="A72" s="311" t="s">
        <v>661</v>
      </c>
      <c r="B72" s="63"/>
      <c r="E72" s="120"/>
      <c r="F72" s="120"/>
      <c r="G72" s="120"/>
      <c r="H72" s="120"/>
      <c r="I72" s="120"/>
      <c r="J72" s="120"/>
      <c r="K72" s="120"/>
      <c r="L72" s="120"/>
      <c r="M72" s="63"/>
      <c r="N72" s="120"/>
      <c r="O72" s="120"/>
      <c r="P72" s="120"/>
      <c r="Q72" s="120"/>
      <c r="R72" s="120"/>
      <c r="S72" s="120"/>
      <c r="T72" s="120"/>
      <c r="U72" s="120"/>
      <c r="V72" s="120"/>
      <c r="W72" s="120"/>
      <c r="X72" s="63"/>
      <c r="Y72" s="120"/>
      <c r="Z72" s="120"/>
      <c r="AA72" s="120"/>
      <c r="AB72" s="120"/>
      <c r="AC72" s="120"/>
      <c r="AD72" s="120"/>
      <c r="AE72" s="120"/>
      <c r="AF72" s="120"/>
      <c r="AG72" s="120"/>
      <c r="AH72" s="120"/>
      <c r="AI72" s="63"/>
      <c r="AJ72" s="120"/>
      <c r="AK72" s="120"/>
      <c r="AL72" s="120"/>
      <c r="AM72" s="120"/>
      <c r="AN72" s="120"/>
      <c r="AO72" s="120"/>
      <c r="AP72" s="120"/>
      <c r="AQ72" s="120"/>
      <c r="AR72" s="120"/>
      <c r="AS72" s="120"/>
      <c r="AT72" s="63"/>
      <c r="AU72" s="120"/>
      <c r="AV72" s="120"/>
      <c r="AW72" s="120"/>
      <c r="AX72" s="120"/>
      <c r="AY72" s="120"/>
      <c r="AZ72" s="120"/>
      <c r="BA72" s="120"/>
      <c r="BB72" s="120"/>
      <c r="BC72" s="120"/>
      <c r="BD72" s="120"/>
      <c r="BE72" s="63"/>
      <c r="BF72" s="120"/>
      <c r="BG72" s="120"/>
      <c r="BH72" s="120"/>
      <c r="BI72" s="120"/>
      <c r="BJ72" s="120"/>
      <c r="BK72" s="120"/>
      <c r="BL72" s="120"/>
      <c r="BM72" s="120"/>
      <c r="BN72" s="120"/>
      <c r="BO72" s="120"/>
      <c r="BP72" s="63"/>
      <c r="CA72" s="63"/>
    </row>
    <row r="73" spans="1:89" s="8" customFormat="1" ht="24.95">
      <c r="A73" s="184" t="s">
        <v>662</v>
      </c>
      <c r="B73" s="63"/>
      <c r="M73" s="63"/>
      <c r="X73" s="63"/>
      <c r="AI73" s="63"/>
      <c r="AT73" s="63"/>
      <c r="BE73" s="63"/>
      <c r="BP73" s="63"/>
      <c r="CA73" s="63"/>
    </row>
    <row r="74" spans="1:89" s="22" customFormat="1" ht="50.1">
      <c r="A74" s="310" t="s">
        <v>663</v>
      </c>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c r="CA74" s="63"/>
      <c r="CB74" s="63"/>
      <c r="CC74" s="63"/>
      <c r="CD74" s="63"/>
      <c r="CE74" s="63"/>
      <c r="CF74" s="63"/>
      <c r="CG74" s="63"/>
      <c r="CH74" s="63"/>
      <c r="CI74" s="63"/>
      <c r="CJ74" s="63"/>
      <c r="CK74" s="63"/>
    </row>
    <row r="75" spans="1:89" s="22" customFormat="1" ht="62.45">
      <c r="A75" s="310" t="s">
        <v>664</v>
      </c>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c r="CA75" s="63"/>
      <c r="CB75" s="63"/>
      <c r="CC75" s="63"/>
      <c r="CD75" s="63"/>
      <c r="CE75" s="63"/>
      <c r="CF75" s="63"/>
      <c r="CG75" s="63"/>
      <c r="CH75" s="63"/>
      <c r="CI75" s="63"/>
      <c r="CJ75" s="63"/>
      <c r="CK75" s="63"/>
    </row>
    <row r="76" spans="1:89" s="22" customFormat="1">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3"/>
      <c r="BD76" s="63"/>
      <c r="BE76" s="63"/>
      <c r="BF76" s="63"/>
      <c r="BG76" s="63"/>
      <c r="BH76" s="63"/>
      <c r="BI76" s="63"/>
      <c r="BJ76" s="63"/>
      <c r="BK76" s="63"/>
      <c r="BL76" s="63"/>
      <c r="BM76" s="63"/>
      <c r="BN76" s="63"/>
      <c r="BO76" s="63"/>
      <c r="BP76" s="63"/>
      <c r="BQ76" s="63"/>
      <c r="BR76" s="63"/>
      <c r="BS76" s="63"/>
      <c r="BT76" s="63"/>
      <c r="BU76" s="63"/>
      <c r="BV76" s="63"/>
      <c r="BW76" s="63"/>
      <c r="BX76" s="63"/>
      <c r="BY76" s="63"/>
      <c r="BZ76" s="63"/>
      <c r="CA76" s="63"/>
      <c r="CB76" s="63"/>
      <c r="CC76" s="63"/>
      <c r="CD76" s="63"/>
      <c r="CE76" s="63"/>
      <c r="CF76" s="63"/>
      <c r="CG76" s="63"/>
      <c r="CH76" s="63"/>
      <c r="CI76" s="63"/>
      <c r="CJ76" s="63"/>
      <c r="CK76" s="63"/>
    </row>
    <row r="77" spans="1:89" s="22" customFormat="1">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63"/>
      <c r="BZ77" s="63"/>
      <c r="CA77" s="63"/>
      <c r="CB77" s="63"/>
      <c r="CC77" s="63"/>
      <c r="CD77" s="63"/>
      <c r="CE77" s="63"/>
      <c r="CF77" s="63"/>
      <c r="CG77" s="63"/>
      <c r="CH77" s="63"/>
      <c r="CI77" s="63"/>
      <c r="CJ77" s="63"/>
      <c r="CK77" s="63"/>
    </row>
    <row r="78" spans="1:89" s="22" customFormat="1">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c r="CA78" s="63"/>
      <c r="CB78" s="63"/>
      <c r="CC78" s="63"/>
      <c r="CD78" s="63"/>
      <c r="CE78" s="63"/>
      <c r="CF78" s="63"/>
      <c r="CG78" s="63"/>
      <c r="CH78" s="63"/>
      <c r="CI78" s="63"/>
      <c r="CJ78" s="63"/>
      <c r="CK78" s="63"/>
    </row>
    <row r="79" spans="1:89" s="22" customFormat="1">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63"/>
      <c r="BX79" s="63"/>
      <c r="BY79" s="63"/>
      <c r="BZ79" s="63"/>
      <c r="CA79" s="63"/>
      <c r="CB79" s="63"/>
      <c r="CC79" s="63"/>
      <c r="CD79" s="63"/>
      <c r="CE79" s="63"/>
      <c r="CF79" s="63"/>
      <c r="CG79" s="63"/>
      <c r="CH79" s="63"/>
      <c r="CI79" s="63"/>
      <c r="CJ79" s="63"/>
      <c r="CK79" s="63"/>
    </row>
  </sheetData>
  <autoFilter ref="A4:CQ55" xr:uid="{A794337E-8FD4-4A9D-8649-F83C211659EE}"/>
  <mergeCells count="9">
    <mergeCell ref="AJ3:AS3"/>
    <mergeCell ref="A3:A4"/>
    <mergeCell ref="CB3:CK3"/>
    <mergeCell ref="BQ3:BZ3"/>
    <mergeCell ref="BF3:BO3"/>
    <mergeCell ref="AU3:BD3"/>
    <mergeCell ref="Y3:AH3"/>
    <mergeCell ref="N3:W3"/>
    <mergeCell ref="C3:L3"/>
  </mergeCells>
  <hyperlinks>
    <hyperlink ref="N1" location="'2026 request'!A1" display="Index" xr:uid="{ADF3F482-95AE-4C7C-B782-ED8060D2511E}"/>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19DD2-D08F-4208-9D03-0D298B624F60}">
  <sheetPr>
    <pageSetUpPr autoPageBreaks="0"/>
  </sheetPr>
  <dimension ref="A1:BJ25"/>
  <sheetViews>
    <sheetView workbookViewId="0"/>
  </sheetViews>
  <sheetFormatPr defaultColWidth="10.85546875" defaultRowHeight="12.6"/>
  <cols>
    <col min="1" max="1" width="36.28515625" style="11" customWidth="1"/>
    <col min="2" max="33" width="5.7109375" style="13" customWidth="1"/>
    <col min="34" max="41" width="5.7109375" style="11" customWidth="1"/>
    <col min="42" max="16384" width="10.85546875" style="11"/>
  </cols>
  <sheetData>
    <row r="1" spans="1:62" ht="15">
      <c r="A1" s="230" t="s">
        <v>665</v>
      </c>
      <c r="B1" s="198"/>
      <c r="C1" s="198"/>
      <c r="D1" s="198"/>
      <c r="R1" s="654" t="s">
        <v>163</v>
      </c>
    </row>
    <row r="2" spans="1:62" ht="12.95">
      <c r="A2" s="199"/>
      <c r="B2" s="200"/>
      <c r="C2" s="200"/>
      <c r="D2" s="200"/>
    </row>
    <row r="3" spans="1:62" ht="12.95">
      <c r="A3" s="201"/>
      <c r="B3" s="202"/>
      <c r="C3" s="12"/>
      <c r="D3" s="202"/>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row>
    <row r="4" spans="1:62" ht="12.95">
      <c r="A4" s="966" t="s">
        <v>666</v>
      </c>
      <c r="B4" s="962" t="s">
        <v>667</v>
      </c>
      <c r="C4" s="964"/>
      <c r="D4" s="964"/>
      <c r="E4" s="964"/>
      <c r="F4" s="964"/>
      <c r="G4" s="964"/>
      <c r="H4" s="964"/>
      <c r="I4" s="964"/>
      <c r="J4" s="964"/>
      <c r="K4" s="964"/>
      <c r="L4" s="964"/>
      <c r="M4" s="964"/>
      <c r="N4" s="964"/>
      <c r="O4" s="964"/>
      <c r="P4" s="964"/>
      <c r="Q4" s="964"/>
      <c r="R4" s="964"/>
      <c r="S4" s="964"/>
      <c r="T4" s="964"/>
      <c r="U4" s="964"/>
      <c r="V4" s="964"/>
      <c r="W4" s="964"/>
      <c r="X4" s="964"/>
      <c r="Y4" s="964"/>
      <c r="Z4" s="964"/>
      <c r="AA4" s="964"/>
      <c r="AB4" s="964"/>
      <c r="AC4" s="964"/>
      <c r="AD4" s="964"/>
      <c r="AE4" s="964"/>
      <c r="AF4" s="964"/>
      <c r="AG4" s="964"/>
      <c r="AH4" s="964"/>
      <c r="AI4" s="964"/>
      <c r="AJ4" s="964"/>
      <c r="AK4" s="965"/>
    </row>
    <row r="5" spans="1:62" ht="12.95">
      <c r="A5" s="967"/>
      <c r="B5" s="969" t="s">
        <v>438</v>
      </c>
      <c r="C5" s="970"/>
      <c r="D5" s="970"/>
      <c r="E5" s="971"/>
      <c r="F5" s="969" t="s">
        <v>437</v>
      </c>
      <c r="G5" s="970"/>
      <c r="H5" s="970"/>
      <c r="I5" s="971"/>
      <c r="J5" s="969" t="s">
        <v>436</v>
      </c>
      <c r="K5" s="970"/>
      <c r="L5" s="970"/>
      <c r="M5" s="971"/>
      <c r="N5" s="969" t="s">
        <v>435</v>
      </c>
      <c r="O5" s="970"/>
      <c r="P5" s="970"/>
      <c r="Q5" s="971"/>
      <c r="R5" s="969" t="s">
        <v>434</v>
      </c>
      <c r="S5" s="970"/>
      <c r="T5" s="970"/>
      <c r="U5" s="971"/>
      <c r="V5" s="969" t="s">
        <v>433</v>
      </c>
      <c r="W5" s="970"/>
      <c r="X5" s="970"/>
      <c r="Y5" s="971"/>
      <c r="Z5" s="969" t="s">
        <v>432</v>
      </c>
      <c r="AA5" s="970"/>
      <c r="AB5" s="970"/>
      <c r="AC5" s="971"/>
      <c r="AD5" s="969" t="s">
        <v>431</v>
      </c>
      <c r="AE5" s="970"/>
      <c r="AF5" s="970"/>
      <c r="AG5" s="971"/>
      <c r="AH5" s="969" t="s">
        <v>430</v>
      </c>
      <c r="AI5" s="970"/>
      <c r="AJ5" s="970"/>
      <c r="AK5" s="971"/>
      <c r="AL5" s="969" t="s">
        <v>429</v>
      </c>
      <c r="AM5" s="970"/>
      <c r="AN5" s="970"/>
      <c r="AO5" s="971"/>
    </row>
    <row r="6" spans="1:62" ht="12.95">
      <c r="A6" s="968"/>
      <c r="B6" s="147">
        <v>5</v>
      </c>
      <c r="C6" s="147">
        <v>6.1</v>
      </c>
      <c r="D6" s="147">
        <v>7</v>
      </c>
      <c r="E6" s="203" t="s">
        <v>202</v>
      </c>
      <c r="F6" s="147">
        <v>5</v>
      </c>
      <c r="G6" s="147">
        <v>6.1</v>
      </c>
      <c r="H6" s="147">
        <v>7</v>
      </c>
      <c r="I6" s="203" t="s">
        <v>202</v>
      </c>
      <c r="J6" s="147">
        <v>5</v>
      </c>
      <c r="K6" s="147">
        <v>6.1</v>
      </c>
      <c r="L6" s="147">
        <v>7</v>
      </c>
      <c r="M6" s="203" t="s">
        <v>202</v>
      </c>
      <c r="N6" s="203">
        <v>5</v>
      </c>
      <c r="O6" s="203">
        <v>6.1</v>
      </c>
      <c r="P6" s="203">
        <v>7</v>
      </c>
      <c r="Q6" s="203" t="s">
        <v>202</v>
      </c>
      <c r="R6" s="147">
        <v>5</v>
      </c>
      <c r="S6" s="147">
        <v>5.2</v>
      </c>
      <c r="T6" s="147">
        <v>7</v>
      </c>
      <c r="U6" s="203" t="s">
        <v>202</v>
      </c>
      <c r="V6" s="147">
        <v>5</v>
      </c>
      <c r="W6" s="204">
        <v>5.2</v>
      </c>
      <c r="X6" s="147">
        <v>7</v>
      </c>
      <c r="Y6" s="203" t="s">
        <v>202</v>
      </c>
      <c r="Z6" s="272">
        <v>5</v>
      </c>
      <c r="AA6" s="272">
        <v>5.2</v>
      </c>
      <c r="AB6" s="272">
        <v>7</v>
      </c>
      <c r="AC6" s="272" t="s">
        <v>202</v>
      </c>
      <c r="AD6" s="51">
        <v>5</v>
      </c>
      <c r="AE6" s="226">
        <v>5.2</v>
      </c>
      <c r="AF6" s="51">
        <v>7</v>
      </c>
      <c r="AG6" s="203" t="s">
        <v>202</v>
      </c>
      <c r="AH6" s="51">
        <v>5</v>
      </c>
      <c r="AI6" s="226">
        <v>5.2</v>
      </c>
      <c r="AJ6" s="51">
        <v>7</v>
      </c>
      <c r="AK6" s="203" t="s">
        <v>202</v>
      </c>
      <c r="AL6" s="51">
        <v>5</v>
      </c>
      <c r="AM6" s="226">
        <v>5.2</v>
      </c>
      <c r="AN6" s="51">
        <v>7</v>
      </c>
      <c r="AO6" s="203" t="s">
        <v>202</v>
      </c>
    </row>
    <row r="7" spans="1:62" ht="12.95">
      <c r="A7" s="205" t="s">
        <v>668</v>
      </c>
      <c r="B7" s="52">
        <v>4</v>
      </c>
      <c r="C7" s="52">
        <v>8</v>
      </c>
      <c r="D7" s="54">
        <v>20</v>
      </c>
      <c r="E7" s="206">
        <v>32</v>
      </c>
      <c r="F7" s="207" t="s">
        <v>179</v>
      </c>
      <c r="G7" s="208">
        <v>7</v>
      </c>
      <c r="H7" s="207">
        <v>12</v>
      </c>
      <c r="I7" s="206">
        <v>19</v>
      </c>
      <c r="J7" s="207" t="s">
        <v>179</v>
      </c>
      <c r="K7" s="208">
        <v>5</v>
      </c>
      <c r="L7" s="54">
        <v>16</v>
      </c>
      <c r="M7" s="206">
        <v>21</v>
      </c>
      <c r="N7" s="207">
        <v>1</v>
      </c>
      <c r="O7" s="208">
        <v>5</v>
      </c>
      <c r="P7" s="207">
        <v>14</v>
      </c>
      <c r="Q7" s="206">
        <v>20</v>
      </c>
      <c r="R7" s="207">
        <v>1</v>
      </c>
      <c r="S7" s="208">
        <v>4</v>
      </c>
      <c r="T7" s="207">
        <v>5</v>
      </c>
      <c r="U7" s="206">
        <v>10</v>
      </c>
      <c r="V7" s="208">
        <v>1</v>
      </c>
      <c r="W7" s="209">
        <v>6</v>
      </c>
      <c r="X7" s="207">
        <v>9</v>
      </c>
      <c r="Y7" s="223">
        <v>16</v>
      </c>
      <c r="Z7" s="223">
        <v>3</v>
      </c>
      <c r="AA7" s="223">
        <v>12</v>
      </c>
      <c r="AB7" s="223">
        <v>5</v>
      </c>
      <c r="AC7" s="223">
        <v>20</v>
      </c>
      <c r="AD7" s="275">
        <v>0</v>
      </c>
      <c r="AE7" s="275">
        <v>12</v>
      </c>
      <c r="AF7" s="275">
        <v>9</v>
      </c>
      <c r="AG7" s="276">
        <v>21</v>
      </c>
      <c r="AH7" s="275">
        <v>0</v>
      </c>
      <c r="AI7" s="275">
        <v>6</v>
      </c>
      <c r="AJ7" s="275">
        <v>9</v>
      </c>
      <c r="AK7" s="408">
        <v>15</v>
      </c>
      <c r="AL7" s="275">
        <v>0</v>
      </c>
      <c r="AM7" s="564">
        <v>4</v>
      </c>
      <c r="AN7" s="564">
        <v>5</v>
      </c>
      <c r="AO7" s="565">
        <v>9</v>
      </c>
    </row>
    <row r="8" spans="1:62" ht="12.95">
      <c r="A8" s="210" t="s">
        <v>669</v>
      </c>
      <c r="B8" s="53">
        <v>6</v>
      </c>
      <c r="C8" s="53">
        <v>22</v>
      </c>
      <c r="D8" s="54">
        <v>12</v>
      </c>
      <c r="E8" s="211">
        <v>40</v>
      </c>
      <c r="F8" s="207">
        <v>3</v>
      </c>
      <c r="G8" s="212">
        <v>5</v>
      </c>
      <c r="H8" s="207">
        <v>12</v>
      </c>
      <c r="I8" s="211">
        <v>20</v>
      </c>
      <c r="J8" s="207" t="s">
        <v>179</v>
      </c>
      <c r="K8" s="212">
        <v>14</v>
      </c>
      <c r="L8" s="207">
        <v>7</v>
      </c>
      <c r="M8" s="211">
        <v>21</v>
      </c>
      <c r="N8" s="207">
        <v>2</v>
      </c>
      <c r="O8" s="212">
        <v>9</v>
      </c>
      <c r="P8" s="207">
        <v>7</v>
      </c>
      <c r="Q8" s="211">
        <v>18</v>
      </c>
      <c r="R8" s="207" t="s">
        <v>179</v>
      </c>
      <c r="S8" s="212">
        <v>5</v>
      </c>
      <c r="T8" s="207">
        <v>1</v>
      </c>
      <c r="U8" s="211">
        <v>6</v>
      </c>
      <c r="V8" s="212">
        <v>1</v>
      </c>
      <c r="W8" s="212">
        <v>7</v>
      </c>
      <c r="X8" s="207">
        <v>6</v>
      </c>
      <c r="Y8" s="224">
        <v>14</v>
      </c>
      <c r="Z8" s="224">
        <v>0</v>
      </c>
      <c r="AA8" s="224">
        <v>12</v>
      </c>
      <c r="AB8" s="224">
        <v>4</v>
      </c>
      <c r="AC8" s="224">
        <v>16</v>
      </c>
      <c r="AD8" s="278">
        <v>3</v>
      </c>
      <c r="AE8" s="278">
        <v>8</v>
      </c>
      <c r="AF8" s="278">
        <v>13</v>
      </c>
      <c r="AG8" s="279">
        <v>24</v>
      </c>
      <c r="AH8" s="277">
        <v>3</v>
      </c>
      <c r="AI8" s="277">
        <v>8</v>
      </c>
      <c r="AJ8" s="277">
        <v>5</v>
      </c>
      <c r="AK8" s="407">
        <v>16</v>
      </c>
      <c r="AL8" s="277">
        <v>3</v>
      </c>
      <c r="AM8" s="566">
        <v>10</v>
      </c>
      <c r="AN8" s="566">
        <v>7</v>
      </c>
      <c r="AO8" s="567">
        <v>20</v>
      </c>
    </row>
    <row r="9" spans="1:62" ht="12.95">
      <c r="A9" s="210">
        <v>69</v>
      </c>
      <c r="B9" s="53">
        <v>1</v>
      </c>
      <c r="C9" s="53">
        <v>9</v>
      </c>
      <c r="D9" s="54">
        <v>3</v>
      </c>
      <c r="E9" s="211">
        <v>13</v>
      </c>
      <c r="F9" s="207">
        <v>1</v>
      </c>
      <c r="G9" s="212">
        <v>4</v>
      </c>
      <c r="H9" s="207">
        <v>5</v>
      </c>
      <c r="I9" s="211">
        <v>10</v>
      </c>
      <c r="J9" s="207" t="s">
        <v>179</v>
      </c>
      <c r="K9" s="212">
        <v>6</v>
      </c>
      <c r="L9" s="207">
        <v>7</v>
      </c>
      <c r="M9" s="211">
        <v>13</v>
      </c>
      <c r="N9" s="207">
        <v>1</v>
      </c>
      <c r="O9" s="212">
        <v>5</v>
      </c>
      <c r="P9" s="207">
        <v>6</v>
      </c>
      <c r="Q9" s="211">
        <v>12</v>
      </c>
      <c r="R9" s="207">
        <v>1</v>
      </c>
      <c r="S9" s="212">
        <v>7</v>
      </c>
      <c r="T9" s="207" t="s">
        <v>179</v>
      </c>
      <c r="U9" s="211">
        <v>8</v>
      </c>
      <c r="V9" s="212" t="s">
        <v>179</v>
      </c>
      <c r="W9" s="212">
        <v>2</v>
      </c>
      <c r="X9" s="207">
        <v>1</v>
      </c>
      <c r="Y9" s="224">
        <v>3</v>
      </c>
      <c r="Z9" s="224">
        <v>1</v>
      </c>
      <c r="AA9" s="224">
        <v>4</v>
      </c>
      <c r="AB9" s="224">
        <v>4</v>
      </c>
      <c r="AC9" s="224">
        <v>9</v>
      </c>
      <c r="AD9" s="278">
        <v>0</v>
      </c>
      <c r="AE9" s="278">
        <v>4</v>
      </c>
      <c r="AF9" s="278">
        <v>2</v>
      </c>
      <c r="AG9" s="279">
        <v>6</v>
      </c>
      <c r="AH9" s="277">
        <v>0</v>
      </c>
      <c r="AI9" s="277">
        <v>4</v>
      </c>
      <c r="AJ9" s="277">
        <v>0</v>
      </c>
      <c r="AK9" s="407">
        <v>4</v>
      </c>
      <c r="AL9" s="277">
        <v>1</v>
      </c>
      <c r="AM9" s="566">
        <v>1</v>
      </c>
      <c r="AN9" s="566">
        <v>3</v>
      </c>
      <c r="AO9" s="567">
        <v>5</v>
      </c>
    </row>
    <row r="10" spans="1:62" ht="12.95">
      <c r="A10" s="213" t="s">
        <v>670</v>
      </c>
      <c r="B10" s="214">
        <v>5</v>
      </c>
      <c r="C10" s="214">
        <v>9</v>
      </c>
      <c r="D10" s="54">
        <v>6</v>
      </c>
      <c r="E10" s="215">
        <v>20</v>
      </c>
      <c r="F10" s="207">
        <v>2</v>
      </c>
      <c r="G10" s="216">
        <v>11</v>
      </c>
      <c r="H10" s="207">
        <v>5</v>
      </c>
      <c r="I10" s="215">
        <v>18</v>
      </c>
      <c r="J10" s="207">
        <v>2</v>
      </c>
      <c r="K10" s="216">
        <v>12</v>
      </c>
      <c r="L10" s="207">
        <v>5</v>
      </c>
      <c r="M10" s="215">
        <v>19</v>
      </c>
      <c r="N10" s="207">
        <v>1</v>
      </c>
      <c r="O10" s="216">
        <v>11</v>
      </c>
      <c r="P10" s="207">
        <v>5</v>
      </c>
      <c r="Q10" s="215">
        <v>17</v>
      </c>
      <c r="R10" s="207">
        <v>1</v>
      </c>
      <c r="S10" s="216">
        <v>7</v>
      </c>
      <c r="T10" s="207">
        <v>2</v>
      </c>
      <c r="U10" s="215">
        <v>10</v>
      </c>
      <c r="V10" s="216">
        <v>1</v>
      </c>
      <c r="W10" s="216">
        <v>5</v>
      </c>
      <c r="X10" s="207">
        <v>3</v>
      </c>
      <c r="Y10" s="225">
        <v>9</v>
      </c>
      <c r="Z10" s="224">
        <v>0</v>
      </c>
      <c r="AA10" s="224">
        <v>11</v>
      </c>
      <c r="AB10" s="224">
        <v>5</v>
      </c>
      <c r="AC10" s="224">
        <v>16</v>
      </c>
      <c r="AD10" s="278">
        <v>1</v>
      </c>
      <c r="AE10" s="278">
        <v>8</v>
      </c>
      <c r="AF10" s="278">
        <v>2</v>
      </c>
      <c r="AG10" s="280">
        <v>11</v>
      </c>
      <c r="AH10" s="363">
        <v>1</v>
      </c>
      <c r="AI10" s="363">
        <v>9</v>
      </c>
      <c r="AJ10" s="277">
        <v>3</v>
      </c>
      <c r="AK10" s="409">
        <v>13</v>
      </c>
      <c r="AL10" s="363">
        <v>1</v>
      </c>
      <c r="AM10" s="568">
        <v>12</v>
      </c>
      <c r="AN10" s="568">
        <v>1</v>
      </c>
      <c r="AO10" s="569">
        <v>14</v>
      </c>
    </row>
    <row r="11" spans="1:62" s="12" customFormat="1" ht="12.95">
      <c r="A11" s="150" t="s">
        <v>202</v>
      </c>
      <c r="B11" s="55">
        <v>16</v>
      </c>
      <c r="C11" s="55">
        <v>48</v>
      </c>
      <c r="D11" s="55">
        <v>41</v>
      </c>
      <c r="E11" s="55">
        <v>105</v>
      </c>
      <c r="F11" s="217">
        <v>6</v>
      </c>
      <c r="G11" s="217">
        <v>27</v>
      </c>
      <c r="H11" s="217">
        <v>34</v>
      </c>
      <c r="I11" s="217">
        <v>67</v>
      </c>
      <c r="J11" s="217">
        <v>2</v>
      </c>
      <c r="K11" s="55">
        <v>37</v>
      </c>
      <c r="L11" s="55">
        <v>35</v>
      </c>
      <c r="M11" s="55">
        <v>74</v>
      </c>
      <c r="N11" s="55">
        <v>5</v>
      </c>
      <c r="O11" s="55">
        <v>30</v>
      </c>
      <c r="P11" s="55">
        <v>32</v>
      </c>
      <c r="Q11" s="55">
        <v>67</v>
      </c>
      <c r="R11" s="217">
        <v>3</v>
      </c>
      <c r="S11" s="217">
        <v>23</v>
      </c>
      <c r="T11" s="217">
        <v>8</v>
      </c>
      <c r="U11" s="217">
        <v>34</v>
      </c>
      <c r="V11" s="217">
        <v>3</v>
      </c>
      <c r="W11" s="217">
        <v>20</v>
      </c>
      <c r="X11" s="217">
        <v>19</v>
      </c>
      <c r="Y11" s="217">
        <v>42</v>
      </c>
      <c r="Z11" s="217">
        <v>4</v>
      </c>
      <c r="AA11" s="217">
        <v>39</v>
      </c>
      <c r="AB11" s="217">
        <v>18</v>
      </c>
      <c r="AC11" s="217">
        <v>61</v>
      </c>
      <c r="AD11" s="282">
        <v>4</v>
      </c>
      <c r="AE11" s="282">
        <v>32</v>
      </c>
      <c r="AF11" s="282">
        <v>26</v>
      </c>
      <c r="AG11" s="282">
        <v>62</v>
      </c>
      <c r="AH11" s="282">
        <v>4</v>
      </c>
      <c r="AI11" s="282">
        <v>27</v>
      </c>
      <c r="AJ11" s="282">
        <v>17</v>
      </c>
      <c r="AK11" s="282">
        <v>48</v>
      </c>
      <c r="AL11" s="570">
        <v>5</v>
      </c>
      <c r="AM11" s="570">
        <v>27</v>
      </c>
      <c r="AN11" s="570">
        <v>16</v>
      </c>
      <c r="AO11" s="282">
        <v>48</v>
      </c>
    </row>
    <row r="12" spans="1:62" s="185" customFormat="1" ht="12.95">
      <c r="A12" s="218"/>
      <c r="B12" s="219"/>
      <c r="C12" s="219"/>
      <c r="D12" s="219"/>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row>
    <row r="13" spans="1:62" s="8" customFormat="1" ht="12.95">
      <c r="A13" s="40" t="s">
        <v>203</v>
      </c>
      <c r="B13" s="120"/>
      <c r="C13" s="121"/>
      <c r="D13" s="121"/>
      <c r="E13" s="122"/>
      <c r="F13" s="122"/>
      <c r="G13" s="122"/>
      <c r="H13" s="122"/>
      <c r="I13" s="122"/>
      <c r="J13" s="120"/>
      <c r="K13" s="122"/>
      <c r="R13" s="120"/>
      <c r="AH13" s="120"/>
      <c r="AL13" s="120"/>
      <c r="AT13" s="120"/>
      <c r="BB13" s="120"/>
      <c r="BJ13" s="120"/>
    </row>
    <row r="14" spans="1:62">
      <c r="A14" s="2"/>
      <c r="B14" s="220"/>
      <c r="C14" s="220"/>
      <c r="D14" s="220"/>
      <c r="E14" s="221"/>
      <c r="F14" s="221"/>
      <c r="G14" s="221"/>
      <c r="H14" s="221"/>
      <c r="I14" s="221"/>
      <c r="J14" s="221"/>
      <c r="K14" s="221"/>
      <c r="L14" s="221"/>
      <c r="M14" s="222"/>
      <c r="N14" s="222"/>
      <c r="O14" s="222"/>
      <c r="P14" s="222"/>
      <c r="Q14" s="222"/>
      <c r="R14" s="222"/>
      <c r="Z14" s="273"/>
      <c r="AA14" s="273"/>
      <c r="AB14" s="273"/>
      <c r="AC14" s="273"/>
      <c r="AD14" s="273"/>
      <c r="AE14" s="273"/>
      <c r="AF14" s="273"/>
      <c r="AG14" s="273"/>
      <c r="AH14" s="231"/>
    </row>
    <row r="15" spans="1:62" s="8" customFormat="1" ht="12.95">
      <c r="A15" s="17" t="s">
        <v>204</v>
      </c>
      <c r="B15" s="120"/>
      <c r="C15" s="120"/>
      <c r="D15" s="120"/>
      <c r="J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J15" s="120"/>
    </row>
    <row r="16" spans="1:62" s="8" customFormat="1">
      <c r="A16" s="21" t="s">
        <v>276</v>
      </c>
      <c r="B16" s="120"/>
      <c r="C16" s="120"/>
      <c r="D16" s="120"/>
      <c r="J16" s="120"/>
      <c r="L16" s="120"/>
      <c r="M16" s="120"/>
      <c r="N16" s="120"/>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J16" s="120"/>
    </row>
    <row r="17" spans="1:62">
      <c r="A17" s="229"/>
      <c r="B17" s="220"/>
      <c r="C17" s="220"/>
      <c r="D17" s="220"/>
      <c r="E17" s="221"/>
      <c r="F17" s="221"/>
      <c r="G17" s="221"/>
      <c r="H17" s="221"/>
      <c r="I17" s="221"/>
      <c r="J17" s="221"/>
      <c r="K17" s="221"/>
      <c r="L17" s="221"/>
      <c r="M17" s="222"/>
      <c r="N17" s="222"/>
      <c r="O17" s="222"/>
      <c r="P17" s="222"/>
      <c r="Q17" s="222"/>
      <c r="R17" s="222"/>
    </row>
    <row r="18" spans="1:62" s="8" customFormat="1">
      <c r="A18" s="21" t="s">
        <v>277</v>
      </c>
      <c r="B18" s="120"/>
      <c r="C18" s="127"/>
      <c r="D18" s="127"/>
      <c r="E18" s="127"/>
      <c r="F18" s="127"/>
      <c r="G18" s="127"/>
      <c r="H18" s="127"/>
      <c r="I18" s="127"/>
      <c r="J18" s="120"/>
      <c r="K18" s="127"/>
      <c r="L18" s="127"/>
      <c r="M18" s="127"/>
      <c r="N18" s="127"/>
      <c r="O18" s="127"/>
      <c r="P18" s="127"/>
      <c r="Q18" s="127"/>
      <c r="R18" s="120"/>
      <c r="S18" s="127"/>
      <c r="T18" s="127"/>
      <c r="U18" s="127"/>
      <c r="V18" s="127"/>
      <c r="W18" s="127"/>
      <c r="X18" s="127"/>
      <c r="Y18" s="127"/>
      <c r="Z18" s="127"/>
      <c r="AA18" s="127"/>
      <c r="AB18" s="127"/>
      <c r="AC18" s="127"/>
      <c r="AD18" s="127"/>
      <c r="AE18" s="127"/>
      <c r="AF18" s="127"/>
      <c r="AG18" s="127"/>
      <c r="AH18" s="120"/>
      <c r="AI18" s="127"/>
      <c r="AJ18" s="127"/>
      <c r="AK18" s="127"/>
      <c r="AL18" s="120"/>
      <c r="AM18" s="127"/>
      <c r="AN18" s="127"/>
      <c r="AO18" s="127"/>
      <c r="AP18" s="127"/>
      <c r="AQ18" s="127"/>
      <c r="AR18" s="127"/>
      <c r="AS18" s="127"/>
      <c r="AT18" s="120"/>
      <c r="AU18" s="127"/>
      <c r="AV18" s="127"/>
      <c r="AW18" s="127"/>
      <c r="AX18" s="127"/>
      <c r="AY18" s="127"/>
      <c r="AZ18" s="127"/>
      <c r="BA18" s="127"/>
      <c r="BB18" s="120"/>
      <c r="BJ18" s="120"/>
    </row>
    <row r="19" spans="1:62" s="8" customFormat="1" ht="12.95">
      <c r="A19" s="40" t="s">
        <v>278</v>
      </c>
      <c r="B19" s="120"/>
      <c r="C19" s="128"/>
      <c r="D19" s="128"/>
      <c r="J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J19" s="120"/>
    </row>
    <row r="20" spans="1:62">
      <c r="A20" s="229"/>
      <c r="B20" s="220"/>
      <c r="C20" s="220"/>
      <c r="D20" s="220"/>
      <c r="E20" s="222"/>
      <c r="F20" s="222"/>
      <c r="G20" s="222"/>
      <c r="H20" s="222"/>
      <c r="I20" s="222"/>
      <c r="J20" s="222"/>
      <c r="K20" s="222"/>
      <c r="L20" s="222"/>
      <c r="M20" s="222"/>
      <c r="N20" s="222"/>
      <c r="O20" s="222"/>
      <c r="P20" s="222"/>
      <c r="Q20" s="222"/>
      <c r="R20" s="222"/>
    </row>
    <row r="21" spans="1:62" ht="12.95">
      <c r="A21" s="18" t="s">
        <v>8</v>
      </c>
      <c r="B21" s="220"/>
      <c r="C21" s="220"/>
      <c r="D21" s="220"/>
      <c r="E21" s="222"/>
      <c r="F21" s="222"/>
      <c r="G21" s="222"/>
      <c r="H21" s="222"/>
      <c r="I21" s="222"/>
      <c r="J21" s="222"/>
      <c r="K21" s="222"/>
      <c r="L21" s="222"/>
      <c r="M21" s="222"/>
      <c r="N21" s="222"/>
      <c r="O21" s="222"/>
      <c r="P21" s="222"/>
      <c r="Q21" s="222"/>
      <c r="R21" s="222"/>
    </row>
    <row r="22" spans="1:62" s="337" customFormat="1">
      <c r="A22" s="972" t="s">
        <v>671</v>
      </c>
      <c r="B22" s="973"/>
      <c r="C22" s="335"/>
      <c r="D22" s="335"/>
      <c r="E22" s="336"/>
      <c r="F22" s="336"/>
      <c r="G22" s="336"/>
      <c r="H22" s="336"/>
      <c r="I22" s="336"/>
      <c r="J22" s="336"/>
      <c r="K22" s="336"/>
      <c r="L22" s="336"/>
      <c r="M22" s="336"/>
      <c r="N22" s="336"/>
      <c r="O22" s="336"/>
      <c r="P22" s="336"/>
      <c r="Q22" s="336"/>
      <c r="R22" s="336"/>
    </row>
    <row r="23" spans="1:62" s="337" customFormat="1">
      <c r="A23" s="974" t="s">
        <v>672</v>
      </c>
      <c r="B23" s="975"/>
      <c r="C23" s="338"/>
      <c r="D23" s="338"/>
      <c r="E23" s="336"/>
      <c r="F23" s="336"/>
      <c r="G23" s="336"/>
      <c r="H23" s="336"/>
      <c r="I23" s="336"/>
      <c r="J23" s="336"/>
      <c r="K23" s="336"/>
      <c r="L23" s="336"/>
      <c r="M23" s="336"/>
      <c r="N23" s="336"/>
      <c r="O23" s="336"/>
      <c r="P23" s="336"/>
      <c r="Q23" s="336"/>
      <c r="R23" s="336"/>
    </row>
    <row r="24" spans="1:62" s="337" customFormat="1">
      <c r="A24" s="974" t="s">
        <v>673</v>
      </c>
      <c r="B24" s="975"/>
      <c r="C24" s="338"/>
      <c r="D24" s="338"/>
      <c r="E24" s="336"/>
      <c r="F24" s="336"/>
      <c r="G24" s="336"/>
      <c r="H24" s="336"/>
      <c r="I24" s="336"/>
      <c r="J24" s="336"/>
      <c r="K24" s="336"/>
      <c r="L24" s="336"/>
      <c r="M24" s="336"/>
      <c r="N24" s="336"/>
      <c r="O24" s="336"/>
      <c r="P24" s="336"/>
      <c r="Q24" s="336"/>
      <c r="R24" s="336"/>
    </row>
    <row r="25" spans="1:62" s="337" customFormat="1">
      <c r="A25" s="974" t="s">
        <v>674</v>
      </c>
      <c r="B25" s="975"/>
      <c r="C25" s="339"/>
      <c r="D25" s="339"/>
      <c r="E25" s="336"/>
      <c r="F25" s="336"/>
      <c r="G25" s="336"/>
      <c r="H25" s="336"/>
      <c r="I25" s="336"/>
      <c r="J25" s="336"/>
      <c r="K25" s="336"/>
      <c r="L25" s="336"/>
      <c r="M25" s="336"/>
      <c r="N25" s="336"/>
      <c r="O25" s="336"/>
      <c r="P25" s="336"/>
      <c r="Q25" s="336"/>
      <c r="R25" s="336"/>
    </row>
  </sheetData>
  <mergeCells count="16">
    <mergeCell ref="AL5:AO5"/>
    <mergeCell ref="A22:B22"/>
    <mergeCell ref="A23:B23"/>
    <mergeCell ref="A24:B24"/>
    <mergeCell ref="A25:B25"/>
    <mergeCell ref="Z5:AC5"/>
    <mergeCell ref="AH5:AK5"/>
    <mergeCell ref="B4:AK4"/>
    <mergeCell ref="A4:A6"/>
    <mergeCell ref="B5:E5"/>
    <mergeCell ref="F5:I5"/>
    <mergeCell ref="J5:M5"/>
    <mergeCell ref="N5:Q5"/>
    <mergeCell ref="R5:U5"/>
    <mergeCell ref="V5:Y5"/>
    <mergeCell ref="AD5:AG5"/>
  </mergeCells>
  <hyperlinks>
    <hyperlink ref="R1" location="'2026 request'!A1" display="Index" xr:uid="{37C95229-FBDC-42EB-8455-95E74B9BE0E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263C3-5829-4A0F-A608-E12F6603A1CD}">
  <sheetPr>
    <pageSetUpPr autoPageBreaks="0"/>
  </sheetPr>
  <dimension ref="A1:BN28"/>
  <sheetViews>
    <sheetView workbookViewId="0"/>
  </sheetViews>
  <sheetFormatPr defaultColWidth="10.85546875" defaultRowHeight="12.6"/>
  <cols>
    <col min="1" max="1" width="20" style="11" customWidth="1"/>
    <col min="2" max="33" width="6" style="13" customWidth="1"/>
    <col min="34" max="41" width="6" style="11" customWidth="1"/>
    <col min="42" max="16384" width="10.85546875" style="11"/>
  </cols>
  <sheetData>
    <row r="1" spans="1:66" ht="15">
      <c r="A1" s="230" t="s">
        <v>675</v>
      </c>
      <c r="B1" s="198"/>
      <c r="C1" s="198"/>
      <c r="D1" s="198"/>
      <c r="U1" s="654" t="s">
        <v>163</v>
      </c>
    </row>
    <row r="2" spans="1:66" ht="12.95">
      <c r="A2" s="199"/>
      <c r="B2" s="200"/>
      <c r="C2" s="200"/>
      <c r="D2" s="200"/>
    </row>
    <row r="3" spans="1:66" ht="12.95">
      <c r="A3" s="201"/>
      <c r="B3" s="202"/>
      <c r="C3" s="12"/>
      <c r="D3" s="202"/>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54"/>
      <c r="AG3" s="54"/>
    </row>
    <row r="4" spans="1:66" ht="13.15" customHeight="1">
      <c r="A4" s="966" t="s">
        <v>666</v>
      </c>
      <c r="B4" s="962" t="s">
        <v>667</v>
      </c>
      <c r="C4" s="963"/>
      <c r="D4" s="963"/>
      <c r="E4" s="963"/>
      <c r="F4" s="963"/>
      <c r="G4" s="963"/>
      <c r="H4" s="963"/>
      <c r="I4" s="963"/>
      <c r="J4" s="963"/>
      <c r="K4" s="963"/>
      <c r="L4" s="963"/>
      <c r="M4" s="963"/>
      <c r="N4" s="963"/>
      <c r="O4" s="963"/>
      <c r="P4" s="963"/>
      <c r="Q4" s="963"/>
      <c r="R4" s="963"/>
      <c r="S4" s="963"/>
      <c r="T4" s="963"/>
      <c r="U4" s="963"/>
      <c r="V4" s="963"/>
      <c r="W4" s="963"/>
      <c r="X4" s="963"/>
      <c r="Y4" s="963"/>
      <c r="Z4" s="963"/>
      <c r="AA4" s="963"/>
      <c r="AB4" s="963"/>
      <c r="AC4" s="963"/>
      <c r="AD4" s="963"/>
      <c r="AE4" s="963"/>
      <c r="AF4" s="963"/>
      <c r="AG4" s="963"/>
      <c r="AH4" s="963"/>
      <c r="AI4" s="963"/>
      <c r="AJ4" s="963"/>
      <c r="AK4" s="965"/>
    </row>
    <row r="5" spans="1:66" ht="12.95">
      <c r="A5" s="967"/>
      <c r="B5" s="969" t="s">
        <v>438</v>
      </c>
      <c r="C5" s="970"/>
      <c r="D5" s="970"/>
      <c r="E5" s="971"/>
      <c r="F5" s="969" t="s">
        <v>437</v>
      </c>
      <c r="G5" s="970"/>
      <c r="H5" s="970"/>
      <c r="I5" s="971"/>
      <c r="J5" s="969" t="s">
        <v>436</v>
      </c>
      <c r="K5" s="970"/>
      <c r="L5" s="970"/>
      <c r="M5" s="971"/>
      <c r="N5" s="969" t="s">
        <v>435</v>
      </c>
      <c r="O5" s="970"/>
      <c r="P5" s="970"/>
      <c r="Q5" s="971"/>
      <c r="R5" s="969" t="s">
        <v>434</v>
      </c>
      <c r="S5" s="970"/>
      <c r="T5" s="970"/>
      <c r="U5" s="971"/>
      <c r="V5" s="969" t="s">
        <v>433</v>
      </c>
      <c r="W5" s="970"/>
      <c r="X5" s="970"/>
      <c r="Y5" s="971"/>
      <c r="Z5" s="969" t="s">
        <v>432</v>
      </c>
      <c r="AA5" s="970"/>
      <c r="AB5" s="970"/>
      <c r="AC5" s="971"/>
      <c r="AD5" s="969" t="s">
        <v>431</v>
      </c>
      <c r="AE5" s="970"/>
      <c r="AF5" s="970"/>
      <c r="AG5" s="971"/>
      <c r="AH5" s="969" t="s">
        <v>430</v>
      </c>
      <c r="AI5" s="970"/>
      <c r="AJ5" s="970"/>
      <c r="AK5" s="971"/>
      <c r="AL5" s="969" t="s">
        <v>429</v>
      </c>
      <c r="AM5" s="970"/>
      <c r="AN5" s="970"/>
      <c r="AO5" s="971"/>
    </row>
    <row r="6" spans="1:66" ht="12.95">
      <c r="A6" s="968"/>
      <c r="B6" s="147">
        <v>5</v>
      </c>
      <c r="C6" s="147">
        <v>6.1</v>
      </c>
      <c r="D6" s="147">
        <v>7</v>
      </c>
      <c r="E6" s="203" t="s">
        <v>202</v>
      </c>
      <c r="F6" s="147">
        <v>5</v>
      </c>
      <c r="G6" s="147">
        <v>6.1</v>
      </c>
      <c r="H6" s="147">
        <v>7</v>
      </c>
      <c r="I6" s="203" t="s">
        <v>202</v>
      </c>
      <c r="J6" s="147">
        <v>5</v>
      </c>
      <c r="K6" s="147">
        <v>6.1</v>
      </c>
      <c r="L6" s="147">
        <v>7</v>
      </c>
      <c r="M6" s="203" t="s">
        <v>202</v>
      </c>
      <c r="N6" s="203">
        <v>5</v>
      </c>
      <c r="O6" s="203">
        <v>6.1</v>
      </c>
      <c r="P6" s="203">
        <v>7</v>
      </c>
      <c r="Q6" s="203" t="s">
        <v>202</v>
      </c>
      <c r="R6" s="147">
        <v>5</v>
      </c>
      <c r="S6" s="147">
        <v>5.2</v>
      </c>
      <c r="T6" s="147">
        <v>7</v>
      </c>
      <c r="U6" s="203" t="s">
        <v>202</v>
      </c>
      <c r="V6" s="147">
        <v>5</v>
      </c>
      <c r="W6" s="204">
        <v>5.2</v>
      </c>
      <c r="X6" s="147">
        <v>7</v>
      </c>
      <c r="Y6" s="203" t="s">
        <v>202</v>
      </c>
      <c r="Z6" s="51">
        <v>5</v>
      </c>
      <c r="AA6" s="226">
        <v>5.2</v>
      </c>
      <c r="AB6" s="51">
        <v>7</v>
      </c>
      <c r="AC6" s="203" t="s">
        <v>202</v>
      </c>
      <c r="AD6" s="51">
        <v>5</v>
      </c>
      <c r="AE6" s="226">
        <v>5.2</v>
      </c>
      <c r="AF6" s="51">
        <v>7</v>
      </c>
      <c r="AG6" s="203" t="s">
        <v>202</v>
      </c>
      <c r="AH6" s="51">
        <v>5</v>
      </c>
      <c r="AI6" s="226">
        <v>5.2</v>
      </c>
      <c r="AJ6" s="51">
        <v>7</v>
      </c>
      <c r="AK6" s="410" t="s">
        <v>202</v>
      </c>
      <c r="AL6" s="51">
        <v>5</v>
      </c>
      <c r="AM6" s="226">
        <v>5.2</v>
      </c>
      <c r="AN6" s="411">
        <v>7</v>
      </c>
      <c r="AO6" s="412" t="s">
        <v>202</v>
      </c>
    </row>
    <row r="7" spans="1:66" ht="12.95">
      <c r="A7" s="205" t="s">
        <v>668</v>
      </c>
      <c r="B7" s="52" t="s">
        <v>179</v>
      </c>
      <c r="C7" s="52">
        <v>3</v>
      </c>
      <c r="D7" s="54">
        <v>8</v>
      </c>
      <c r="E7" s="206">
        <v>11</v>
      </c>
      <c r="F7" s="207" t="s">
        <v>179</v>
      </c>
      <c r="G7" s="208">
        <v>2</v>
      </c>
      <c r="H7" s="207">
        <v>9</v>
      </c>
      <c r="I7" s="206">
        <v>11</v>
      </c>
      <c r="J7" s="207" t="s">
        <v>179</v>
      </c>
      <c r="K7" s="208">
        <v>4</v>
      </c>
      <c r="L7" s="54">
        <v>11</v>
      </c>
      <c r="M7" s="206">
        <v>15</v>
      </c>
      <c r="N7" s="207" t="s">
        <v>179</v>
      </c>
      <c r="O7" s="208">
        <v>9</v>
      </c>
      <c r="P7" s="207">
        <v>7</v>
      </c>
      <c r="Q7" s="206">
        <v>16</v>
      </c>
      <c r="R7" s="207" t="s">
        <v>179</v>
      </c>
      <c r="S7" s="208" t="s">
        <v>179</v>
      </c>
      <c r="T7" s="207">
        <v>1</v>
      </c>
      <c r="U7" s="206">
        <v>1</v>
      </c>
      <c r="V7" s="208" t="s">
        <v>179</v>
      </c>
      <c r="W7" s="209">
        <v>2</v>
      </c>
      <c r="X7" s="207">
        <v>8</v>
      </c>
      <c r="Y7" s="223">
        <v>10</v>
      </c>
      <c r="Z7" s="274">
        <v>0</v>
      </c>
      <c r="AA7" s="274">
        <v>2</v>
      </c>
      <c r="AB7" s="275">
        <v>11</v>
      </c>
      <c r="AC7" s="276">
        <v>13</v>
      </c>
      <c r="AD7" s="275">
        <v>0</v>
      </c>
      <c r="AE7" s="274">
        <v>1</v>
      </c>
      <c r="AF7" s="274">
        <v>8</v>
      </c>
      <c r="AG7" s="276">
        <v>9</v>
      </c>
      <c r="AH7" s="275">
        <v>0</v>
      </c>
      <c r="AI7" s="274">
        <v>2</v>
      </c>
      <c r="AJ7" s="274">
        <v>7</v>
      </c>
      <c r="AK7" s="408">
        <v>9</v>
      </c>
      <c r="AL7" s="275">
        <v>1</v>
      </c>
      <c r="AM7" s="275">
        <v>1</v>
      </c>
      <c r="AN7" s="564">
        <v>3</v>
      </c>
      <c r="AO7" s="565">
        <v>5</v>
      </c>
    </row>
    <row r="8" spans="1:66" ht="12.95">
      <c r="A8" s="210" t="s">
        <v>669</v>
      </c>
      <c r="B8" s="53" t="s">
        <v>179</v>
      </c>
      <c r="C8" s="53">
        <v>2</v>
      </c>
      <c r="D8" s="54">
        <v>5</v>
      </c>
      <c r="E8" s="211">
        <v>7</v>
      </c>
      <c r="F8" s="207" t="s">
        <v>179</v>
      </c>
      <c r="G8" s="212" t="s">
        <v>179</v>
      </c>
      <c r="H8" s="207">
        <v>5</v>
      </c>
      <c r="I8" s="211">
        <v>5</v>
      </c>
      <c r="J8" s="207" t="s">
        <v>179</v>
      </c>
      <c r="K8" s="212">
        <v>1</v>
      </c>
      <c r="L8" s="207">
        <v>6</v>
      </c>
      <c r="M8" s="211">
        <v>7</v>
      </c>
      <c r="N8" s="207" t="s">
        <v>179</v>
      </c>
      <c r="O8" s="212">
        <v>2</v>
      </c>
      <c r="P8" s="207">
        <v>3</v>
      </c>
      <c r="Q8" s="211">
        <v>5</v>
      </c>
      <c r="R8" s="207" t="s">
        <v>179</v>
      </c>
      <c r="S8" s="212">
        <v>1</v>
      </c>
      <c r="T8" s="207">
        <v>1</v>
      </c>
      <c r="U8" s="211">
        <v>2</v>
      </c>
      <c r="V8" s="212" t="s">
        <v>179</v>
      </c>
      <c r="W8" s="212" t="s">
        <v>179</v>
      </c>
      <c r="X8" s="207">
        <v>1</v>
      </c>
      <c r="Y8" s="224">
        <v>1</v>
      </c>
      <c r="Z8" s="277">
        <v>0</v>
      </c>
      <c r="AA8" s="277">
        <v>0</v>
      </c>
      <c r="AB8" s="278">
        <v>7</v>
      </c>
      <c r="AC8" s="279">
        <v>7</v>
      </c>
      <c r="AD8" s="278">
        <v>0</v>
      </c>
      <c r="AE8" s="277">
        <v>0</v>
      </c>
      <c r="AF8" s="277">
        <v>4</v>
      </c>
      <c r="AG8" s="279">
        <v>4</v>
      </c>
      <c r="AH8" s="277">
        <v>0</v>
      </c>
      <c r="AI8" s="277">
        <v>2</v>
      </c>
      <c r="AJ8" s="277">
        <v>16</v>
      </c>
      <c r="AK8" s="407">
        <v>18</v>
      </c>
      <c r="AL8" s="277">
        <v>2</v>
      </c>
      <c r="AM8" s="277">
        <v>2</v>
      </c>
      <c r="AN8" s="566">
        <v>10</v>
      </c>
      <c r="AO8" s="567">
        <v>14</v>
      </c>
    </row>
    <row r="9" spans="1:66" ht="12.95">
      <c r="A9" s="210">
        <v>69</v>
      </c>
      <c r="B9" s="53" t="s">
        <v>179</v>
      </c>
      <c r="C9" s="53" t="s">
        <v>179</v>
      </c>
      <c r="D9" s="54">
        <v>2</v>
      </c>
      <c r="E9" s="211">
        <v>2</v>
      </c>
      <c r="F9" s="207" t="s">
        <v>179</v>
      </c>
      <c r="G9" s="212" t="s">
        <v>179</v>
      </c>
      <c r="H9" s="207">
        <v>1</v>
      </c>
      <c r="I9" s="211">
        <v>1</v>
      </c>
      <c r="J9" s="207" t="s">
        <v>179</v>
      </c>
      <c r="K9" s="212">
        <v>1</v>
      </c>
      <c r="L9" s="207">
        <v>3</v>
      </c>
      <c r="M9" s="211">
        <v>4</v>
      </c>
      <c r="N9" s="207">
        <v>1</v>
      </c>
      <c r="O9" s="212" t="s">
        <v>179</v>
      </c>
      <c r="P9" s="207">
        <v>3</v>
      </c>
      <c r="Q9" s="211">
        <v>4</v>
      </c>
      <c r="R9" s="207" t="s">
        <v>179</v>
      </c>
      <c r="S9" s="212" t="s">
        <v>179</v>
      </c>
      <c r="T9" s="207" t="s">
        <v>179</v>
      </c>
      <c r="U9" s="211" t="s">
        <v>179</v>
      </c>
      <c r="V9" s="212" t="s">
        <v>179</v>
      </c>
      <c r="W9" s="212" t="s">
        <v>179</v>
      </c>
      <c r="X9" s="207" t="s">
        <v>179</v>
      </c>
      <c r="Y9" s="224" t="s">
        <v>179</v>
      </c>
      <c r="Z9" s="277">
        <v>0</v>
      </c>
      <c r="AA9" s="277">
        <v>0</v>
      </c>
      <c r="AB9" s="277">
        <v>0</v>
      </c>
      <c r="AC9" s="279">
        <v>0</v>
      </c>
      <c r="AD9" s="278">
        <v>0</v>
      </c>
      <c r="AE9" s="277">
        <v>0</v>
      </c>
      <c r="AF9" s="277">
        <v>1</v>
      </c>
      <c r="AG9" s="279">
        <v>1</v>
      </c>
      <c r="AH9" s="277">
        <v>0</v>
      </c>
      <c r="AI9" s="277">
        <v>0</v>
      </c>
      <c r="AJ9" s="277">
        <v>1</v>
      </c>
      <c r="AK9" s="407">
        <v>1</v>
      </c>
      <c r="AL9" s="277">
        <v>0</v>
      </c>
      <c r="AM9" s="277">
        <v>0</v>
      </c>
      <c r="AN9" s="566">
        <v>1</v>
      </c>
      <c r="AO9" s="567">
        <v>1</v>
      </c>
    </row>
    <row r="10" spans="1:66" ht="12.95">
      <c r="A10" s="213" t="s">
        <v>670</v>
      </c>
      <c r="B10" s="214" t="s">
        <v>179</v>
      </c>
      <c r="C10" s="214">
        <v>2</v>
      </c>
      <c r="D10" s="54" t="s">
        <v>179</v>
      </c>
      <c r="E10" s="215">
        <v>2</v>
      </c>
      <c r="F10" s="207">
        <v>1</v>
      </c>
      <c r="G10" s="216" t="s">
        <v>179</v>
      </c>
      <c r="H10" s="207">
        <v>3</v>
      </c>
      <c r="I10" s="215">
        <v>4</v>
      </c>
      <c r="J10" s="207" t="s">
        <v>179</v>
      </c>
      <c r="K10" s="216">
        <v>1</v>
      </c>
      <c r="L10" s="207">
        <v>4</v>
      </c>
      <c r="M10" s="215">
        <v>5</v>
      </c>
      <c r="N10" s="207" t="s">
        <v>179</v>
      </c>
      <c r="O10" s="216">
        <v>2</v>
      </c>
      <c r="P10" s="207">
        <v>3</v>
      </c>
      <c r="Q10" s="215">
        <v>5</v>
      </c>
      <c r="R10" s="207" t="s">
        <v>179</v>
      </c>
      <c r="S10" s="216" t="s">
        <v>179</v>
      </c>
      <c r="T10" s="207" t="s">
        <v>179</v>
      </c>
      <c r="U10" s="215" t="s">
        <v>179</v>
      </c>
      <c r="V10" s="216" t="s">
        <v>179</v>
      </c>
      <c r="W10" s="216">
        <v>1</v>
      </c>
      <c r="X10" s="207" t="s">
        <v>179</v>
      </c>
      <c r="Y10" s="225">
        <v>1</v>
      </c>
      <c r="Z10" s="278">
        <v>0</v>
      </c>
      <c r="AA10" s="277">
        <v>0</v>
      </c>
      <c r="AB10" s="278">
        <v>1</v>
      </c>
      <c r="AC10" s="280">
        <v>1</v>
      </c>
      <c r="AD10" s="278">
        <v>0</v>
      </c>
      <c r="AE10" s="277">
        <v>1</v>
      </c>
      <c r="AF10" s="277">
        <v>1</v>
      </c>
      <c r="AG10" s="280">
        <v>2</v>
      </c>
      <c r="AH10" s="277">
        <v>0</v>
      </c>
      <c r="AI10" s="278">
        <v>0</v>
      </c>
      <c r="AJ10" s="363">
        <v>2</v>
      </c>
      <c r="AK10" s="409">
        <v>2</v>
      </c>
      <c r="AL10" s="363">
        <v>0</v>
      </c>
      <c r="AM10" s="363">
        <v>0</v>
      </c>
      <c r="AN10" s="568">
        <v>4</v>
      </c>
      <c r="AO10" s="569">
        <v>4</v>
      </c>
    </row>
    <row r="11" spans="1:66" s="12" customFormat="1" ht="12.95">
      <c r="A11" s="150" t="s">
        <v>202</v>
      </c>
      <c r="B11" s="55" t="s">
        <v>179</v>
      </c>
      <c r="C11" s="55">
        <v>7</v>
      </c>
      <c r="D11" s="55">
        <v>15</v>
      </c>
      <c r="E11" s="55">
        <v>22</v>
      </c>
      <c r="F11" s="217">
        <v>1</v>
      </c>
      <c r="G11" s="217">
        <v>2</v>
      </c>
      <c r="H11" s="217">
        <v>18</v>
      </c>
      <c r="I11" s="217">
        <v>21</v>
      </c>
      <c r="J11" s="217" t="s">
        <v>179</v>
      </c>
      <c r="K11" s="55">
        <v>7</v>
      </c>
      <c r="L11" s="55">
        <v>24</v>
      </c>
      <c r="M11" s="55">
        <v>31</v>
      </c>
      <c r="N11" s="55">
        <v>1</v>
      </c>
      <c r="O11" s="55">
        <v>13</v>
      </c>
      <c r="P11" s="55">
        <v>16</v>
      </c>
      <c r="Q11" s="55">
        <v>30</v>
      </c>
      <c r="R11" s="217" t="s">
        <v>179</v>
      </c>
      <c r="S11" s="217">
        <v>1</v>
      </c>
      <c r="T11" s="217">
        <v>2</v>
      </c>
      <c r="U11" s="217">
        <v>3</v>
      </c>
      <c r="V11" s="217" t="s">
        <v>179</v>
      </c>
      <c r="W11" s="217">
        <v>3</v>
      </c>
      <c r="X11" s="217">
        <v>9</v>
      </c>
      <c r="Y11" s="217">
        <v>12</v>
      </c>
      <c r="Z11" s="281">
        <v>0</v>
      </c>
      <c r="AA11" s="282">
        <v>2</v>
      </c>
      <c r="AB11" s="283">
        <v>19</v>
      </c>
      <c r="AC11" s="282">
        <v>21</v>
      </c>
      <c r="AD11" s="281">
        <v>0</v>
      </c>
      <c r="AE11" s="282">
        <v>2</v>
      </c>
      <c r="AF11" s="283">
        <v>14</v>
      </c>
      <c r="AG11" s="282">
        <v>16</v>
      </c>
      <c r="AH11" s="281">
        <v>0</v>
      </c>
      <c r="AI11" s="282">
        <v>4</v>
      </c>
      <c r="AJ11" s="283">
        <v>26</v>
      </c>
      <c r="AK11" s="282">
        <v>30</v>
      </c>
      <c r="AL11" s="281">
        <v>3</v>
      </c>
      <c r="AM11" s="282">
        <v>3</v>
      </c>
      <c r="AN11" s="283">
        <v>18</v>
      </c>
      <c r="AO11" s="282">
        <v>24</v>
      </c>
    </row>
    <row r="12" spans="1:66" s="185" customFormat="1" ht="12.95">
      <c r="A12" s="218"/>
      <c r="B12" s="219"/>
      <c r="C12" s="219"/>
      <c r="D12" s="219"/>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row>
    <row r="13" spans="1:66" s="8" customFormat="1" ht="12.95">
      <c r="A13" s="40" t="s">
        <v>203</v>
      </c>
      <c r="B13" s="120"/>
      <c r="C13" s="121"/>
      <c r="D13" s="121"/>
      <c r="E13" s="122"/>
      <c r="F13" s="122"/>
      <c r="G13" s="122"/>
      <c r="H13" s="122"/>
      <c r="I13" s="122"/>
      <c r="J13" s="120"/>
      <c r="K13" s="122"/>
      <c r="R13" s="120"/>
      <c r="AH13" s="120"/>
      <c r="AP13" s="120"/>
      <c r="AX13" s="120"/>
      <c r="BF13" s="120"/>
      <c r="BN13" s="120"/>
    </row>
    <row r="14" spans="1:66" ht="13.5" customHeight="1">
      <c r="A14" s="2"/>
      <c r="B14" s="220"/>
      <c r="C14" s="220"/>
      <c r="D14" s="220"/>
      <c r="E14" s="221"/>
      <c r="F14" s="221"/>
      <c r="G14" s="221"/>
      <c r="H14" s="221"/>
      <c r="I14" s="221"/>
      <c r="J14" s="221"/>
      <c r="K14" s="221"/>
      <c r="L14" s="221"/>
      <c r="M14" s="222"/>
      <c r="N14" s="222"/>
      <c r="O14" s="222"/>
      <c r="P14" s="222"/>
      <c r="Q14" s="222"/>
      <c r="R14" s="222"/>
    </row>
    <row r="15" spans="1:66" s="8" customFormat="1" ht="13.5" customHeight="1">
      <c r="A15" s="17" t="s">
        <v>204</v>
      </c>
      <c r="B15" s="120"/>
      <c r="C15" s="120"/>
      <c r="D15" s="120"/>
      <c r="J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N15" s="120"/>
    </row>
    <row r="16" spans="1:66" s="8" customFormat="1" ht="13.5" customHeight="1">
      <c r="A16" s="21" t="s">
        <v>276</v>
      </c>
      <c r="B16" s="120"/>
      <c r="C16" s="120"/>
      <c r="D16" s="120"/>
      <c r="J16" s="120"/>
      <c r="L16" s="120"/>
      <c r="M16" s="120"/>
      <c r="N16" s="120"/>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N16" s="120"/>
    </row>
    <row r="17" spans="1:66" ht="13.5" customHeight="1">
      <c r="A17" s="229"/>
      <c r="B17" s="220"/>
      <c r="C17" s="220"/>
      <c r="D17" s="220"/>
      <c r="E17" s="221"/>
      <c r="F17" s="221"/>
      <c r="G17" s="221"/>
      <c r="H17" s="221"/>
      <c r="I17" s="221"/>
      <c r="J17" s="221"/>
      <c r="K17" s="221"/>
      <c r="L17" s="221"/>
      <c r="M17" s="222"/>
      <c r="N17" s="222"/>
      <c r="O17" s="222"/>
      <c r="P17" s="222"/>
      <c r="Q17" s="222"/>
      <c r="R17" s="222"/>
    </row>
    <row r="18" spans="1:66" s="8" customFormat="1" ht="13.5" customHeight="1">
      <c r="A18" s="21" t="s">
        <v>676</v>
      </c>
      <c r="B18" s="120"/>
      <c r="C18" s="127"/>
      <c r="D18" s="127"/>
      <c r="E18" s="127"/>
      <c r="F18" s="127"/>
      <c r="G18" s="127"/>
      <c r="H18" s="127"/>
      <c r="I18" s="127"/>
      <c r="J18" s="120"/>
      <c r="K18" s="127"/>
      <c r="L18" s="127"/>
      <c r="M18" s="127"/>
      <c r="N18" s="127"/>
      <c r="O18" s="127"/>
      <c r="P18" s="127"/>
      <c r="Q18" s="127"/>
      <c r="R18" s="120"/>
      <c r="S18" s="127"/>
      <c r="T18" s="127"/>
      <c r="U18" s="127"/>
      <c r="V18" s="127"/>
      <c r="W18" s="127"/>
      <c r="X18" s="127"/>
      <c r="Y18" s="127"/>
      <c r="Z18" s="127"/>
      <c r="AA18" s="127"/>
      <c r="AB18" s="127"/>
      <c r="AC18" s="127"/>
      <c r="AD18" s="127"/>
      <c r="AE18" s="127"/>
      <c r="AF18" s="127"/>
      <c r="AG18" s="127"/>
      <c r="AH18" s="120"/>
      <c r="AI18" s="127"/>
      <c r="AJ18" s="127"/>
      <c r="AK18" s="127"/>
      <c r="AL18" s="127"/>
      <c r="AM18" s="127"/>
      <c r="AN18" s="127"/>
      <c r="AO18" s="127"/>
      <c r="AP18" s="120"/>
      <c r="AQ18" s="127"/>
      <c r="AR18" s="127"/>
      <c r="AS18" s="127"/>
      <c r="AT18" s="127"/>
      <c r="AU18" s="127"/>
      <c r="AV18" s="127"/>
      <c r="AW18" s="127"/>
      <c r="AX18" s="120"/>
      <c r="AY18" s="127"/>
      <c r="AZ18" s="127"/>
      <c r="BA18" s="127"/>
      <c r="BB18" s="127"/>
      <c r="BC18" s="127"/>
      <c r="BD18" s="127"/>
      <c r="BE18" s="127"/>
      <c r="BF18" s="120"/>
      <c r="BN18" s="120"/>
    </row>
    <row r="19" spans="1:66" s="8" customFormat="1" ht="13.5" customHeight="1">
      <c r="A19" s="40" t="s">
        <v>278</v>
      </c>
      <c r="B19" s="120"/>
      <c r="C19" s="128"/>
      <c r="D19" s="128"/>
      <c r="J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N19" s="120"/>
    </row>
    <row r="20" spans="1:66" ht="13.5" customHeight="1">
      <c r="A20" s="229"/>
      <c r="B20" s="227"/>
      <c r="C20" s="227"/>
      <c r="D20" s="227"/>
      <c r="E20" s="228"/>
      <c r="F20" s="228"/>
      <c r="G20" s="228"/>
      <c r="H20" s="228"/>
      <c r="I20" s="228"/>
      <c r="J20" s="228"/>
      <c r="K20" s="228"/>
      <c r="L20" s="228"/>
      <c r="M20" s="228"/>
      <c r="N20" s="228"/>
      <c r="O20" s="228"/>
      <c r="P20" s="228"/>
      <c r="Q20" s="228"/>
      <c r="R20" s="228"/>
      <c r="S20" s="11"/>
      <c r="T20" s="11"/>
      <c r="U20" s="11"/>
      <c r="V20" s="11"/>
      <c r="W20" s="11"/>
      <c r="X20" s="11"/>
      <c r="Y20" s="11"/>
      <c r="Z20" s="11"/>
      <c r="AA20" s="11"/>
      <c r="AB20" s="11"/>
      <c r="AC20" s="11"/>
      <c r="AD20" s="11"/>
      <c r="AE20" s="11"/>
      <c r="AF20" s="11"/>
      <c r="AG20" s="11"/>
    </row>
    <row r="21" spans="1:66" ht="13.5" customHeight="1">
      <c r="A21" s="18" t="s">
        <v>8</v>
      </c>
      <c r="B21" s="227"/>
      <c r="C21" s="227"/>
      <c r="D21" s="227"/>
      <c r="E21" s="228"/>
      <c r="F21" s="228"/>
      <c r="G21" s="228"/>
      <c r="H21" s="228"/>
      <c r="I21" s="228"/>
      <c r="J21" s="228"/>
      <c r="K21" s="228"/>
      <c r="L21" s="228"/>
      <c r="M21" s="228"/>
      <c r="N21" s="228"/>
      <c r="O21" s="228"/>
      <c r="P21" s="228"/>
      <c r="Q21" s="228"/>
      <c r="R21" s="228"/>
      <c r="S21" s="11"/>
      <c r="T21" s="11"/>
      <c r="U21" s="11"/>
      <c r="V21" s="11"/>
      <c r="W21" s="11"/>
      <c r="X21" s="11"/>
      <c r="Y21" s="11"/>
      <c r="Z21" s="11"/>
      <c r="AA21" s="11"/>
      <c r="AB21" s="11"/>
      <c r="AC21" s="11"/>
      <c r="AD21" s="11"/>
      <c r="AE21" s="11"/>
      <c r="AF21" s="11"/>
      <c r="AG21" s="11"/>
    </row>
    <row r="22" spans="1:66" s="337" customFormat="1" ht="42" customHeight="1">
      <c r="A22" s="974" t="s">
        <v>677</v>
      </c>
      <c r="B22" s="975"/>
      <c r="C22" s="975"/>
      <c r="D22" s="338"/>
      <c r="E22" s="336"/>
      <c r="F22" s="336"/>
      <c r="G22" s="336"/>
      <c r="H22" s="336"/>
      <c r="I22" s="336"/>
      <c r="J22" s="336"/>
      <c r="K22" s="336"/>
      <c r="L22" s="336"/>
      <c r="M22" s="336"/>
      <c r="N22" s="336"/>
      <c r="O22" s="336"/>
      <c r="P22" s="336"/>
      <c r="Q22" s="336"/>
      <c r="R22" s="336"/>
    </row>
    <row r="23" spans="1:66" s="337" customFormat="1" ht="53.25" customHeight="1">
      <c r="A23" s="974" t="s">
        <v>672</v>
      </c>
      <c r="B23" s="975"/>
      <c r="C23" s="975"/>
      <c r="D23" s="335"/>
      <c r="E23" s="336"/>
      <c r="F23" s="336"/>
      <c r="G23" s="336"/>
      <c r="H23" s="336"/>
      <c r="I23" s="336"/>
      <c r="J23" s="336"/>
      <c r="K23" s="336"/>
      <c r="L23" s="336"/>
      <c r="M23" s="336"/>
      <c r="N23" s="336"/>
      <c r="O23" s="336"/>
      <c r="P23" s="336"/>
      <c r="Q23" s="336"/>
      <c r="R23" s="336"/>
    </row>
    <row r="24" spans="1:66" s="337" customFormat="1" ht="42.75" customHeight="1">
      <c r="A24" s="974" t="s">
        <v>678</v>
      </c>
      <c r="B24" s="975"/>
      <c r="C24" s="975"/>
      <c r="D24" s="338"/>
      <c r="E24" s="336"/>
      <c r="F24" s="336"/>
      <c r="G24" s="336"/>
      <c r="H24" s="336"/>
      <c r="I24" s="336"/>
      <c r="J24" s="336"/>
      <c r="K24" s="336"/>
      <c r="L24" s="336"/>
      <c r="M24" s="336"/>
      <c r="N24" s="336"/>
      <c r="O24" s="336"/>
      <c r="P24" s="336"/>
      <c r="Q24" s="336"/>
      <c r="R24" s="336"/>
    </row>
    <row r="25" spans="1:66" s="337" customFormat="1" ht="95.1" customHeight="1">
      <c r="A25" s="974" t="s">
        <v>679</v>
      </c>
      <c r="B25" s="975"/>
      <c r="C25" s="975"/>
      <c r="D25" s="338"/>
      <c r="E25" s="336"/>
      <c r="F25" s="336"/>
      <c r="G25" s="336"/>
      <c r="H25" s="336"/>
      <c r="I25" s="336"/>
      <c r="J25" s="336"/>
      <c r="K25" s="336"/>
      <c r="L25" s="336"/>
      <c r="M25" s="336"/>
      <c r="N25" s="336"/>
      <c r="O25" s="336"/>
      <c r="P25" s="336"/>
      <c r="Q25" s="336"/>
      <c r="R25" s="336"/>
    </row>
    <row r="26" spans="1:66" s="337" customFormat="1" ht="83.25" customHeight="1">
      <c r="A26" s="974" t="s">
        <v>680</v>
      </c>
      <c r="B26" s="975"/>
      <c r="C26" s="975"/>
      <c r="D26" s="338"/>
      <c r="E26" s="336"/>
      <c r="F26" s="336"/>
      <c r="G26" s="336"/>
      <c r="H26" s="336"/>
      <c r="I26" s="336"/>
      <c r="J26" s="336"/>
      <c r="K26" s="336"/>
      <c r="L26" s="336"/>
      <c r="M26" s="336"/>
      <c r="N26" s="336"/>
      <c r="O26" s="336"/>
      <c r="P26" s="336"/>
      <c r="Q26" s="336"/>
      <c r="R26" s="336"/>
    </row>
    <row r="27" spans="1:66" s="337" customFormat="1" ht="36" customHeight="1">
      <c r="A27" s="974" t="s">
        <v>681</v>
      </c>
      <c r="B27" s="975"/>
      <c r="C27" s="975"/>
      <c r="D27" s="338"/>
      <c r="E27" s="336"/>
      <c r="F27" s="336"/>
      <c r="G27" s="336"/>
      <c r="H27" s="336"/>
      <c r="I27" s="336"/>
      <c r="J27" s="336"/>
      <c r="K27" s="336"/>
      <c r="L27" s="336"/>
      <c r="M27" s="336"/>
      <c r="N27" s="336"/>
      <c r="O27" s="336"/>
      <c r="P27" s="336"/>
      <c r="Q27" s="336"/>
      <c r="R27" s="336"/>
    </row>
    <row r="28" spans="1:66" s="337" customFormat="1" ht="38.25" customHeight="1">
      <c r="A28" s="974" t="s">
        <v>682</v>
      </c>
      <c r="B28" s="975"/>
      <c r="C28" s="975"/>
      <c r="D28" s="339"/>
      <c r="E28" s="336"/>
      <c r="F28" s="336"/>
      <c r="G28" s="336"/>
      <c r="H28" s="336"/>
      <c r="I28" s="336"/>
      <c r="J28" s="336"/>
      <c r="K28" s="336"/>
      <c r="L28" s="336"/>
      <c r="M28" s="336"/>
      <c r="N28" s="336"/>
      <c r="O28" s="336"/>
      <c r="P28" s="336"/>
      <c r="Q28" s="336"/>
      <c r="R28" s="336"/>
    </row>
  </sheetData>
  <mergeCells count="19">
    <mergeCell ref="AL5:AO5"/>
    <mergeCell ref="A24:C24"/>
    <mergeCell ref="A25:C25"/>
    <mergeCell ref="A26:C26"/>
    <mergeCell ref="A27:C27"/>
    <mergeCell ref="A28:C28"/>
    <mergeCell ref="A22:C22"/>
    <mergeCell ref="A23:C23"/>
    <mergeCell ref="A4:A6"/>
    <mergeCell ref="B4:AK4"/>
    <mergeCell ref="B5:E5"/>
    <mergeCell ref="F5:I5"/>
    <mergeCell ref="J5:M5"/>
    <mergeCell ref="N5:Q5"/>
    <mergeCell ref="R5:U5"/>
    <mergeCell ref="V5:Y5"/>
    <mergeCell ref="AH5:AK5"/>
    <mergeCell ref="Z5:AC5"/>
    <mergeCell ref="AD5:AG5"/>
  </mergeCells>
  <hyperlinks>
    <hyperlink ref="U1" location="'2026 request'!A1" display="Index" xr:uid="{3F718AA2-706E-4147-98C4-9DF6CD88B225}"/>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C79F6-2210-4A79-9033-3B03A284DC03}">
  <dimension ref="A1:E59"/>
  <sheetViews>
    <sheetView workbookViewId="0"/>
  </sheetViews>
  <sheetFormatPr defaultColWidth="9.140625" defaultRowHeight="14.45"/>
  <cols>
    <col min="1" max="1" width="43.7109375" style="106" bestFit="1" customWidth="1"/>
    <col min="2" max="2" width="26.7109375" style="106" bestFit="1" customWidth="1"/>
    <col min="3" max="3" width="29" style="106" bestFit="1" customWidth="1"/>
    <col min="4" max="4" width="25.7109375" style="106" customWidth="1"/>
    <col min="5" max="5" width="11" style="106" customWidth="1"/>
    <col min="6" max="7" width="9.140625" style="106"/>
    <col min="8" max="8" width="31.42578125" style="106" bestFit="1" customWidth="1"/>
    <col min="9" max="16384" width="9.140625" style="106"/>
  </cols>
  <sheetData>
    <row r="1" spans="1:5">
      <c r="A1" s="165" t="s">
        <v>683</v>
      </c>
      <c r="E1" s="654" t="s">
        <v>163</v>
      </c>
    </row>
    <row r="3" spans="1:5" ht="15" customHeight="1">
      <c r="A3" s="109" t="s">
        <v>164</v>
      </c>
      <c r="B3" s="107" t="s">
        <v>167</v>
      </c>
      <c r="C3" s="108" t="s">
        <v>684</v>
      </c>
      <c r="D3" s="20"/>
      <c r="E3" s="20"/>
    </row>
    <row r="4" spans="1:5">
      <c r="A4" s="81" t="s">
        <v>685</v>
      </c>
      <c r="B4" s="421">
        <v>0</v>
      </c>
      <c r="C4" s="421">
        <v>0</v>
      </c>
      <c r="D4" s="78"/>
      <c r="E4" s="15"/>
    </row>
    <row r="5" spans="1:5">
      <c r="A5" s="81" t="s">
        <v>173</v>
      </c>
      <c r="B5" s="421">
        <v>0</v>
      </c>
      <c r="C5" s="421">
        <v>0</v>
      </c>
      <c r="D5" s="78"/>
      <c r="E5" s="15"/>
    </row>
    <row r="6" spans="1:5">
      <c r="A6" s="81" t="s">
        <v>174</v>
      </c>
      <c r="B6" s="421">
        <v>0</v>
      </c>
      <c r="C6" s="421">
        <v>0</v>
      </c>
      <c r="D6" s="78"/>
      <c r="E6" s="104"/>
    </row>
    <row r="7" spans="1:5">
      <c r="A7" s="81" t="s">
        <v>175</v>
      </c>
      <c r="B7" s="421">
        <v>0</v>
      </c>
      <c r="C7" s="421">
        <v>0</v>
      </c>
      <c r="D7" s="78"/>
      <c r="E7" s="15"/>
    </row>
    <row r="8" spans="1:5">
      <c r="A8" s="81" t="s">
        <v>176</v>
      </c>
      <c r="B8" s="421">
        <v>0</v>
      </c>
      <c r="C8" s="421">
        <v>0</v>
      </c>
      <c r="D8" s="78"/>
      <c r="E8" s="15"/>
    </row>
    <row r="9" spans="1:5">
      <c r="A9" s="81" t="s">
        <v>177</v>
      </c>
      <c r="B9" s="421">
        <v>0</v>
      </c>
      <c r="C9" s="421">
        <v>0</v>
      </c>
      <c r="D9" s="78"/>
      <c r="E9" s="15"/>
    </row>
    <row r="10" spans="1:5" ht="15.6">
      <c r="A10" s="81" t="s">
        <v>265</v>
      </c>
      <c r="B10" s="421">
        <v>7</v>
      </c>
      <c r="C10" s="421">
        <v>72.428571428571431</v>
      </c>
      <c r="D10" s="78"/>
      <c r="E10" s="15"/>
    </row>
    <row r="11" spans="1:5">
      <c r="A11" s="81" t="s">
        <v>180</v>
      </c>
      <c r="B11" s="421">
        <v>13</v>
      </c>
      <c r="C11" s="421">
        <v>71.230769230769226</v>
      </c>
      <c r="D11" s="78"/>
      <c r="E11" s="15"/>
    </row>
    <row r="12" spans="1:5">
      <c r="A12" s="81" t="s">
        <v>686</v>
      </c>
      <c r="B12" s="421">
        <v>0</v>
      </c>
      <c r="C12" s="421">
        <v>0</v>
      </c>
      <c r="D12" s="78"/>
      <c r="E12" s="15"/>
    </row>
    <row r="13" spans="1:5">
      <c r="A13" s="81" t="s">
        <v>182</v>
      </c>
      <c r="B13" s="421">
        <v>0</v>
      </c>
      <c r="C13" s="421">
        <v>0</v>
      </c>
      <c r="D13" s="78"/>
      <c r="E13" s="15"/>
    </row>
    <row r="14" spans="1:5" ht="15.6">
      <c r="A14" s="64" t="s">
        <v>267</v>
      </c>
      <c r="B14" s="421">
        <v>0</v>
      </c>
      <c r="C14" s="421">
        <v>0</v>
      </c>
      <c r="D14" s="78"/>
      <c r="E14" s="15"/>
    </row>
    <row r="15" spans="1:5">
      <c r="A15" s="81" t="s">
        <v>184</v>
      </c>
      <c r="B15" s="421">
        <v>0</v>
      </c>
      <c r="C15" s="421">
        <v>0</v>
      </c>
      <c r="D15" s="78"/>
      <c r="E15" s="15"/>
    </row>
    <row r="16" spans="1:5" ht="15.6">
      <c r="A16" s="81" t="s">
        <v>268</v>
      </c>
      <c r="B16" s="421">
        <v>0</v>
      </c>
      <c r="C16" s="421">
        <v>0</v>
      </c>
      <c r="D16" s="78"/>
      <c r="E16" s="15"/>
    </row>
    <row r="17" spans="1:5" ht="15.6">
      <c r="A17" s="81" t="s">
        <v>269</v>
      </c>
      <c r="B17" s="421">
        <v>0</v>
      </c>
      <c r="C17" s="421">
        <v>0</v>
      </c>
      <c r="D17" s="78"/>
      <c r="E17" s="15"/>
    </row>
    <row r="18" spans="1:5">
      <c r="A18" s="81" t="s">
        <v>187</v>
      </c>
      <c r="B18" s="421">
        <v>0</v>
      </c>
      <c r="C18" s="421">
        <v>0</v>
      </c>
      <c r="D18" s="78"/>
      <c r="E18" s="15"/>
    </row>
    <row r="19" spans="1:5">
      <c r="A19" s="81" t="s">
        <v>188</v>
      </c>
      <c r="B19" s="421">
        <v>0</v>
      </c>
      <c r="C19" s="421">
        <v>0</v>
      </c>
      <c r="D19" s="78"/>
      <c r="E19" s="15"/>
    </row>
    <row r="20" spans="1:5">
      <c r="A20" s="81" t="s">
        <v>189</v>
      </c>
      <c r="B20" s="421">
        <v>0</v>
      </c>
      <c r="C20" s="421">
        <v>0</v>
      </c>
      <c r="D20" s="78"/>
      <c r="E20" s="15"/>
    </row>
    <row r="21" spans="1:5">
      <c r="A21" s="81" t="s">
        <v>190</v>
      </c>
      <c r="B21" s="421">
        <v>0</v>
      </c>
      <c r="C21" s="421">
        <v>0</v>
      </c>
      <c r="D21" s="78"/>
      <c r="E21" s="15"/>
    </row>
    <row r="22" spans="1:5">
      <c r="A22" s="81" t="s">
        <v>191</v>
      </c>
      <c r="B22" s="421">
        <v>0</v>
      </c>
      <c r="C22" s="421">
        <v>0</v>
      </c>
      <c r="D22" s="78"/>
      <c r="E22" s="15"/>
    </row>
    <row r="23" spans="1:5">
      <c r="A23" s="237" t="s">
        <v>192</v>
      </c>
      <c r="B23" s="421">
        <v>0</v>
      </c>
      <c r="C23" s="421">
        <v>0</v>
      </c>
      <c r="D23" s="78"/>
      <c r="E23" s="15"/>
    </row>
    <row r="24" spans="1:5">
      <c r="A24" s="81" t="s">
        <v>193</v>
      </c>
      <c r="B24" s="421">
        <v>4</v>
      </c>
      <c r="C24" s="421">
        <v>72.25</v>
      </c>
      <c r="D24" s="78"/>
      <c r="E24" s="15"/>
    </row>
    <row r="25" spans="1:5">
      <c r="A25" s="81" t="s">
        <v>628</v>
      </c>
      <c r="B25" s="421">
        <v>1</v>
      </c>
      <c r="C25" s="421">
        <v>67</v>
      </c>
      <c r="D25" s="78"/>
      <c r="E25" s="15"/>
    </row>
    <row r="26" spans="1:5">
      <c r="A26" s="81" t="s">
        <v>195</v>
      </c>
      <c r="B26" s="421">
        <v>0</v>
      </c>
      <c r="C26" s="421">
        <v>0</v>
      </c>
      <c r="D26" s="78"/>
      <c r="E26" s="15"/>
    </row>
    <row r="27" spans="1:5" ht="15.6">
      <c r="A27" s="81" t="s">
        <v>272</v>
      </c>
      <c r="B27" s="421">
        <v>78</v>
      </c>
      <c r="C27" s="421">
        <v>70.448717948717942</v>
      </c>
      <c r="D27" s="78"/>
      <c r="E27" s="15"/>
    </row>
    <row r="28" spans="1:5">
      <c r="A28" s="81" t="s">
        <v>197</v>
      </c>
      <c r="B28" s="421">
        <v>0</v>
      </c>
      <c r="C28" s="421">
        <v>0</v>
      </c>
      <c r="D28" s="78"/>
      <c r="E28" s="15"/>
    </row>
    <row r="29" spans="1:5">
      <c r="A29" s="81" t="s">
        <v>198</v>
      </c>
      <c r="B29" s="421">
        <v>0</v>
      </c>
      <c r="C29" s="421">
        <v>0</v>
      </c>
      <c r="D29" s="78"/>
      <c r="E29" s="15"/>
    </row>
    <row r="30" spans="1:5" ht="15.6">
      <c r="A30" s="81" t="s">
        <v>687</v>
      </c>
      <c r="B30" s="421">
        <v>0</v>
      </c>
      <c r="C30" s="421">
        <v>0</v>
      </c>
      <c r="D30" s="78"/>
      <c r="E30" s="15"/>
    </row>
    <row r="31" spans="1:5">
      <c r="A31" s="81" t="s">
        <v>200</v>
      </c>
      <c r="B31" s="421">
        <v>29</v>
      </c>
      <c r="C31" s="421">
        <v>69.172413793103445</v>
      </c>
      <c r="D31" s="78"/>
      <c r="E31" s="15"/>
    </row>
    <row r="32" spans="1:5">
      <c r="A32" s="81" t="s">
        <v>201</v>
      </c>
      <c r="B32" s="421">
        <v>15</v>
      </c>
      <c r="C32" s="421">
        <v>69.599999999999994</v>
      </c>
      <c r="D32" s="78"/>
      <c r="E32" s="15"/>
    </row>
    <row r="33" spans="1:5">
      <c r="A33" s="81" t="s">
        <v>688</v>
      </c>
      <c r="B33" s="421">
        <v>0</v>
      </c>
      <c r="C33" s="421">
        <v>0</v>
      </c>
      <c r="D33" s="78"/>
      <c r="E33" s="15"/>
    </row>
    <row r="34" spans="1:5">
      <c r="A34" s="81" t="s">
        <v>689</v>
      </c>
      <c r="B34" s="421">
        <v>1</v>
      </c>
      <c r="C34" s="421">
        <v>74</v>
      </c>
      <c r="D34" s="78"/>
      <c r="E34" s="15"/>
    </row>
    <row r="35" spans="1:5">
      <c r="A35" s="81" t="s">
        <v>314</v>
      </c>
      <c r="B35" s="421">
        <v>6</v>
      </c>
      <c r="C35" s="421">
        <v>71</v>
      </c>
      <c r="D35" s="78"/>
      <c r="E35" s="15"/>
    </row>
    <row r="36" spans="1:5">
      <c r="A36" s="81" t="s">
        <v>690</v>
      </c>
      <c r="B36" s="421">
        <v>4</v>
      </c>
      <c r="C36" s="421">
        <v>72</v>
      </c>
      <c r="D36" s="78"/>
      <c r="E36" s="15"/>
    </row>
    <row r="37" spans="1:5">
      <c r="A37" s="81" t="s">
        <v>691</v>
      </c>
      <c r="B37" s="421">
        <v>0</v>
      </c>
      <c r="C37" s="421">
        <v>0</v>
      </c>
      <c r="D37" s="78"/>
      <c r="E37" s="15"/>
    </row>
    <row r="38" spans="1:5">
      <c r="A38" s="118" t="s">
        <v>202</v>
      </c>
      <c r="B38" s="419">
        <v>158</v>
      </c>
      <c r="C38" s="419">
        <v>70.392405063291136</v>
      </c>
      <c r="D38" s="20"/>
    </row>
    <row r="39" spans="1:5">
      <c r="A39" s="289"/>
      <c r="B39" s="290"/>
      <c r="C39" s="417"/>
    </row>
    <row r="40" spans="1:5">
      <c r="A40" s="34" t="s">
        <v>203</v>
      </c>
    </row>
    <row r="41" spans="1:5">
      <c r="A41" s="20"/>
    </row>
    <row r="42" spans="1:5" s="20" customFormat="1" ht="12.95">
      <c r="A42" s="29" t="s">
        <v>204</v>
      </c>
    </row>
    <row r="43" spans="1:5" s="20" customFormat="1" ht="12.6">
      <c r="A43" s="21" t="s">
        <v>276</v>
      </c>
    </row>
    <row r="44" spans="1:5" s="20" customFormat="1" ht="12.6">
      <c r="A44" s="21"/>
    </row>
    <row r="45" spans="1:5" s="20" customFormat="1" ht="12.6">
      <c r="A45" s="21"/>
    </row>
    <row r="46" spans="1:5" s="20" customFormat="1" ht="12.95">
      <c r="A46" s="161" t="s">
        <v>8</v>
      </c>
      <c r="B46" s="172"/>
    </row>
    <row r="47" spans="1:5" s="20" customFormat="1" ht="12.6">
      <c r="A47" s="310"/>
      <c r="B47" s="172"/>
    </row>
    <row r="48" spans="1:5" s="20" customFormat="1" ht="24.95">
      <c r="A48" s="329" t="s">
        <v>692</v>
      </c>
      <c r="B48" s="174"/>
    </row>
    <row r="49" spans="1:1" s="20" customFormat="1" ht="50.1">
      <c r="A49" s="340" t="s">
        <v>280</v>
      </c>
    </row>
    <row r="50" spans="1:1" ht="50.1">
      <c r="A50" s="341" t="s">
        <v>281</v>
      </c>
    </row>
    <row r="51" spans="1:1" ht="62.45">
      <c r="A51" s="342" t="s">
        <v>693</v>
      </c>
    </row>
    <row r="55" spans="1:1">
      <c r="A55" s="110"/>
    </row>
    <row r="58" spans="1:1">
      <c r="A58" s="112"/>
    </row>
    <row r="59" spans="1:1">
      <c r="A59" s="22"/>
    </row>
  </sheetData>
  <conditionalFormatting sqref="A42">
    <cfRule type="duplicateValues" dxfId="5" priority="1"/>
  </conditionalFormatting>
  <hyperlinks>
    <hyperlink ref="E1" location="'2026 request'!A1" display="Index" xr:uid="{85B50F36-38A7-413B-B6E5-27B9CDDD638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678CC-32C9-4F89-9D76-8D9FA23EAE56}">
  <dimension ref="A1:K72"/>
  <sheetViews>
    <sheetView zoomScaleNormal="100" workbookViewId="0"/>
  </sheetViews>
  <sheetFormatPr defaultColWidth="9.140625" defaultRowHeight="14.45"/>
  <cols>
    <col min="1" max="1" width="63.42578125" style="170" bestFit="1" customWidth="1"/>
    <col min="2" max="2" width="27.85546875" style="106" bestFit="1" customWidth="1"/>
    <col min="3" max="3" width="29" style="106" bestFit="1" customWidth="1"/>
    <col min="4" max="4" width="9.140625" style="106"/>
    <col min="5" max="5" width="10.42578125" style="106" customWidth="1"/>
    <col min="6" max="6" width="17.85546875" style="106" bestFit="1" customWidth="1"/>
    <col min="7" max="9" width="9.140625" style="106"/>
    <col min="10" max="10" width="27.140625" style="106" bestFit="1" customWidth="1"/>
    <col min="11" max="11" width="50.5703125" style="106" bestFit="1" customWidth="1"/>
    <col min="12" max="16384" width="9.140625" style="106"/>
  </cols>
  <sheetData>
    <row r="1" spans="1:11" ht="15.6">
      <c r="A1" s="165" t="s">
        <v>694</v>
      </c>
      <c r="E1" s="654" t="s">
        <v>163</v>
      </c>
    </row>
    <row r="2" spans="1:11">
      <c r="J2" s="104"/>
      <c r="K2" s="171"/>
    </row>
    <row r="3" spans="1:11">
      <c r="J3" s="104"/>
      <c r="K3" s="171"/>
    </row>
    <row r="4" spans="1:11">
      <c r="A4" s="101" t="s">
        <v>164</v>
      </c>
      <c r="B4" s="115" t="s">
        <v>167</v>
      </c>
      <c r="C4" s="108" t="s">
        <v>695</v>
      </c>
      <c r="D4" s="20"/>
      <c r="E4" s="20"/>
      <c r="F4" s="20"/>
      <c r="J4" s="104"/>
      <c r="K4" s="171"/>
    </row>
    <row r="5" spans="1:11">
      <c r="A5" s="166" t="s">
        <v>216</v>
      </c>
      <c r="B5" s="458">
        <v>0</v>
      </c>
      <c r="C5" s="458">
        <v>0</v>
      </c>
      <c r="D5" s="78"/>
      <c r="E5" s="23"/>
      <c r="F5" s="20"/>
      <c r="J5" s="104"/>
      <c r="K5" s="171"/>
    </row>
    <row r="6" spans="1:11" ht="15.6">
      <c r="A6" s="167" t="s">
        <v>696</v>
      </c>
      <c r="B6" s="421">
        <v>0</v>
      </c>
      <c r="C6" s="571">
        <v>0</v>
      </c>
      <c r="D6" s="78"/>
      <c r="E6" s="15"/>
      <c r="F6" s="20"/>
      <c r="J6" s="104"/>
      <c r="K6" s="171"/>
    </row>
    <row r="7" spans="1:11">
      <c r="A7" s="168" t="s">
        <v>218</v>
      </c>
      <c r="B7" s="463">
        <v>0</v>
      </c>
      <c r="C7" s="571">
        <v>0</v>
      </c>
      <c r="D7" s="78"/>
      <c r="E7" s="15"/>
      <c r="F7" s="20"/>
      <c r="J7" s="104"/>
      <c r="K7" s="171"/>
    </row>
    <row r="8" spans="1:11">
      <c r="A8" s="166" t="s">
        <v>219</v>
      </c>
      <c r="B8" s="572">
        <v>18</v>
      </c>
      <c r="C8" s="458">
        <v>68.111111111111114</v>
      </c>
      <c r="D8" s="78"/>
      <c r="E8" s="23"/>
      <c r="F8" s="20"/>
      <c r="J8" s="104"/>
      <c r="K8" s="171"/>
    </row>
    <row r="9" spans="1:11">
      <c r="A9" s="167" t="s">
        <v>220</v>
      </c>
      <c r="B9" s="421">
        <v>0</v>
      </c>
      <c r="C9" s="571">
        <v>0</v>
      </c>
      <c r="D9" s="78"/>
      <c r="E9" s="15"/>
      <c r="F9" s="20"/>
      <c r="J9" s="104"/>
      <c r="K9" s="171"/>
    </row>
    <row r="10" spans="1:11">
      <c r="A10" s="167" t="s">
        <v>221</v>
      </c>
      <c r="B10" s="421">
        <v>0</v>
      </c>
      <c r="C10" s="571">
        <v>0</v>
      </c>
      <c r="D10" s="78"/>
      <c r="E10" s="15"/>
      <c r="F10" s="20"/>
      <c r="J10" s="104"/>
      <c r="K10" s="171"/>
    </row>
    <row r="11" spans="1:11">
      <c r="A11" s="167" t="s">
        <v>222</v>
      </c>
      <c r="B11" s="421">
        <v>18</v>
      </c>
      <c r="C11" s="571">
        <v>68.111111111111114</v>
      </c>
      <c r="D11" s="78"/>
      <c r="E11" s="15"/>
      <c r="F11" s="20"/>
      <c r="J11" s="104"/>
      <c r="K11" s="171"/>
    </row>
    <row r="12" spans="1:11">
      <c r="A12" s="166" t="s">
        <v>223</v>
      </c>
      <c r="B12" s="572">
        <v>2</v>
      </c>
      <c r="C12" s="458">
        <v>65.5</v>
      </c>
      <c r="D12" s="78"/>
      <c r="E12" s="23"/>
      <c r="F12" s="19"/>
      <c r="J12" s="104"/>
      <c r="K12" s="171"/>
    </row>
    <row r="13" spans="1:11">
      <c r="A13" s="167" t="s">
        <v>220</v>
      </c>
      <c r="B13" s="421">
        <v>0</v>
      </c>
      <c r="C13" s="571">
        <v>0</v>
      </c>
      <c r="D13" s="78"/>
      <c r="E13" s="15"/>
      <c r="F13" s="20"/>
    </row>
    <row r="14" spans="1:11">
      <c r="A14" s="167" t="s">
        <v>224</v>
      </c>
      <c r="B14" s="421">
        <v>0</v>
      </c>
      <c r="C14" s="571">
        <v>0</v>
      </c>
      <c r="D14" s="78"/>
      <c r="E14" s="15"/>
      <c r="F14" s="20"/>
    </row>
    <row r="15" spans="1:11">
      <c r="A15" s="168" t="s">
        <v>222</v>
      </c>
      <c r="B15" s="421">
        <v>2</v>
      </c>
      <c r="C15" s="571">
        <v>65.5</v>
      </c>
      <c r="D15" s="78"/>
      <c r="E15" s="15"/>
      <c r="F15" s="20"/>
    </row>
    <row r="16" spans="1:11">
      <c r="A16" s="166" t="s">
        <v>225</v>
      </c>
      <c r="B16" s="572">
        <v>2</v>
      </c>
      <c r="C16" s="458">
        <v>68.5</v>
      </c>
      <c r="D16" s="78"/>
      <c r="E16" s="23"/>
      <c r="F16" s="96"/>
    </row>
    <row r="17" spans="1:6">
      <c r="A17" s="167" t="s">
        <v>220</v>
      </c>
      <c r="B17" s="421">
        <v>0</v>
      </c>
      <c r="C17" s="571">
        <v>0</v>
      </c>
      <c r="D17" s="78"/>
      <c r="E17" s="15"/>
      <c r="F17" s="20"/>
    </row>
    <row r="18" spans="1:6">
      <c r="A18" s="168" t="s">
        <v>218</v>
      </c>
      <c r="B18" s="421">
        <v>2</v>
      </c>
      <c r="C18" s="571">
        <v>68.5</v>
      </c>
      <c r="D18" s="78"/>
      <c r="E18" s="15"/>
      <c r="F18" s="20"/>
    </row>
    <row r="19" spans="1:6">
      <c r="A19" s="166" t="s">
        <v>226</v>
      </c>
      <c r="B19" s="572">
        <v>10</v>
      </c>
      <c r="C19" s="458">
        <v>67.099999999999994</v>
      </c>
      <c r="D19" s="78"/>
      <c r="E19" s="23"/>
      <c r="F19" s="19"/>
    </row>
    <row r="20" spans="1:6">
      <c r="A20" s="167" t="s">
        <v>220</v>
      </c>
      <c r="B20" s="421">
        <v>0</v>
      </c>
      <c r="C20" s="571">
        <v>0</v>
      </c>
      <c r="D20" s="78"/>
      <c r="E20" s="15"/>
      <c r="F20" s="20"/>
    </row>
    <row r="21" spans="1:6">
      <c r="A21" s="167" t="s">
        <v>227</v>
      </c>
      <c r="B21" s="421">
        <v>0</v>
      </c>
      <c r="C21" s="571">
        <v>0</v>
      </c>
      <c r="D21" s="78"/>
      <c r="E21" s="15"/>
      <c r="F21" s="20"/>
    </row>
    <row r="22" spans="1:6">
      <c r="A22" s="168" t="s">
        <v>218</v>
      </c>
      <c r="B22" s="421">
        <v>10</v>
      </c>
      <c r="C22" s="571">
        <v>67.099999999999994</v>
      </c>
      <c r="D22" s="78"/>
      <c r="E22" s="15"/>
      <c r="F22" s="20"/>
    </row>
    <row r="23" spans="1:6">
      <c r="A23" s="166" t="s">
        <v>228</v>
      </c>
      <c r="B23" s="458">
        <v>27</v>
      </c>
      <c r="C23" s="458">
        <v>68.296296296296291</v>
      </c>
      <c r="D23" s="78"/>
      <c r="E23" s="23"/>
      <c r="F23" s="95"/>
    </row>
    <row r="24" spans="1:6">
      <c r="A24" s="167" t="s">
        <v>220</v>
      </c>
      <c r="B24" s="421">
        <v>0</v>
      </c>
      <c r="C24" s="571">
        <v>0</v>
      </c>
      <c r="D24" s="78"/>
      <c r="E24" s="15"/>
      <c r="F24" s="20"/>
    </row>
    <row r="25" spans="1:6">
      <c r="A25" s="167" t="s">
        <v>227</v>
      </c>
      <c r="B25" s="421">
        <v>0</v>
      </c>
      <c r="C25" s="571">
        <v>0</v>
      </c>
      <c r="D25" s="78"/>
      <c r="E25" s="15"/>
      <c r="F25" s="20"/>
    </row>
    <row r="26" spans="1:6">
      <c r="A26" s="167" t="s">
        <v>232</v>
      </c>
      <c r="B26" s="421">
        <v>0</v>
      </c>
      <c r="C26" s="571">
        <v>0</v>
      </c>
      <c r="D26" s="78"/>
      <c r="E26" s="15"/>
      <c r="F26" s="20"/>
    </row>
    <row r="27" spans="1:6">
      <c r="A27" s="167" t="s">
        <v>218</v>
      </c>
      <c r="B27" s="421">
        <v>27</v>
      </c>
      <c r="C27" s="571">
        <v>68.296296296296291</v>
      </c>
      <c r="D27" s="78"/>
      <c r="E27" s="15"/>
      <c r="F27" s="20"/>
    </row>
    <row r="28" spans="1:6">
      <c r="A28" s="166" t="s">
        <v>230</v>
      </c>
      <c r="B28" s="458">
        <v>5</v>
      </c>
      <c r="C28" s="458">
        <v>72</v>
      </c>
      <c r="D28" s="78"/>
      <c r="E28" s="23"/>
      <c r="F28" s="19"/>
    </row>
    <row r="29" spans="1:6">
      <c r="A29" s="167" t="s">
        <v>220</v>
      </c>
      <c r="B29" s="421">
        <v>0</v>
      </c>
      <c r="C29" s="571">
        <v>0</v>
      </c>
      <c r="D29" s="78"/>
      <c r="E29" s="15"/>
      <c r="F29" s="9"/>
    </row>
    <row r="30" spans="1:6">
      <c r="A30" s="167" t="s">
        <v>232</v>
      </c>
      <c r="B30" s="421">
        <v>0</v>
      </c>
      <c r="C30" s="571">
        <v>0</v>
      </c>
      <c r="D30" s="78"/>
      <c r="E30" s="15"/>
      <c r="F30" s="20"/>
    </row>
    <row r="31" spans="1:6">
      <c r="A31" s="167" t="s">
        <v>218</v>
      </c>
      <c r="B31" s="421">
        <v>5</v>
      </c>
      <c r="C31" s="571">
        <v>72</v>
      </c>
      <c r="D31" s="78"/>
      <c r="E31" s="15"/>
      <c r="F31" s="20"/>
    </row>
    <row r="32" spans="1:6">
      <c r="A32" s="167" t="s">
        <v>233</v>
      </c>
      <c r="B32" s="421">
        <v>0</v>
      </c>
      <c r="C32" s="571">
        <v>0</v>
      </c>
      <c r="D32" s="78"/>
      <c r="E32" s="15"/>
      <c r="F32" s="20"/>
    </row>
    <row r="33" spans="1:6">
      <c r="A33" s="167" t="s">
        <v>295</v>
      </c>
      <c r="B33" s="421">
        <v>0</v>
      </c>
      <c r="C33" s="571">
        <v>0</v>
      </c>
      <c r="D33" s="78"/>
      <c r="E33" s="15"/>
      <c r="F33" s="20"/>
    </row>
    <row r="34" spans="1:6">
      <c r="A34" s="166" t="s">
        <v>235</v>
      </c>
      <c r="B34" s="458">
        <v>16</v>
      </c>
      <c r="C34" s="458">
        <v>68.3125</v>
      </c>
      <c r="D34" s="78"/>
      <c r="E34" s="23"/>
      <c r="F34" s="19"/>
    </row>
    <row r="35" spans="1:6">
      <c r="A35" s="167" t="s">
        <v>220</v>
      </c>
      <c r="B35" s="421">
        <v>0</v>
      </c>
      <c r="C35" s="571">
        <v>0</v>
      </c>
      <c r="D35" s="20"/>
      <c r="E35" s="15"/>
      <c r="F35" s="20"/>
    </row>
    <row r="36" spans="1:6">
      <c r="A36" s="167" t="s">
        <v>232</v>
      </c>
      <c r="B36" s="421">
        <v>0</v>
      </c>
      <c r="C36" s="571">
        <v>0</v>
      </c>
      <c r="D36" s="98"/>
      <c r="E36" s="15"/>
      <c r="F36" s="20"/>
    </row>
    <row r="37" spans="1:6">
      <c r="A37" s="167" t="s">
        <v>218</v>
      </c>
      <c r="B37" s="421">
        <v>16</v>
      </c>
      <c r="C37" s="571">
        <v>68.3125</v>
      </c>
      <c r="D37" s="20"/>
      <c r="E37" s="15"/>
      <c r="F37" s="20"/>
    </row>
    <row r="38" spans="1:6">
      <c r="A38" s="166" t="s">
        <v>236</v>
      </c>
      <c r="B38" s="458">
        <v>0</v>
      </c>
      <c r="C38" s="573">
        <v>0</v>
      </c>
      <c r="D38" s="98"/>
      <c r="E38" s="23"/>
      <c r="F38" s="19"/>
    </row>
    <row r="39" spans="1:6">
      <c r="A39" s="167" t="s">
        <v>220</v>
      </c>
      <c r="B39" s="421">
        <v>0</v>
      </c>
      <c r="C39" s="571">
        <v>0</v>
      </c>
      <c r="D39" s="20"/>
      <c r="E39" s="15"/>
      <c r="F39" s="20"/>
    </row>
    <row r="40" spans="1:6">
      <c r="A40" s="168" t="s">
        <v>218</v>
      </c>
      <c r="B40" s="421">
        <v>0</v>
      </c>
      <c r="C40" s="571">
        <v>0</v>
      </c>
      <c r="D40" s="20"/>
      <c r="E40" s="15"/>
      <c r="F40" s="20"/>
    </row>
    <row r="41" spans="1:6">
      <c r="A41" s="166" t="s">
        <v>237</v>
      </c>
      <c r="B41" s="458">
        <v>1</v>
      </c>
      <c r="C41" s="458">
        <v>72</v>
      </c>
      <c r="D41" s="20"/>
      <c r="E41" s="23"/>
      <c r="F41" s="19"/>
    </row>
    <row r="42" spans="1:6">
      <c r="A42" s="167" t="s">
        <v>220</v>
      </c>
      <c r="B42" s="421">
        <v>0</v>
      </c>
      <c r="C42" s="571">
        <v>0</v>
      </c>
      <c r="D42" s="20"/>
      <c r="E42" s="15"/>
      <c r="F42" s="20"/>
    </row>
    <row r="43" spans="1:6">
      <c r="A43" s="168" t="s">
        <v>218</v>
      </c>
      <c r="B43" s="421">
        <v>1</v>
      </c>
      <c r="C43" s="571">
        <v>72</v>
      </c>
      <c r="D43" s="20"/>
      <c r="E43" s="15"/>
      <c r="F43" s="20"/>
    </row>
    <row r="44" spans="1:6">
      <c r="A44" s="166" t="s">
        <v>697</v>
      </c>
      <c r="B44" s="458">
        <v>7</v>
      </c>
      <c r="C44" s="458">
        <v>67</v>
      </c>
      <c r="D44" s="20"/>
      <c r="E44" s="23"/>
      <c r="F44" s="96"/>
    </row>
    <row r="45" spans="1:6">
      <c r="A45" s="167" t="s">
        <v>218</v>
      </c>
      <c r="B45" s="421">
        <v>6</v>
      </c>
      <c r="C45" s="571">
        <v>66.833333333333329</v>
      </c>
      <c r="D45" s="20"/>
      <c r="E45" s="413"/>
      <c r="F45" s="20"/>
    </row>
    <row r="46" spans="1:6">
      <c r="A46" s="167" t="s">
        <v>317</v>
      </c>
      <c r="B46" s="421">
        <v>1</v>
      </c>
      <c r="C46" s="571">
        <v>68</v>
      </c>
      <c r="D46" s="20"/>
      <c r="E46" s="9"/>
      <c r="F46" s="20"/>
    </row>
    <row r="47" spans="1:6">
      <c r="A47" s="166" t="s">
        <v>698</v>
      </c>
      <c r="B47" s="458">
        <v>3</v>
      </c>
      <c r="C47" s="465">
        <v>67.666666666666671</v>
      </c>
      <c r="D47" s="20"/>
      <c r="E47" s="23"/>
      <c r="F47" s="95"/>
    </row>
    <row r="48" spans="1:6">
      <c r="A48" s="167" t="s">
        <v>300</v>
      </c>
      <c r="B48" s="421">
        <v>0</v>
      </c>
      <c r="C48" s="571">
        <v>0</v>
      </c>
      <c r="D48" s="20"/>
      <c r="E48" s="15"/>
      <c r="F48" s="20"/>
    </row>
    <row r="49" spans="1:6">
      <c r="A49" s="167" t="s">
        <v>218</v>
      </c>
      <c r="B49" s="421">
        <v>2</v>
      </c>
      <c r="C49" s="571">
        <v>65</v>
      </c>
      <c r="D49" s="20"/>
      <c r="E49" s="413"/>
      <c r="F49" s="9"/>
    </row>
    <row r="50" spans="1:6">
      <c r="A50" s="167" t="s">
        <v>317</v>
      </c>
      <c r="B50" s="421">
        <v>1</v>
      </c>
      <c r="C50" s="571">
        <v>73</v>
      </c>
      <c r="D50" s="20"/>
      <c r="E50" s="9"/>
      <c r="F50" s="9"/>
    </row>
    <row r="51" spans="1:6">
      <c r="A51" s="166" t="s">
        <v>699</v>
      </c>
      <c r="B51" s="458">
        <v>0</v>
      </c>
      <c r="C51" s="464">
        <v>0</v>
      </c>
      <c r="D51" s="20"/>
      <c r="E51" s="23"/>
      <c r="F51" s="19"/>
    </row>
    <row r="52" spans="1:6">
      <c r="A52" s="167" t="s">
        <v>227</v>
      </c>
      <c r="B52" s="421">
        <v>0</v>
      </c>
      <c r="C52" s="571">
        <v>0</v>
      </c>
      <c r="D52" s="20"/>
      <c r="E52" s="15"/>
      <c r="F52" s="20"/>
    </row>
    <row r="53" spans="1:6">
      <c r="A53" s="167" t="s">
        <v>218</v>
      </c>
      <c r="B53" s="421">
        <v>0</v>
      </c>
      <c r="C53" s="571">
        <v>0</v>
      </c>
      <c r="D53" s="20"/>
      <c r="E53" s="413"/>
      <c r="F53" s="20"/>
    </row>
    <row r="54" spans="1:6">
      <c r="A54" s="167" t="s">
        <v>317</v>
      </c>
      <c r="B54" s="421">
        <v>0</v>
      </c>
      <c r="C54" s="571">
        <v>0</v>
      </c>
      <c r="D54" s="20"/>
      <c r="E54" s="9"/>
      <c r="F54" s="20"/>
    </row>
    <row r="55" spans="1:6">
      <c r="A55" s="166" t="s">
        <v>700</v>
      </c>
      <c r="B55" s="458">
        <v>0</v>
      </c>
      <c r="C55" s="464">
        <v>0</v>
      </c>
      <c r="D55" s="20"/>
      <c r="E55" s="23"/>
      <c r="F55" s="19"/>
    </row>
    <row r="56" spans="1:6">
      <c r="A56" s="167" t="s">
        <v>218</v>
      </c>
      <c r="B56" s="421">
        <v>0</v>
      </c>
      <c r="C56" s="571">
        <v>0</v>
      </c>
      <c r="D56" s="20"/>
      <c r="E56" s="413"/>
      <c r="F56" s="20"/>
    </row>
    <row r="57" spans="1:6">
      <c r="A57" s="167" t="s">
        <v>317</v>
      </c>
      <c r="B57" s="421">
        <v>0</v>
      </c>
      <c r="C57" s="571">
        <v>0</v>
      </c>
      <c r="D57" s="20"/>
      <c r="E57" s="9"/>
      <c r="F57" s="20"/>
    </row>
    <row r="58" spans="1:6">
      <c r="A58" s="169" t="s">
        <v>202</v>
      </c>
      <c r="B58" s="467">
        <v>91</v>
      </c>
      <c r="C58" s="467">
        <v>68.197802197802204</v>
      </c>
      <c r="D58" s="20"/>
      <c r="E58" s="20"/>
      <c r="F58" s="20"/>
    </row>
    <row r="59" spans="1:6">
      <c r="A59" s="289"/>
      <c r="B59" s="290"/>
    </row>
    <row r="60" spans="1:6">
      <c r="A60" s="34" t="s">
        <v>203</v>
      </c>
    </row>
    <row r="61" spans="1:6">
      <c r="A61" s="20"/>
    </row>
    <row r="62" spans="1:6" s="20" customFormat="1" ht="12.95">
      <c r="A62" s="29" t="s">
        <v>204</v>
      </c>
    </row>
    <row r="63" spans="1:6" s="20" customFormat="1" ht="12.6">
      <c r="A63" s="21" t="s">
        <v>276</v>
      </c>
    </row>
    <row r="64" spans="1:6">
      <c r="A64" s="21"/>
    </row>
    <row r="65" spans="1:4">
      <c r="A65" s="21"/>
    </row>
    <row r="66" spans="1:4">
      <c r="A66" s="161" t="s">
        <v>8</v>
      </c>
    </row>
    <row r="67" spans="1:4" s="20" customFormat="1" ht="50.1">
      <c r="A67" s="310" t="s">
        <v>242</v>
      </c>
      <c r="B67" s="28"/>
      <c r="C67" s="28"/>
      <c r="D67" s="28"/>
    </row>
    <row r="68" spans="1:4" s="20" customFormat="1" ht="24.95">
      <c r="A68" s="310" t="s">
        <v>425</v>
      </c>
      <c r="B68" s="28"/>
      <c r="C68" s="28"/>
      <c r="D68" s="28"/>
    </row>
    <row r="69" spans="1:4" s="20" customFormat="1" ht="12.95">
      <c r="A69" s="310" t="s">
        <v>426</v>
      </c>
      <c r="B69" s="28"/>
      <c r="C69" s="28"/>
      <c r="D69" s="28"/>
    </row>
    <row r="70" spans="1:4" s="20" customFormat="1" ht="24.95">
      <c r="A70" s="310" t="s">
        <v>427</v>
      </c>
      <c r="B70" s="28"/>
      <c r="C70" s="28"/>
      <c r="D70" s="28"/>
    </row>
    <row r="71" spans="1:4" s="20" customFormat="1" ht="50.1">
      <c r="A71" s="312" t="s">
        <v>246</v>
      </c>
      <c r="B71" s="28"/>
      <c r="C71" s="28"/>
      <c r="D71" s="28"/>
    </row>
    <row r="72" spans="1:4">
      <c r="A72" s="310"/>
    </row>
  </sheetData>
  <conditionalFormatting sqref="A62">
    <cfRule type="duplicateValues" dxfId="4" priority="1"/>
  </conditionalFormatting>
  <hyperlinks>
    <hyperlink ref="E1" location="'2026 request'!A1" display="Index" xr:uid="{1FDAF687-28F1-41D8-A841-E6DF74C7BFA1}"/>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91584-AB12-40F6-9E88-44A63AEE78DD}">
  <dimension ref="A1:N31"/>
  <sheetViews>
    <sheetView workbookViewId="0">
      <selection sqref="A1:I1"/>
    </sheetView>
  </sheetViews>
  <sheetFormatPr defaultRowHeight="14.45"/>
  <cols>
    <col min="2" max="12" width="10.85546875" customWidth="1"/>
  </cols>
  <sheetData>
    <row r="1" spans="1:14">
      <c r="A1" s="977" t="s">
        <v>701</v>
      </c>
      <c r="B1" s="978"/>
      <c r="C1" s="978"/>
      <c r="D1" s="978"/>
      <c r="E1" s="978"/>
      <c r="F1" s="978"/>
      <c r="G1" s="978"/>
      <c r="H1" s="978"/>
      <c r="I1" s="978"/>
      <c r="L1" s="654" t="s">
        <v>163</v>
      </c>
    </row>
    <row r="4" spans="1:14" ht="38.450000000000003">
      <c r="A4" s="755"/>
      <c r="B4" s="756" t="s">
        <v>702</v>
      </c>
      <c r="C4" s="756" t="s">
        <v>703</v>
      </c>
      <c r="D4" s="756" t="s">
        <v>704</v>
      </c>
      <c r="E4" s="756" t="s">
        <v>705</v>
      </c>
      <c r="F4" s="757" t="s">
        <v>706</v>
      </c>
      <c r="G4" s="757" t="s">
        <v>707</v>
      </c>
      <c r="H4" s="757" t="s">
        <v>708</v>
      </c>
      <c r="I4" s="757" t="s">
        <v>709</v>
      </c>
      <c r="J4" s="757" t="s">
        <v>710</v>
      </c>
      <c r="K4" s="757" t="s">
        <v>711</v>
      </c>
      <c r="L4" s="757" t="s">
        <v>712</v>
      </c>
    </row>
    <row r="5" spans="1:14" ht="21.95" customHeight="1">
      <c r="A5" s="758">
        <v>2011</v>
      </c>
      <c r="B5" s="759">
        <v>5801</v>
      </c>
      <c r="C5" s="759">
        <v>16214</v>
      </c>
      <c r="D5" s="759">
        <v>2154.5</v>
      </c>
      <c r="E5" s="759">
        <v>115773.5</v>
      </c>
      <c r="F5" s="759">
        <v>4635</v>
      </c>
      <c r="G5" s="759">
        <v>25061.25</v>
      </c>
      <c r="H5" s="759">
        <v>84827.5</v>
      </c>
      <c r="I5" s="759">
        <v>21728.5</v>
      </c>
      <c r="J5" s="759">
        <v>579</v>
      </c>
      <c r="K5" s="759">
        <v>1154</v>
      </c>
      <c r="L5" s="760">
        <v>277928.25</v>
      </c>
      <c r="N5" s="761"/>
    </row>
    <row r="6" spans="1:14" ht="18" customHeight="1">
      <c r="A6" s="758">
        <v>2012</v>
      </c>
      <c r="B6" s="762">
        <v>5794</v>
      </c>
      <c r="C6" s="762">
        <v>15648</v>
      </c>
      <c r="D6" s="762">
        <v>2471.5</v>
      </c>
      <c r="E6" s="762">
        <v>116085</v>
      </c>
      <c r="F6" s="762">
        <v>3577.5</v>
      </c>
      <c r="G6" s="762">
        <v>26473</v>
      </c>
      <c r="H6" s="762">
        <v>83513</v>
      </c>
      <c r="I6" s="762">
        <v>24756.5</v>
      </c>
      <c r="J6" s="762">
        <v>476</v>
      </c>
      <c r="K6" s="762">
        <v>1303</v>
      </c>
      <c r="L6" s="760">
        <v>280097.5</v>
      </c>
      <c r="N6" s="761"/>
    </row>
    <row r="7" spans="1:14" ht="18" customHeight="1">
      <c r="A7" s="758">
        <v>2013</v>
      </c>
      <c r="B7" s="762">
        <v>4381</v>
      </c>
      <c r="C7" s="762">
        <v>13058.5</v>
      </c>
      <c r="D7" s="762">
        <v>2288</v>
      </c>
      <c r="E7" s="762">
        <v>113445.5</v>
      </c>
      <c r="F7" s="762">
        <v>2603.5</v>
      </c>
      <c r="G7" s="762">
        <v>25973</v>
      </c>
      <c r="H7" s="762">
        <v>80484</v>
      </c>
      <c r="I7" s="762">
        <v>26632</v>
      </c>
      <c r="J7" s="762">
        <v>325</v>
      </c>
      <c r="K7" s="762">
        <v>1189</v>
      </c>
      <c r="L7" s="760">
        <v>270379.5</v>
      </c>
      <c r="N7" s="761"/>
    </row>
    <row r="8" spans="1:14" ht="18" customHeight="1">
      <c r="A8" s="758">
        <v>2014</v>
      </c>
      <c r="B8" s="762">
        <v>4923.5</v>
      </c>
      <c r="C8" s="762">
        <v>15498.5</v>
      </c>
      <c r="D8" s="762">
        <v>2459.5</v>
      </c>
      <c r="E8" s="762">
        <v>112614.5</v>
      </c>
      <c r="F8" s="762">
        <v>1963</v>
      </c>
      <c r="G8" s="762">
        <v>28191</v>
      </c>
      <c r="H8" s="762">
        <v>78970</v>
      </c>
      <c r="I8" s="762">
        <v>26709</v>
      </c>
      <c r="J8" s="762">
        <v>356</v>
      </c>
      <c r="K8" s="762">
        <v>21676</v>
      </c>
      <c r="L8" s="760">
        <v>293361</v>
      </c>
      <c r="N8" s="761"/>
    </row>
    <row r="9" spans="1:14" ht="18" customHeight="1">
      <c r="A9" s="758">
        <v>2015</v>
      </c>
      <c r="B9" s="762">
        <v>3874</v>
      </c>
      <c r="C9" s="762">
        <v>14590</v>
      </c>
      <c r="D9" s="762">
        <v>2067.5</v>
      </c>
      <c r="E9" s="762">
        <v>115145.5</v>
      </c>
      <c r="F9" s="762">
        <v>2034</v>
      </c>
      <c r="G9" s="762">
        <v>34251</v>
      </c>
      <c r="H9" s="762">
        <v>77811</v>
      </c>
      <c r="I9" s="762">
        <v>27272.75</v>
      </c>
      <c r="J9" s="762">
        <v>433</v>
      </c>
      <c r="K9" s="762">
        <v>29381</v>
      </c>
      <c r="L9" s="760">
        <v>306859.75</v>
      </c>
      <c r="N9" s="761"/>
    </row>
    <row r="10" spans="1:14" ht="18" customHeight="1">
      <c r="A10" s="758">
        <v>2016</v>
      </c>
      <c r="B10" s="762">
        <v>3648</v>
      </c>
      <c r="C10" s="762">
        <v>14079</v>
      </c>
      <c r="D10" s="762">
        <v>2286</v>
      </c>
      <c r="E10" s="762">
        <v>115332</v>
      </c>
      <c r="F10" s="762">
        <v>2042</v>
      </c>
      <c r="G10" s="762">
        <v>31017.5</v>
      </c>
      <c r="H10" s="762">
        <v>76138</v>
      </c>
      <c r="I10" s="762">
        <v>30765.25</v>
      </c>
      <c r="J10" s="762">
        <v>460</v>
      </c>
      <c r="K10" s="762">
        <v>29300</v>
      </c>
      <c r="L10" s="760">
        <v>305067.75</v>
      </c>
      <c r="N10" s="761"/>
    </row>
    <row r="11" spans="1:14" ht="18" customHeight="1">
      <c r="A11" s="758">
        <v>2017</v>
      </c>
      <c r="B11" s="762">
        <v>3861</v>
      </c>
      <c r="C11" s="762">
        <v>13773</v>
      </c>
      <c r="D11" s="762">
        <v>2659</v>
      </c>
      <c r="E11" s="762">
        <v>110909</v>
      </c>
      <c r="F11" s="762">
        <v>2530</v>
      </c>
      <c r="G11" s="762">
        <v>32242.75</v>
      </c>
      <c r="H11" s="762">
        <v>75032</v>
      </c>
      <c r="I11" s="762">
        <v>32798.25</v>
      </c>
      <c r="J11" s="762">
        <v>465</v>
      </c>
      <c r="K11" s="762">
        <v>29180.25</v>
      </c>
      <c r="L11" s="763">
        <v>303450.25</v>
      </c>
      <c r="N11" s="761"/>
    </row>
    <row r="12" spans="1:14" ht="18" customHeight="1">
      <c r="A12" s="758">
        <v>2018</v>
      </c>
      <c r="B12" s="762">
        <v>4259.5</v>
      </c>
      <c r="C12" s="762">
        <v>12536</v>
      </c>
      <c r="D12" s="762">
        <v>3089</v>
      </c>
      <c r="E12" s="762">
        <v>117914</v>
      </c>
      <c r="F12" s="762">
        <v>2849</v>
      </c>
      <c r="G12" s="762">
        <v>25743.75</v>
      </c>
      <c r="H12" s="762">
        <v>74321</v>
      </c>
      <c r="I12" s="762">
        <v>32482.25</v>
      </c>
      <c r="J12" s="762">
        <v>576</v>
      </c>
      <c r="K12" s="762">
        <v>33170.25</v>
      </c>
      <c r="L12" s="763">
        <v>306940.75</v>
      </c>
      <c r="N12" s="761"/>
    </row>
    <row r="13" spans="1:14" ht="18" customHeight="1">
      <c r="A13" s="758">
        <v>2019</v>
      </c>
      <c r="B13" s="762">
        <v>3868</v>
      </c>
      <c r="C13" s="762">
        <v>12881.5</v>
      </c>
      <c r="D13" s="762">
        <v>2839</v>
      </c>
      <c r="E13" s="762">
        <v>116891.5</v>
      </c>
      <c r="F13" s="762">
        <v>1676.75</v>
      </c>
      <c r="G13" s="762">
        <v>17618.75</v>
      </c>
      <c r="H13" s="762">
        <v>72047</v>
      </c>
      <c r="I13" s="762">
        <v>35657.75</v>
      </c>
      <c r="J13" s="762">
        <v>368</v>
      </c>
      <c r="K13" s="762">
        <v>34765.75</v>
      </c>
      <c r="L13" s="763">
        <v>298614</v>
      </c>
      <c r="N13" s="761"/>
    </row>
    <row r="14" spans="1:14" ht="18" customHeight="1">
      <c r="A14" s="758">
        <v>2020</v>
      </c>
      <c r="B14" s="762">
        <v>3030</v>
      </c>
      <c r="C14" s="762">
        <v>10099</v>
      </c>
      <c r="D14" s="762">
        <v>2288.5</v>
      </c>
      <c r="E14" s="762">
        <v>102260.5</v>
      </c>
      <c r="F14" s="762">
        <v>1049.5</v>
      </c>
      <c r="G14" s="762">
        <v>16418.75</v>
      </c>
      <c r="H14" s="762">
        <v>72488</v>
      </c>
      <c r="I14" s="762">
        <v>38433.5</v>
      </c>
      <c r="J14" s="762">
        <v>5499</v>
      </c>
      <c r="K14" s="762">
        <v>28753.25</v>
      </c>
      <c r="L14" s="763">
        <v>280320</v>
      </c>
      <c r="N14" s="761"/>
    </row>
    <row r="15" spans="1:14" ht="18" customHeight="1">
      <c r="A15" s="758">
        <v>2021</v>
      </c>
      <c r="B15" s="762">
        <v>4240</v>
      </c>
      <c r="C15" s="762">
        <v>11562</v>
      </c>
      <c r="D15" s="762">
        <v>2307.75</v>
      </c>
      <c r="E15" s="762">
        <v>116204</v>
      </c>
      <c r="F15" s="762">
        <v>2446.75</v>
      </c>
      <c r="G15" s="762">
        <v>38306.25</v>
      </c>
      <c r="H15" s="762">
        <v>67367.5</v>
      </c>
      <c r="I15" s="762">
        <v>52778</v>
      </c>
      <c r="J15" s="762">
        <v>6606</v>
      </c>
      <c r="K15" s="762">
        <v>33385</v>
      </c>
      <c r="L15" s="763">
        <v>335203</v>
      </c>
      <c r="N15" s="761"/>
    </row>
    <row r="16" spans="1:14" ht="18" customHeight="1">
      <c r="A16" s="758">
        <v>2022</v>
      </c>
      <c r="B16" s="762">
        <v>3915.5</v>
      </c>
      <c r="C16" s="762">
        <v>11306</v>
      </c>
      <c r="D16" s="762">
        <v>2760</v>
      </c>
      <c r="E16" s="762">
        <v>115579.5</v>
      </c>
      <c r="F16" s="762">
        <v>3118.25</v>
      </c>
      <c r="G16" s="762">
        <v>38484</v>
      </c>
      <c r="H16" s="762">
        <v>66725.5</v>
      </c>
      <c r="I16" s="762">
        <v>47234</v>
      </c>
      <c r="J16" s="762">
        <v>7163</v>
      </c>
      <c r="K16" s="762">
        <v>31605</v>
      </c>
      <c r="L16" s="763">
        <v>327891</v>
      </c>
      <c r="N16" s="761"/>
    </row>
    <row r="17" spans="1:14" ht="18" customHeight="1">
      <c r="A17" s="758">
        <v>2023</v>
      </c>
      <c r="B17" s="762">
        <v>3786</v>
      </c>
      <c r="C17" s="762">
        <v>10608.5</v>
      </c>
      <c r="D17" s="762">
        <v>2750.25</v>
      </c>
      <c r="E17" s="762">
        <v>120028.5</v>
      </c>
      <c r="F17" s="762">
        <v>2657</v>
      </c>
      <c r="G17" s="762">
        <v>39854.25</v>
      </c>
      <c r="H17" s="762">
        <v>72192</v>
      </c>
      <c r="I17" s="762">
        <v>45214.5</v>
      </c>
      <c r="J17" s="762">
        <v>9265</v>
      </c>
      <c r="K17" s="762">
        <v>32865.25</v>
      </c>
      <c r="L17" s="763">
        <v>339221.25</v>
      </c>
      <c r="N17" s="761"/>
    </row>
    <row r="18" spans="1:14" ht="18" customHeight="1">
      <c r="A18" s="758">
        <v>2024</v>
      </c>
      <c r="B18" s="762">
        <v>3611</v>
      </c>
      <c r="C18" s="762">
        <v>13753</v>
      </c>
      <c r="D18" s="762">
        <v>3550.25</v>
      </c>
      <c r="E18" s="762">
        <v>123499</v>
      </c>
      <c r="F18" s="762">
        <v>3093.5</v>
      </c>
      <c r="G18" s="762">
        <v>34788</v>
      </c>
      <c r="H18" s="762">
        <v>70668.5</v>
      </c>
      <c r="I18" s="762">
        <v>36500.75</v>
      </c>
      <c r="J18" s="762">
        <v>3883</v>
      </c>
      <c r="K18" s="762">
        <v>33149.75</v>
      </c>
      <c r="L18" s="763">
        <v>326496.75</v>
      </c>
      <c r="N18" s="761"/>
    </row>
    <row r="19" spans="1:14" ht="18" customHeight="1">
      <c r="A19" s="764">
        <v>2025</v>
      </c>
      <c r="B19" s="765">
        <v>3295</v>
      </c>
      <c r="C19" s="765">
        <v>14319.5</v>
      </c>
      <c r="D19" s="765">
        <v>3806</v>
      </c>
      <c r="E19" s="765">
        <v>121549.5</v>
      </c>
      <c r="F19" s="765">
        <v>2919.75</v>
      </c>
      <c r="G19" s="765">
        <v>34635.25</v>
      </c>
      <c r="H19" s="765">
        <v>70278.5</v>
      </c>
      <c r="I19" s="765">
        <v>43030.5</v>
      </c>
      <c r="J19" s="765" t="s">
        <v>179</v>
      </c>
      <c r="K19" s="765">
        <v>33578.75</v>
      </c>
      <c r="L19" s="766">
        <v>327413</v>
      </c>
      <c r="N19" s="761"/>
    </row>
    <row r="20" spans="1:14" ht="17.100000000000001" customHeight="1">
      <c r="A20" s="989" t="s">
        <v>713</v>
      </c>
      <c r="B20" s="989"/>
      <c r="C20" s="989"/>
      <c r="D20" s="989"/>
      <c r="E20" s="989"/>
      <c r="F20" s="989"/>
      <c r="G20" s="989"/>
      <c r="H20" s="989"/>
      <c r="I20" s="989"/>
      <c r="J20" s="989"/>
      <c r="K20" s="989"/>
      <c r="L20" s="989"/>
    </row>
    <row r="21" spans="1:14" ht="14.45" customHeight="1">
      <c r="A21" s="767"/>
      <c r="B21" s="767"/>
      <c r="C21" s="767"/>
      <c r="D21" s="767"/>
      <c r="E21" s="767"/>
      <c r="F21" s="767"/>
      <c r="G21" s="767"/>
      <c r="H21" s="767"/>
      <c r="I21" s="767"/>
      <c r="J21" s="767"/>
      <c r="K21" s="767"/>
      <c r="L21" s="767"/>
    </row>
    <row r="22" spans="1:14" ht="14.45" customHeight="1">
      <c r="A22" s="979" t="s">
        <v>8</v>
      </c>
      <c r="B22" s="979"/>
      <c r="C22" s="979"/>
      <c r="D22" s="979"/>
      <c r="E22" s="979"/>
      <c r="F22" s="979"/>
      <c r="G22" s="979"/>
      <c r="H22" s="979"/>
      <c r="I22" s="979"/>
      <c r="J22" s="979"/>
      <c r="K22" s="979"/>
      <c r="L22" s="979"/>
    </row>
    <row r="23" spans="1:14" ht="14.45" customHeight="1">
      <c r="A23" s="976" t="s">
        <v>714</v>
      </c>
      <c r="B23" s="976"/>
      <c r="C23" s="976"/>
      <c r="D23" s="976"/>
      <c r="E23" s="976"/>
      <c r="F23" s="976"/>
      <c r="G23" s="976"/>
      <c r="H23" s="976"/>
      <c r="I23" s="976"/>
      <c r="J23" s="976"/>
      <c r="K23" s="976"/>
      <c r="L23" s="976"/>
    </row>
    <row r="24" spans="1:14" ht="14.45" customHeight="1">
      <c r="A24" s="976" t="s">
        <v>715</v>
      </c>
      <c r="B24" s="976"/>
      <c r="C24" s="976"/>
      <c r="D24" s="976"/>
      <c r="E24" s="976"/>
      <c r="F24" s="976"/>
      <c r="G24" s="976"/>
      <c r="H24" s="976"/>
      <c r="I24" s="976"/>
      <c r="J24" s="976"/>
      <c r="K24" s="976"/>
      <c r="L24" s="976"/>
    </row>
    <row r="25" spans="1:14" ht="25.5" customHeight="1">
      <c r="A25" s="976" t="s">
        <v>716</v>
      </c>
      <c r="B25" s="976"/>
      <c r="C25" s="976"/>
      <c r="D25" s="976"/>
      <c r="E25" s="976"/>
      <c r="F25" s="976"/>
      <c r="G25" s="976"/>
      <c r="H25" s="976"/>
      <c r="I25" s="976"/>
      <c r="J25" s="976"/>
      <c r="K25" s="976"/>
      <c r="L25" s="976"/>
    </row>
    <row r="26" spans="1:14" ht="23.1" customHeight="1">
      <c r="A26" s="976" t="s">
        <v>717</v>
      </c>
      <c r="B26" s="976"/>
      <c r="C26" s="976"/>
      <c r="D26" s="976"/>
      <c r="E26" s="976"/>
      <c r="F26" s="976"/>
      <c r="G26" s="976"/>
      <c r="H26" s="976"/>
      <c r="I26" s="976"/>
      <c r="J26" s="976"/>
      <c r="K26" s="976"/>
      <c r="L26" s="976"/>
    </row>
    <row r="27" spans="1:14" ht="23.1" customHeight="1">
      <c r="A27" s="976" t="s">
        <v>718</v>
      </c>
      <c r="B27" s="976"/>
      <c r="C27" s="976"/>
      <c r="D27" s="976"/>
      <c r="E27" s="976"/>
      <c r="F27" s="976"/>
      <c r="G27" s="976"/>
      <c r="H27" s="976"/>
      <c r="I27" s="976"/>
      <c r="J27" s="976"/>
      <c r="K27" s="976"/>
      <c r="L27" s="976"/>
    </row>
    <row r="28" spans="1:14" ht="15" customHeight="1">
      <c r="A28" s="976" t="s">
        <v>719</v>
      </c>
      <c r="B28" s="976"/>
      <c r="C28" s="976"/>
      <c r="D28" s="976"/>
      <c r="E28" s="976"/>
      <c r="F28" s="976"/>
      <c r="G28" s="976"/>
      <c r="H28" s="976"/>
      <c r="I28" s="976"/>
      <c r="J28" s="976"/>
      <c r="K28" s="976"/>
      <c r="L28" s="976"/>
    </row>
    <row r="29" spans="1:14" ht="24.6" customHeight="1">
      <c r="A29" s="976" t="s">
        <v>720</v>
      </c>
      <c r="B29" s="976"/>
      <c r="C29" s="976"/>
      <c r="D29" s="976"/>
      <c r="E29" s="976"/>
      <c r="F29" s="976"/>
      <c r="G29" s="976"/>
      <c r="H29" s="976"/>
      <c r="I29" s="976"/>
      <c r="J29" s="976"/>
      <c r="K29" s="976"/>
      <c r="L29" s="976"/>
    </row>
    <row r="30" spans="1:14">
      <c r="A30" s="632" t="s">
        <v>721</v>
      </c>
    </row>
    <row r="31" spans="1:14">
      <c r="A31" t="s">
        <v>722</v>
      </c>
    </row>
  </sheetData>
  <mergeCells count="10">
    <mergeCell ref="A26:L26"/>
    <mergeCell ref="A27:L27"/>
    <mergeCell ref="A28:L28"/>
    <mergeCell ref="A29:L29"/>
    <mergeCell ref="A1:I1"/>
    <mergeCell ref="A20:L20"/>
    <mergeCell ref="A22:L22"/>
    <mergeCell ref="A23:L23"/>
    <mergeCell ref="A24:L24"/>
    <mergeCell ref="A25:L25"/>
  </mergeCells>
  <conditionalFormatting sqref="L11:L15">
    <cfRule type="expression" dxfId="3" priority="1" stopIfTrue="1">
      <formula>AND(COUNTIF(#REF!, L11)+COUNTIF(#REF!, L11)&gt;1,NOT(ISBLANK(L11)))</formula>
    </cfRule>
  </conditionalFormatting>
  <conditionalFormatting sqref="L16:L19">
    <cfRule type="expression" dxfId="2" priority="2" stopIfTrue="1">
      <formula>AND(COUNTIF($L$11:$L$22, L16)+COUNTIF(#REF!, L16)&gt;1,NOT(ISBLANK(L16)))</formula>
    </cfRule>
  </conditionalFormatting>
  <hyperlinks>
    <hyperlink ref="A30" r:id="rId1" display="https://www.gov.uk/government/statistics/civil-justice-statistics-quarterly-january-to-march-2026" xr:uid="{656A3B37-7E8D-4378-9516-38EC54EC5246}"/>
    <hyperlink ref="L1" location="'2026 request'!A1" display="Index" xr:uid="{F0C09A1F-AB64-400E-922F-6CB1DBBCB657}"/>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891C0-4159-49D2-8934-68453897B688}">
  <dimension ref="A1:F25"/>
  <sheetViews>
    <sheetView workbookViewId="0"/>
  </sheetViews>
  <sheetFormatPr defaultRowHeight="14.45"/>
  <cols>
    <col min="1" max="1" width="20.7109375" customWidth="1"/>
    <col min="2" max="2" width="18.42578125" customWidth="1"/>
    <col min="3" max="3" width="21.5703125" customWidth="1"/>
    <col min="4" max="4" width="18.42578125" customWidth="1"/>
  </cols>
  <sheetData>
    <row r="1" spans="1:6" ht="16.5">
      <c r="A1" s="768" t="s">
        <v>723</v>
      </c>
      <c r="F1" s="654" t="s">
        <v>163</v>
      </c>
    </row>
    <row r="2" spans="1:6" ht="15" thickBot="1"/>
    <row r="3" spans="1:6" ht="26.45" thickBot="1">
      <c r="A3" s="769" t="s">
        <v>724</v>
      </c>
      <c r="B3" s="770" t="s">
        <v>725</v>
      </c>
      <c r="C3" s="770" t="s">
        <v>726</v>
      </c>
      <c r="D3" s="771" t="s">
        <v>202</v>
      </c>
    </row>
    <row r="4" spans="1:6" ht="21.95" customHeight="1">
      <c r="A4" s="772" t="s">
        <v>443</v>
      </c>
      <c r="B4" s="773">
        <v>19433</v>
      </c>
      <c r="C4" s="773">
        <v>271</v>
      </c>
      <c r="D4" s="774">
        <f t="shared" ref="D4:D8" si="0">+C4+B4</f>
        <v>19704</v>
      </c>
    </row>
    <row r="5" spans="1:6" ht="21.95" customHeight="1">
      <c r="A5" s="775" t="s">
        <v>442</v>
      </c>
      <c r="B5" s="776">
        <v>17587</v>
      </c>
      <c r="C5" s="776">
        <v>682</v>
      </c>
      <c r="D5" s="774">
        <f t="shared" si="0"/>
        <v>18269</v>
      </c>
    </row>
    <row r="6" spans="1:6" ht="21.95" customHeight="1">
      <c r="A6" s="775" t="s">
        <v>441</v>
      </c>
      <c r="B6" s="776">
        <v>16999</v>
      </c>
      <c r="C6" s="776">
        <v>830</v>
      </c>
      <c r="D6" s="774">
        <f t="shared" si="0"/>
        <v>17829</v>
      </c>
    </row>
    <row r="7" spans="1:6" ht="21.95" customHeight="1">
      <c r="A7" s="775" t="s">
        <v>440</v>
      </c>
      <c r="B7" s="776">
        <v>16162</v>
      </c>
      <c r="C7" s="776">
        <v>871</v>
      </c>
      <c r="D7" s="774">
        <f t="shared" si="0"/>
        <v>17033</v>
      </c>
    </row>
    <row r="8" spans="1:6" ht="21.95" customHeight="1">
      <c r="A8" s="775" t="s">
        <v>439</v>
      </c>
      <c r="B8" s="776">
        <v>15209</v>
      </c>
      <c r="C8" s="776">
        <v>1077</v>
      </c>
      <c r="D8" s="774">
        <f t="shared" si="0"/>
        <v>16286</v>
      </c>
    </row>
    <row r="9" spans="1:6" ht="21.95" customHeight="1">
      <c r="A9" s="775" t="s">
        <v>438</v>
      </c>
      <c r="B9" s="777">
        <v>14269</v>
      </c>
      <c r="C9" s="776">
        <v>1480</v>
      </c>
      <c r="D9" s="774">
        <f>+C9+B9</f>
        <v>15749</v>
      </c>
    </row>
    <row r="10" spans="1:6" ht="21.95" customHeight="1">
      <c r="A10" s="775" t="s">
        <v>437</v>
      </c>
      <c r="B10" s="777">
        <v>13841</v>
      </c>
      <c r="C10" s="776">
        <v>2034</v>
      </c>
      <c r="D10" s="778">
        <f t="shared" ref="D10:D18" si="1">+C10+B10</f>
        <v>15875</v>
      </c>
    </row>
    <row r="11" spans="1:6" ht="21.95" customHeight="1">
      <c r="A11" s="775" t="s">
        <v>436</v>
      </c>
      <c r="B11" s="777">
        <v>14177</v>
      </c>
      <c r="C11" s="776">
        <v>2042</v>
      </c>
      <c r="D11" s="778">
        <f t="shared" si="1"/>
        <v>16219</v>
      </c>
    </row>
    <row r="12" spans="1:6" ht="21.95" customHeight="1">
      <c r="A12" s="775" t="s">
        <v>435</v>
      </c>
      <c r="B12" s="777">
        <v>14041</v>
      </c>
      <c r="C12" s="776">
        <v>2223</v>
      </c>
      <c r="D12" s="778">
        <f t="shared" si="1"/>
        <v>16264</v>
      </c>
    </row>
    <row r="13" spans="1:6" ht="21.95" customHeight="1">
      <c r="A13" s="775" t="s">
        <v>434</v>
      </c>
      <c r="B13" s="777">
        <v>14495</v>
      </c>
      <c r="C13" s="776">
        <v>2218</v>
      </c>
      <c r="D13" s="778">
        <f t="shared" si="1"/>
        <v>16713</v>
      </c>
    </row>
    <row r="14" spans="1:6" ht="21.95" customHeight="1">
      <c r="A14" s="775" t="s">
        <v>433</v>
      </c>
      <c r="B14" s="777">
        <v>14935</v>
      </c>
      <c r="C14" s="776">
        <v>2381</v>
      </c>
      <c r="D14" s="778">
        <f t="shared" si="1"/>
        <v>17316</v>
      </c>
    </row>
    <row r="15" spans="1:6" ht="21.95" customHeight="1">
      <c r="A15" s="775" t="s">
        <v>432</v>
      </c>
      <c r="B15" s="777">
        <v>14544</v>
      </c>
      <c r="C15" s="776">
        <v>2254</v>
      </c>
      <c r="D15" s="778">
        <f t="shared" si="1"/>
        <v>16798</v>
      </c>
    </row>
    <row r="16" spans="1:6" ht="21.95" customHeight="1">
      <c r="A16" s="775" t="s">
        <v>431</v>
      </c>
      <c r="B16" s="777">
        <v>14488</v>
      </c>
      <c r="C16" s="776">
        <v>1945</v>
      </c>
      <c r="D16" s="778">
        <f t="shared" si="1"/>
        <v>16433</v>
      </c>
    </row>
    <row r="17" spans="1:4" ht="21.95" customHeight="1">
      <c r="A17" s="775" t="s">
        <v>430</v>
      </c>
      <c r="B17" s="777">
        <v>14418</v>
      </c>
      <c r="C17" s="776">
        <v>1869</v>
      </c>
      <c r="D17" s="778">
        <f t="shared" si="1"/>
        <v>16287</v>
      </c>
    </row>
    <row r="18" spans="1:4" ht="21.95" customHeight="1">
      <c r="A18" s="775" t="s">
        <v>429</v>
      </c>
      <c r="B18" s="777">
        <v>14542</v>
      </c>
      <c r="C18" s="776">
        <v>1832</v>
      </c>
      <c r="D18" s="778">
        <f t="shared" si="1"/>
        <v>16374</v>
      </c>
    </row>
    <row r="20" spans="1:4">
      <c r="A20" s="779" t="s">
        <v>727</v>
      </c>
    </row>
    <row r="21" spans="1:4">
      <c r="A21" s="779" t="s">
        <v>728</v>
      </c>
    </row>
    <row r="23" spans="1:4">
      <c r="A23" s="780" t="s">
        <v>204</v>
      </c>
    </row>
    <row r="24" spans="1:4">
      <c r="A24" s="781" t="s">
        <v>729</v>
      </c>
    </row>
    <row r="25" spans="1:4">
      <c r="A25" s="632" t="s">
        <v>730</v>
      </c>
    </row>
  </sheetData>
  <hyperlinks>
    <hyperlink ref="A25" r:id="rId1" display="https://www.gov.uk/government/publications/hm-courts-tribunals-service-annual-report-and-accounts-2025-to-2026" xr:uid="{8A7E3F6F-7B41-4F55-9726-36A968E59850}"/>
    <hyperlink ref="F1" location="'2026 request'!A1" display="Index" xr:uid="{4796AD6F-D44E-4A20-884F-3A3B25E5BC5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DC706-5802-4483-8F70-DD1D7A8EA68F}">
  <dimension ref="A1:J20"/>
  <sheetViews>
    <sheetView workbookViewId="0"/>
  </sheetViews>
  <sheetFormatPr defaultColWidth="9.140625" defaultRowHeight="14.45"/>
  <cols>
    <col min="1" max="1" width="13.5703125" style="106" customWidth="1"/>
    <col min="2" max="5" width="15.5703125" style="106" customWidth="1"/>
    <col min="6" max="6" width="15.5703125" style="190" customWidth="1"/>
    <col min="7" max="7" width="9.140625" style="106"/>
    <col min="8" max="8" width="11.42578125" style="192" bestFit="1" customWidth="1"/>
    <col min="9" max="9" width="10.140625" style="192" bestFit="1" customWidth="1"/>
    <col min="10" max="16384" width="9.140625" style="106"/>
  </cols>
  <sheetData>
    <row r="1" spans="1:10" ht="15.6">
      <c r="A1" s="29" t="s">
        <v>731</v>
      </c>
      <c r="B1" s="29"/>
      <c r="C1" s="29"/>
      <c r="D1" s="29"/>
      <c r="E1" s="29"/>
      <c r="F1" s="187"/>
      <c r="G1" s="20"/>
      <c r="H1" s="654" t="s">
        <v>163</v>
      </c>
      <c r="I1" s="191"/>
      <c r="J1" s="20"/>
    </row>
    <row r="2" spans="1:10">
      <c r="A2" s="20"/>
      <c r="B2" s="20"/>
      <c r="C2" s="20"/>
      <c r="D2" s="20"/>
      <c r="E2" s="20"/>
      <c r="F2" s="188"/>
      <c r="G2" s="20"/>
      <c r="H2" s="191"/>
      <c r="I2" s="191"/>
      <c r="J2" s="20"/>
    </row>
    <row r="3" spans="1:10" ht="20.100000000000001" customHeight="1">
      <c r="A3" s="20"/>
      <c r="B3" s="923" t="s">
        <v>732</v>
      </c>
      <c r="C3" s="924"/>
      <c r="D3" s="924"/>
      <c r="E3" s="924"/>
      <c r="F3" s="925"/>
      <c r="G3" s="20"/>
    </row>
    <row r="4" spans="1:10" ht="20.45" customHeight="1">
      <c r="A4" s="42"/>
      <c r="B4" s="414" t="s">
        <v>433</v>
      </c>
      <c r="C4" s="414" t="s">
        <v>432</v>
      </c>
      <c r="D4" s="414" t="s">
        <v>431</v>
      </c>
      <c r="E4" s="415" t="s">
        <v>430</v>
      </c>
      <c r="F4" s="415" t="s">
        <v>429</v>
      </c>
      <c r="G4" s="20"/>
    </row>
    <row r="5" spans="1:10" ht="23.45" customHeight="1">
      <c r="A5" s="189" t="s">
        <v>310</v>
      </c>
      <c r="B5" s="416">
        <v>10552</v>
      </c>
      <c r="C5" s="416">
        <v>9067</v>
      </c>
      <c r="D5" s="416">
        <v>2661</v>
      </c>
      <c r="E5" s="416">
        <v>12023</v>
      </c>
      <c r="F5" s="416">
        <v>11865</v>
      </c>
      <c r="G5" s="20"/>
    </row>
    <row r="6" spans="1:10" ht="23.45" customHeight="1">
      <c r="A6" s="189" t="s">
        <v>315</v>
      </c>
      <c r="B6" s="416">
        <v>6106</v>
      </c>
      <c r="C6" s="416">
        <v>3893</v>
      </c>
      <c r="D6" s="416">
        <v>2826</v>
      </c>
      <c r="E6" s="416">
        <v>8482</v>
      </c>
      <c r="F6" s="416">
        <v>6485</v>
      </c>
      <c r="G6" s="20"/>
    </row>
    <row r="7" spans="1:10">
      <c r="A7" s="20"/>
      <c r="B7" s="20"/>
      <c r="C7" s="20"/>
      <c r="D7" s="20"/>
      <c r="E7" s="20"/>
      <c r="F7" s="188"/>
      <c r="G7" s="20"/>
    </row>
    <row r="8" spans="1:10">
      <c r="A8" s="29" t="s">
        <v>204</v>
      </c>
      <c r="B8" s="29"/>
      <c r="C8" s="29"/>
      <c r="D8" s="29"/>
      <c r="E8" s="29"/>
      <c r="F8" s="188"/>
      <c r="G8" s="20"/>
    </row>
    <row r="9" spans="1:10">
      <c r="A9" s="21"/>
      <c r="B9" s="21"/>
      <c r="C9" s="21"/>
      <c r="D9" s="21"/>
      <c r="E9" s="21"/>
      <c r="F9" s="188"/>
      <c r="G9" s="20"/>
    </row>
    <row r="10" spans="1:10">
      <c r="A10" s="21" t="s">
        <v>733</v>
      </c>
      <c r="B10" s="21"/>
      <c r="C10" s="21"/>
      <c r="D10" s="21"/>
      <c r="E10" s="21"/>
      <c r="F10" s="188"/>
      <c r="G10" s="20"/>
    </row>
    <row r="11" spans="1:10">
      <c r="A11" s="22"/>
      <c r="B11" s="22"/>
      <c r="C11" s="22"/>
      <c r="D11" s="22"/>
      <c r="E11" s="22"/>
      <c r="F11" s="188"/>
      <c r="G11" s="20"/>
      <c r="H11" s="191"/>
      <c r="I11" s="191"/>
      <c r="J11" s="20"/>
    </row>
    <row r="12" spans="1:10">
      <c r="A12" s="29" t="s">
        <v>734</v>
      </c>
      <c r="B12" s="29"/>
      <c r="C12" s="29"/>
      <c r="D12" s="29"/>
      <c r="E12" s="29"/>
      <c r="F12" s="188"/>
      <c r="G12" s="20"/>
      <c r="H12" s="191"/>
      <c r="I12" s="191"/>
      <c r="J12" s="20"/>
    </row>
    <row r="13" spans="1:10" ht="34.5" customHeight="1">
      <c r="A13" s="980" t="s">
        <v>735</v>
      </c>
      <c r="B13" s="980"/>
      <c r="C13" s="980"/>
      <c r="D13" s="980"/>
      <c r="E13" s="980"/>
      <c r="F13" s="980"/>
      <c r="G13" s="20"/>
      <c r="H13" s="191"/>
      <c r="I13" s="191"/>
      <c r="J13" s="20"/>
    </row>
    <row r="14" spans="1:10" ht="33.75" customHeight="1">
      <c r="A14" s="980" t="s">
        <v>736</v>
      </c>
      <c r="B14" s="980"/>
      <c r="C14" s="980"/>
      <c r="D14" s="980"/>
      <c r="E14" s="980"/>
      <c r="F14" s="980"/>
      <c r="G14" s="20"/>
      <c r="H14" s="191"/>
      <c r="I14" s="191"/>
      <c r="J14" s="20"/>
    </row>
    <row r="15" spans="1:10" ht="26.25" customHeight="1">
      <c r="A15" s="980" t="s">
        <v>737</v>
      </c>
      <c r="B15" s="980"/>
      <c r="C15" s="980"/>
      <c r="D15" s="980"/>
      <c r="E15" s="980"/>
      <c r="F15" s="980"/>
      <c r="G15" s="20"/>
      <c r="H15" s="191"/>
      <c r="I15" s="191"/>
      <c r="J15" s="20"/>
    </row>
    <row r="16" spans="1:10" ht="45" customHeight="1">
      <c r="A16" s="981" t="s">
        <v>738</v>
      </c>
      <c r="B16" s="981"/>
      <c r="C16" s="981"/>
      <c r="D16" s="981"/>
      <c r="E16" s="981"/>
      <c r="F16" s="981"/>
    </row>
    <row r="18" spans="1:1">
      <c r="A18" s="21"/>
    </row>
    <row r="19" spans="1:1">
      <c r="A19" s="21"/>
    </row>
    <row r="20" spans="1:1">
      <c r="A20" s="21"/>
    </row>
  </sheetData>
  <mergeCells count="5">
    <mergeCell ref="A13:F13"/>
    <mergeCell ref="A14:F14"/>
    <mergeCell ref="A15:F15"/>
    <mergeCell ref="B3:F3"/>
    <mergeCell ref="A16:F16"/>
  </mergeCells>
  <conditionalFormatting sqref="A8:E8">
    <cfRule type="duplicateValues" dxfId="1" priority="1"/>
  </conditionalFormatting>
  <hyperlinks>
    <hyperlink ref="H1" location="'2026 request'!A1" display="Index" xr:uid="{B08324CB-7C1E-40CA-862E-D9A6BD9F3E5D}"/>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CD662-58E8-4D6A-B097-E39CE912E9AF}">
  <dimension ref="A1:AU114"/>
  <sheetViews>
    <sheetView workbookViewId="0"/>
  </sheetViews>
  <sheetFormatPr defaultColWidth="8.7109375" defaultRowHeight="14.45"/>
  <cols>
    <col min="1" max="1" width="9.85546875" style="783" customWidth="1"/>
    <col min="2" max="2" width="11.140625" style="783" customWidth="1"/>
    <col min="3" max="3" width="15.5703125" style="783" customWidth="1"/>
    <col min="4" max="4" width="14.140625" style="783" customWidth="1"/>
    <col min="5" max="6" width="12.42578125" style="783" customWidth="1"/>
    <col min="7" max="7" width="16" style="783" customWidth="1"/>
    <col min="8" max="8" width="14.85546875" style="783" customWidth="1"/>
    <col min="9" max="9" width="10.140625" style="783" customWidth="1"/>
    <col min="10" max="10" width="12.85546875" style="783" customWidth="1"/>
    <col min="11" max="11" width="11.42578125" style="783" customWidth="1"/>
    <col min="12" max="12" width="13.28515625" style="783" customWidth="1"/>
    <col min="13" max="13" width="9.140625" style="783" customWidth="1"/>
    <col min="14" max="14" width="10.42578125" style="783" customWidth="1"/>
    <col min="15" max="15" width="9.140625" style="783" customWidth="1"/>
    <col min="16" max="16" width="12.140625" style="783" customWidth="1"/>
    <col min="17" max="18" width="12.42578125" style="783" customWidth="1"/>
    <col min="19" max="19" width="11.28515625" style="783" customWidth="1"/>
    <col min="20" max="21" width="16.5703125" style="783" customWidth="1"/>
    <col min="22" max="22" width="12.42578125" style="783" customWidth="1"/>
    <col min="23" max="23" width="10.140625" style="783" customWidth="1"/>
    <col min="24" max="24" width="12.85546875" style="783" customWidth="1"/>
    <col min="25" max="25" width="12.140625" style="783" customWidth="1"/>
    <col min="26" max="26" width="9.140625" style="783" customWidth="1"/>
    <col min="27" max="27" width="12.140625" style="783" customWidth="1"/>
    <col min="28" max="28" width="9.85546875" style="783" customWidth="1"/>
    <col min="29" max="29" width="13.85546875" style="783" customWidth="1"/>
    <col min="30" max="30" width="11.42578125" style="783" customWidth="1"/>
    <col min="31" max="31" width="12.42578125" style="783" customWidth="1"/>
    <col min="32" max="32" width="11.5703125" style="783" customWidth="1"/>
    <col min="33" max="33" width="10.28515625" style="783" customWidth="1"/>
    <col min="34" max="35" width="13.5703125" style="783" customWidth="1"/>
    <col min="36" max="36" width="11.42578125" style="783" customWidth="1"/>
    <col min="37" max="37" width="10.85546875" style="783" customWidth="1"/>
    <col min="38" max="38" width="9.42578125" style="783" customWidth="1"/>
    <col min="39" max="39" width="11.42578125" style="783" customWidth="1"/>
    <col min="40" max="40" width="15.140625" style="783" customWidth="1"/>
    <col min="41" max="41" width="11.85546875" style="783" customWidth="1"/>
    <col min="42" max="42" width="10.140625" style="783" customWidth="1"/>
    <col min="43" max="43" width="11.140625" style="783" customWidth="1"/>
    <col min="44" max="44" width="11.42578125" style="783" customWidth="1"/>
    <col min="45" max="45" width="9.85546875" style="783" customWidth="1"/>
    <col min="46" max="46" width="13.7109375" style="783" customWidth="1"/>
    <col min="47" max="47" width="9.7109375" style="783" customWidth="1"/>
    <col min="48" max="16384" width="8.7109375" style="783"/>
  </cols>
  <sheetData>
    <row r="1" spans="1:47" s="787" customFormat="1" ht="15.6">
      <c r="A1" s="782" t="s">
        <v>739</v>
      </c>
      <c r="B1" s="782"/>
      <c r="C1" s="783"/>
      <c r="D1" s="783"/>
      <c r="E1" s="783"/>
      <c r="F1" s="784"/>
      <c r="G1" s="785"/>
      <c r="H1" s="654" t="s">
        <v>163</v>
      </c>
      <c r="I1" s="783"/>
      <c r="J1" s="783"/>
      <c r="K1" s="783"/>
      <c r="L1" s="783"/>
      <c r="M1" s="783"/>
      <c r="N1" s="783"/>
      <c r="O1" s="783"/>
      <c r="P1" s="783"/>
      <c r="Q1" s="783"/>
      <c r="R1" s="783"/>
      <c r="S1" s="783"/>
      <c r="T1" s="783"/>
      <c r="U1" s="783"/>
      <c r="V1" s="783"/>
      <c r="W1" s="783"/>
      <c r="X1" s="783"/>
      <c r="Y1" s="783"/>
      <c r="Z1" s="783"/>
      <c r="AA1" s="783"/>
      <c r="AB1" s="783"/>
      <c r="AC1" s="783"/>
      <c r="AD1" s="783"/>
      <c r="AE1" s="786"/>
      <c r="AF1" s="783"/>
      <c r="AG1" s="783"/>
      <c r="AH1" s="783"/>
      <c r="AI1" s="783"/>
      <c r="AJ1" s="786"/>
      <c r="AK1" s="783"/>
      <c r="AL1" s="783"/>
      <c r="AM1" s="783"/>
      <c r="AN1" s="783"/>
      <c r="AO1" s="783"/>
      <c r="AP1" s="783"/>
      <c r="AQ1" s="783"/>
      <c r="AR1" s="783"/>
      <c r="AS1" s="783"/>
      <c r="AT1" s="783"/>
      <c r="AU1" s="786"/>
    </row>
    <row r="2" spans="1:47" s="787" customFormat="1">
      <c r="A2" s="788"/>
      <c r="B2" s="788"/>
      <c r="C2" s="789"/>
      <c r="D2" s="783"/>
      <c r="E2" s="783"/>
      <c r="F2" s="784"/>
      <c r="G2" s="785"/>
      <c r="H2" s="784"/>
      <c r="I2" s="783"/>
      <c r="J2" s="783"/>
      <c r="K2" s="783"/>
      <c r="L2" s="783"/>
      <c r="M2" s="783"/>
      <c r="N2" s="783"/>
      <c r="O2" s="783"/>
      <c r="P2" s="783"/>
      <c r="Q2" s="783"/>
      <c r="R2" s="783"/>
      <c r="S2" s="783"/>
      <c r="T2" s="783"/>
      <c r="U2" s="783"/>
      <c r="V2" s="783"/>
      <c r="W2" s="783"/>
      <c r="X2" s="783"/>
      <c r="Y2" s="783"/>
      <c r="Z2" s="783"/>
      <c r="AA2" s="783"/>
      <c r="AB2" s="783"/>
      <c r="AC2" s="783"/>
      <c r="AD2" s="783"/>
      <c r="AE2" s="786"/>
      <c r="AF2" s="783"/>
      <c r="AG2" s="783"/>
      <c r="AH2" s="783"/>
      <c r="AI2" s="783"/>
      <c r="AJ2" s="786"/>
      <c r="AK2" s="783"/>
      <c r="AL2" s="783"/>
      <c r="AM2" s="783"/>
      <c r="AN2" s="783"/>
      <c r="AO2" s="783"/>
      <c r="AP2" s="783"/>
      <c r="AQ2" s="783"/>
      <c r="AR2" s="783"/>
      <c r="AS2" s="783"/>
      <c r="AT2" s="783"/>
      <c r="AU2" s="786"/>
    </row>
    <row r="3" spans="1:47" s="787" customFormat="1" ht="14.45" customHeight="1">
      <c r="A3" s="983" t="s">
        <v>740</v>
      </c>
      <c r="B3" s="790"/>
      <c r="C3" s="790"/>
      <c r="D3" s="790"/>
      <c r="E3" s="791"/>
      <c r="F3" s="984" t="s">
        <v>741</v>
      </c>
      <c r="G3" s="984" t="s">
        <v>742</v>
      </c>
      <c r="H3" s="984" t="s">
        <v>743</v>
      </c>
      <c r="I3" s="985" t="s">
        <v>744</v>
      </c>
      <c r="J3" s="985"/>
      <c r="K3" s="985"/>
      <c r="L3" s="985"/>
      <c r="M3" s="985"/>
      <c r="N3" s="985"/>
      <c r="O3" s="985"/>
      <c r="P3" s="985"/>
      <c r="Q3" s="985"/>
      <c r="R3" s="985"/>
      <c r="S3" s="985"/>
      <c r="T3" s="985"/>
      <c r="U3" s="985"/>
      <c r="V3" s="985"/>
      <c r="W3" s="985"/>
      <c r="X3" s="985"/>
      <c r="Y3" s="985"/>
      <c r="Z3" s="985"/>
      <c r="AA3" s="985"/>
      <c r="AB3" s="985"/>
      <c r="AC3" s="985"/>
      <c r="AD3" s="985"/>
      <c r="AE3" s="985"/>
      <c r="AF3" s="985"/>
      <c r="AG3" s="985"/>
      <c r="AH3" s="985"/>
      <c r="AI3" s="985"/>
      <c r="AJ3" s="985"/>
      <c r="AK3" s="985"/>
      <c r="AL3" s="985"/>
      <c r="AM3" s="985"/>
      <c r="AN3" s="985"/>
      <c r="AO3" s="985"/>
      <c r="AP3" s="985"/>
      <c r="AQ3" s="985"/>
      <c r="AR3" s="985"/>
      <c r="AS3" s="985"/>
      <c r="AT3" s="985"/>
      <c r="AU3" s="985"/>
    </row>
    <row r="4" spans="1:47" s="787" customFormat="1" ht="67.5">
      <c r="A4" s="983"/>
      <c r="B4" s="793"/>
      <c r="C4" s="794" t="s">
        <v>745</v>
      </c>
      <c r="D4" s="794" t="s">
        <v>746</v>
      </c>
      <c r="E4" s="794" t="s">
        <v>747</v>
      </c>
      <c r="F4" s="984"/>
      <c r="G4" s="984"/>
      <c r="H4" s="984"/>
      <c r="I4" s="794" t="s">
        <v>748</v>
      </c>
      <c r="J4" s="792" t="s">
        <v>749</v>
      </c>
      <c r="K4" s="792" t="s">
        <v>750</v>
      </c>
      <c r="L4" s="792" t="s">
        <v>751</v>
      </c>
      <c r="M4" s="792" t="s">
        <v>752</v>
      </c>
      <c r="N4" s="792" t="s">
        <v>753</v>
      </c>
      <c r="O4" s="792" t="s">
        <v>754</v>
      </c>
      <c r="P4" s="792" t="s">
        <v>755</v>
      </c>
      <c r="Q4" s="792" t="s">
        <v>756</v>
      </c>
      <c r="R4" s="792" t="s">
        <v>757</v>
      </c>
      <c r="S4" s="792" t="s">
        <v>758</v>
      </c>
      <c r="T4" s="792" t="s">
        <v>759</v>
      </c>
      <c r="U4" s="792" t="s">
        <v>760</v>
      </c>
      <c r="V4" s="792" t="s">
        <v>761</v>
      </c>
      <c r="W4" s="792" t="s">
        <v>762</v>
      </c>
      <c r="X4" s="792" t="s">
        <v>763</v>
      </c>
      <c r="Y4" s="792" t="s">
        <v>764</v>
      </c>
      <c r="Z4" s="792" t="s">
        <v>765</v>
      </c>
      <c r="AA4" s="792" t="s">
        <v>766</v>
      </c>
      <c r="AB4" s="792" t="s">
        <v>767</v>
      </c>
      <c r="AC4" s="792" t="s">
        <v>768</v>
      </c>
      <c r="AD4" s="792" t="s">
        <v>769</v>
      </c>
      <c r="AE4" s="792" t="s">
        <v>770</v>
      </c>
      <c r="AF4" s="792" t="s">
        <v>771</v>
      </c>
      <c r="AG4" s="792" t="s">
        <v>772</v>
      </c>
      <c r="AH4" s="792" t="s">
        <v>773</v>
      </c>
      <c r="AI4" s="792" t="s">
        <v>774</v>
      </c>
      <c r="AJ4" s="792" t="s">
        <v>775</v>
      </c>
      <c r="AK4" s="792" t="s">
        <v>776</v>
      </c>
      <c r="AL4" s="792" t="s">
        <v>777</v>
      </c>
      <c r="AM4" s="792" t="s">
        <v>778</v>
      </c>
      <c r="AN4" s="792" t="s">
        <v>779</v>
      </c>
      <c r="AO4" s="792" t="s">
        <v>780</v>
      </c>
      <c r="AP4" s="792" t="s">
        <v>236</v>
      </c>
      <c r="AQ4" s="792" t="s">
        <v>781</v>
      </c>
      <c r="AR4" s="792" t="s">
        <v>782</v>
      </c>
      <c r="AS4" s="792" t="s">
        <v>783</v>
      </c>
      <c r="AT4" s="792" t="s">
        <v>784</v>
      </c>
      <c r="AU4" s="792" t="s">
        <v>785</v>
      </c>
    </row>
    <row r="5" spans="1:47" s="787" customFormat="1" ht="21" customHeight="1">
      <c r="A5" s="782" t="s">
        <v>786</v>
      </c>
      <c r="B5" s="782" t="s">
        <v>202</v>
      </c>
      <c r="C5" s="795">
        <v>34197</v>
      </c>
      <c r="D5" s="796" t="s">
        <v>787</v>
      </c>
      <c r="E5" s="795">
        <v>31463</v>
      </c>
      <c r="F5" s="796">
        <v>587</v>
      </c>
      <c r="G5" s="796" t="s">
        <v>787</v>
      </c>
      <c r="H5" s="797" t="s">
        <v>787</v>
      </c>
      <c r="I5" s="797" t="s">
        <v>787</v>
      </c>
      <c r="J5" s="797" t="s">
        <v>787</v>
      </c>
      <c r="K5" s="797" t="s">
        <v>787</v>
      </c>
      <c r="L5" s="797" t="s">
        <v>787</v>
      </c>
      <c r="M5" s="797" t="s">
        <v>787</v>
      </c>
      <c r="N5" s="797" t="s">
        <v>787</v>
      </c>
      <c r="O5" s="797" t="s">
        <v>787</v>
      </c>
      <c r="P5" s="797" t="s">
        <v>787</v>
      </c>
      <c r="Q5" s="797" t="s">
        <v>787</v>
      </c>
      <c r="R5" s="797" t="s">
        <v>787</v>
      </c>
      <c r="S5" s="797" t="s">
        <v>787</v>
      </c>
      <c r="T5" s="797" t="s">
        <v>787</v>
      </c>
      <c r="U5" s="797" t="s">
        <v>787</v>
      </c>
      <c r="V5" s="797" t="s">
        <v>787</v>
      </c>
      <c r="W5" s="797" t="s">
        <v>787</v>
      </c>
      <c r="X5" s="797" t="s">
        <v>787</v>
      </c>
      <c r="Y5" s="797" t="s">
        <v>787</v>
      </c>
      <c r="Z5" s="797" t="s">
        <v>787</v>
      </c>
      <c r="AA5" s="797" t="s">
        <v>787</v>
      </c>
      <c r="AB5" s="797" t="s">
        <v>787</v>
      </c>
      <c r="AC5" s="797" t="s">
        <v>787</v>
      </c>
      <c r="AD5" s="797" t="s">
        <v>787</v>
      </c>
      <c r="AE5" s="797" t="s">
        <v>787</v>
      </c>
      <c r="AF5" s="797" t="s">
        <v>787</v>
      </c>
      <c r="AG5" s="797" t="s">
        <v>787</v>
      </c>
      <c r="AH5" s="797" t="s">
        <v>787</v>
      </c>
      <c r="AI5" s="797" t="s">
        <v>787</v>
      </c>
      <c r="AJ5" s="797" t="s">
        <v>787</v>
      </c>
      <c r="AK5" s="797" t="s">
        <v>787</v>
      </c>
      <c r="AL5" s="797" t="s">
        <v>787</v>
      </c>
      <c r="AM5" s="797" t="s">
        <v>787</v>
      </c>
      <c r="AN5" s="797" t="s">
        <v>787</v>
      </c>
      <c r="AO5" s="797" t="s">
        <v>787</v>
      </c>
      <c r="AP5" s="797" t="s">
        <v>787</v>
      </c>
      <c r="AQ5" s="797" t="s">
        <v>787</v>
      </c>
      <c r="AR5" s="797" t="s">
        <v>787</v>
      </c>
      <c r="AS5" s="797" t="s">
        <v>787</v>
      </c>
      <c r="AT5" s="797" t="s">
        <v>787</v>
      </c>
      <c r="AU5" s="797" t="s">
        <v>787</v>
      </c>
    </row>
    <row r="6" spans="1:47" s="787" customFormat="1">
      <c r="A6" s="783"/>
      <c r="B6" s="786" t="s">
        <v>788</v>
      </c>
      <c r="C6" s="798">
        <v>14965</v>
      </c>
      <c r="D6" s="799" t="s">
        <v>787</v>
      </c>
      <c r="E6" s="798">
        <v>19425</v>
      </c>
      <c r="F6" s="799" t="s">
        <v>787</v>
      </c>
      <c r="G6" s="799" t="s">
        <v>787</v>
      </c>
      <c r="H6" s="799" t="s">
        <v>787</v>
      </c>
      <c r="I6" s="799" t="s">
        <v>787</v>
      </c>
      <c r="J6" s="799" t="s">
        <v>787</v>
      </c>
      <c r="K6" s="799" t="s">
        <v>787</v>
      </c>
      <c r="L6" s="799" t="s">
        <v>787</v>
      </c>
      <c r="M6" s="799" t="s">
        <v>787</v>
      </c>
      <c r="N6" s="799" t="s">
        <v>787</v>
      </c>
      <c r="O6" s="799" t="s">
        <v>787</v>
      </c>
      <c r="P6" s="799" t="s">
        <v>787</v>
      </c>
      <c r="Q6" s="799" t="s">
        <v>787</v>
      </c>
      <c r="R6" s="799" t="s">
        <v>787</v>
      </c>
      <c r="S6" s="799" t="s">
        <v>787</v>
      </c>
      <c r="T6" s="799" t="s">
        <v>787</v>
      </c>
      <c r="U6" s="799" t="s">
        <v>787</v>
      </c>
      <c r="V6" s="799" t="s">
        <v>787</v>
      </c>
      <c r="W6" s="799" t="s">
        <v>787</v>
      </c>
      <c r="X6" s="799" t="s">
        <v>787</v>
      </c>
      <c r="Y6" s="799" t="s">
        <v>787</v>
      </c>
      <c r="Z6" s="799" t="s">
        <v>787</v>
      </c>
      <c r="AA6" s="799" t="s">
        <v>787</v>
      </c>
      <c r="AB6" s="799" t="s">
        <v>787</v>
      </c>
      <c r="AC6" s="799" t="s">
        <v>787</v>
      </c>
      <c r="AD6" s="799" t="s">
        <v>787</v>
      </c>
      <c r="AE6" s="799" t="s">
        <v>787</v>
      </c>
      <c r="AF6" s="799" t="s">
        <v>787</v>
      </c>
      <c r="AG6" s="799" t="s">
        <v>787</v>
      </c>
      <c r="AH6" s="799" t="s">
        <v>787</v>
      </c>
      <c r="AI6" s="799" t="s">
        <v>787</v>
      </c>
      <c r="AJ6" s="799" t="s">
        <v>787</v>
      </c>
      <c r="AK6" s="799" t="s">
        <v>787</v>
      </c>
      <c r="AL6" s="799" t="s">
        <v>787</v>
      </c>
      <c r="AM6" s="799" t="s">
        <v>787</v>
      </c>
      <c r="AN6" s="799" t="s">
        <v>787</v>
      </c>
      <c r="AO6" s="799" t="s">
        <v>787</v>
      </c>
      <c r="AP6" s="799" t="s">
        <v>787</v>
      </c>
      <c r="AQ6" s="799" t="s">
        <v>787</v>
      </c>
      <c r="AR6" s="799" t="s">
        <v>787</v>
      </c>
      <c r="AS6" s="799" t="s">
        <v>787</v>
      </c>
      <c r="AT6" s="799" t="s">
        <v>787</v>
      </c>
      <c r="AU6" s="799" t="s">
        <v>787</v>
      </c>
    </row>
    <row r="7" spans="1:47" s="787" customFormat="1">
      <c r="A7" s="783"/>
      <c r="B7" s="786" t="s">
        <v>789</v>
      </c>
      <c r="C7" s="798">
        <v>19232</v>
      </c>
      <c r="D7" s="799" t="s">
        <v>787</v>
      </c>
      <c r="E7" s="798">
        <v>12038</v>
      </c>
      <c r="F7" s="799" t="s">
        <v>787</v>
      </c>
      <c r="G7" s="799" t="s">
        <v>787</v>
      </c>
      <c r="H7" s="799" t="s">
        <v>787</v>
      </c>
      <c r="I7" s="799" t="s">
        <v>787</v>
      </c>
      <c r="J7" s="799" t="s">
        <v>787</v>
      </c>
      <c r="K7" s="799" t="s">
        <v>787</v>
      </c>
      <c r="L7" s="799" t="s">
        <v>787</v>
      </c>
      <c r="M7" s="799" t="s">
        <v>787</v>
      </c>
      <c r="N7" s="799" t="s">
        <v>787</v>
      </c>
      <c r="O7" s="799" t="s">
        <v>787</v>
      </c>
      <c r="P7" s="799" t="s">
        <v>787</v>
      </c>
      <c r="Q7" s="799" t="s">
        <v>787</v>
      </c>
      <c r="R7" s="799" t="s">
        <v>787</v>
      </c>
      <c r="S7" s="799" t="s">
        <v>787</v>
      </c>
      <c r="T7" s="799" t="s">
        <v>787</v>
      </c>
      <c r="U7" s="799" t="s">
        <v>787</v>
      </c>
      <c r="V7" s="799" t="s">
        <v>787</v>
      </c>
      <c r="W7" s="799" t="s">
        <v>787</v>
      </c>
      <c r="X7" s="799" t="s">
        <v>787</v>
      </c>
      <c r="Y7" s="799" t="s">
        <v>787</v>
      </c>
      <c r="Z7" s="799" t="s">
        <v>787</v>
      </c>
      <c r="AA7" s="799" t="s">
        <v>787</v>
      </c>
      <c r="AB7" s="799" t="s">
        <v>787</v>
      </c>
      <c r="AC7" s="799" t="s">
        <v>787</v>
      </c>
      <c r="AD7" s="799" t="s">
        <v>787</v>
      </c>
      <c r="AE7" s="799" t="s">
        <v>787</v>
      </c>
      <c r="AF7" s="799" t="s">
        <v>787</v>
      </c>
      <c r="AG7" s="799" t="s">
        <v>787</v>
      </c>
      <c r="AH7" s="799" t="s">
        <v>787</v>
      </c>
      <c r="AI7" s="799" t="s">
        <v>787</v>
      </c>
      <c r="AJ7" s="799" t="s">
        <v>787</v>
      </c>
      <c r="AK7" s="799" t="s">
        <v>787</v>
      </c>
      <c r="AL7" s="799" t="s">
        <v>787</v>
      </c>
      <c r="AM7" s="799" t="s">
        <v>787</v>
      </c>
      <c r="AN7" s="799" t="s">
        <v>787</v>
      </c>
      <c r="AO7" s="799" t="s">
        <v>787</v>
      </c>
      <c r="AP7" s="799" t="s">
        <v>787</v>
      </c>
      <c r="AQ7" s="799" t="s">
        <v>787</v>
      </c>
      <c r="AR7" s="799" t="s">
        <v>787</v>
      </c>
      <c r="AS7" s="799" t="s">
        <v>787</v>
      </c>
      <c r="AT7" s="799" t="s">
        <v>787</v>
      </c>
      <c r="AU7" s="799" t="s">
        <v>787</v>
      </c>
    </row>
    <row r="8" spans="1:47" s="787" customFormat="1" ht="21.6" customHeight="1">
      <c r="A8" s="782" t="s">
        <v>790</v>
      </c>
      <c r="B8" s="782" t="s">
        <v>202</v>
      </c>
      <c r="C8" s="800">
        <v>33298</v>
      </c>
      <c r="D8" s="797" t="s">
        <v>787</v>
      </c>
      <c r="E8" s="800">
        <v>32423</v>
      </c>
      <c r="F8" s="797">
        <v>604</v>
      </c>
      <c r="G8" s="800">
        <v>47916</v>
      </c>
      <c r="H8" s="800">
        <v>190</v>
      </c>
      <c r="I8" s="797" t="s">
        <v>787</v>
      </c>
      <c r="J8" s="800">
        <v>450</v>
      </c>
      <c r="K8" s="797" t="s">
        <v>787</v>
      </c>
      <c r="L8" s="797" t="s">
        <v>787</v>
      </c>
      <c r="M8" s="800">
        <v>560</v>
      </c>
      <c r="N8" s="800">
        <v>500</v>
      </c>
      <c r="O8" s="800">
        <v>11</v>
      </c>
      <c r="P8" s="797" t="s">
        <v>787</v>
      </c>
      <c r="Q8" s="797" t="s">
        <v>787</v>
      </c>
      <c r="R8" s="797" t="s">
        <v>787</v>
      </c>
      <c r="S8" s="797" t="s">
        <v>787</v>
      </c>
      <c r="T8" s="800">
        <v>2100</v>
      </c>
      <c r="U8" s="797" t="s">
        <v>787</v>
      </c>
      <c r="V8" s="797" t="s">
        <v>787</v>
      </c>
      <c r="W8" s="797" t="s">
        <v>787</v>
      </c>
      <c r="X8" s="797" t="s">
        <v>787</v>
      </c>
      <c r="Y8" s="800">
        <v>27</v>
      </c>
      <c r="Z8" s="797" t="s">
        <v>787</v>
      </c>
      <c r="AA8" s="800">
        <v>19</v>
      </c>
      <c r="AB8" s="797" t="s">
        <v>787</v>
      </c>
      <c r="AC8" s="797" t="s">
        <v>787</v>
      </c>
      <c r="AD8" s="800">
        <v>57</v>
      </c>
      <c r="AE8" s="797" t="s">
        <v>787</v>
      </c>
      <c r="AF8" s="800">
        <v>260</v>
      </c>
      <c r="AG8" s="800">
        <v>230</v>
      </c>
      <c r="AH8" s="797" t="s">
        <v>787</v>
      </c>
      <c r="AI8" s="797" t="s">
        <v>787</v>
      </c>
      <c r="AJ8" s="797" t="s">
        <v>787</v>
      </c>
      <c r="AK8" s="797" t="s">
        <v>787</v>
      </c>
      <c r="AL8" s="797" t="s">
        <v>787</v>
      </c>
      <c r="AM8" s="797" t="s">
        <v>787</v>
      </c>
      <c r="AN8" s="800">
        <v>210</v>
      </c>
      <c r="AO8" s="800">
        <v>4000</v>
      </c>
      <c r="AP8" s="797" t="s">
        <v>787</v>
      </c>
      <c r="AQ8" s="800">
        <v>100</v>
      </c>
      <c r="AR8" s="797" t="s">
        <v>787</v>
      </c>
      <c r="AS8" s="800">
        <v>1000</v>
      </c>
      <c r="AT8" s="800">
        <v>1800</v>
      </c>
      <c r="AU8" s="797" t="s">
        <v>787</v>
      </c>
    </row>
    <row r="9" spans="1:47" s="787" customFormat="1">
      <c r="A9" s="783"/>
      <c r="B9" s="786" t="s">
        <v>788</v>
      </c>
      <c r="C9" s="798">
        <v>14245</v>
      </c>
      <c r="D9" s="799" t="s">
        <v>787</v>
      </c>
      <c r="E9" s="798">
        <v>21210</v>
      </c>
      <c r="F9" s="799" t="s">
        <v>787</v>
      </c>
      <c r="G9" s="798">
        <v>12017</v>
      </c>
      <c r="H9" s="799" t="s">
        <v>787</v>
      </c>
      <c r="I9" s="799" t="s">
        <v>787</v>
      </c>
      <c r="J9" s="798">
        <v>190</v>
      </c>
      <c r="K9" s="799" t="s">
        <v>787</v>
      </c>
      <c r="L9" s="799" t="s">
        <v>787</v>
      </c>
      <c r="M9" s="798">
        <v>270</v>
      </c>
      <c r="N9" s="798">
        <v>24</v>
      </c>
      <c r="O9" s="799">
        <v>4</v>
      </c>
      <c r="P9" s="799" t="s">
        <v>787</v>
      </c>
      <c r="Q9" s="799" t="s">
        <v>787</v>
      </c>
      <c r="R9" s="799" t="s">
        <v>787</v>
      </c>
      <c r="S9" s="799" t="s">
        <v>787</v>
      </c>
      <c r="T9" s="799">
        <v>0</v>
      </c>
      <c r="U9" s="799" t="s">
        <v>787</v>
      </c>
      <c r="V9" s="799" t="s">
        <v>787</v>
      </c>
      <c r="W9" s="799" t="s">
        <v>787</v>
      </c>
      <c r="X9" s="799" t="s">
        <v>787</v>
      </c>
      <c r="Y9" s="798">
        <v>6</v>
      </c>
      <c r="Z9" s="799" t="s">
        <v>787</v>
      </c>
      <c r="AA9" s="798">
        <v>0</v>
      </c>
      <c r="AB9" s="799" t="s">
        <v>787</v>
      </c>
      <c r="AC9" s="799" t="s">
        <v>787</v>
      </c>
      <c r="AD9" s="798">
        <v>0</v>
      </c>
      <c r="AE9" s="799" t="s">
        <v>787</v>
      </c>
      <c r="AF9" s="798">
        <v>0</v>
      </c>
      <c r="AG9" s="798">
        <v>230</v>
      </c>
      <c r="AH9" s="799" t="s">
        <v>787</v>
      </c>
      <c r="AI9" s="799" t="s">
        <v>787</v>
      </c>
      <c r="AJ9" s="799" t="s">
        <v>787</v>
      </c>
      <c r="AK9" s="799" t="s">
        <v>787</v>
      </c>
      <c r="AL9" s="799" t="s">
        <v>787</v>
      </c>
      <c r="AM9" s="799" t="s">
        <v>787</v>
      </c>
      <c r="AN9" s="798">
        <v>95</v>
      </c>
      <c r="AO9" s="799">
        <v>0</v>
      </c>
      <c r="AP9" s="799" t="s">
        <v>787</v>
      </c>
      <c r="AQ9" s="799">
        <v>0</v>
      </c>
      <c r="AR9" s="799" t="s">
        <v>787</v>
      </c>
      <c r="AS9" s="798">
        <v>260</v>
      </c>
      <c r="AT9" s="798">
        <v>74</v>
      </c>
      <c r="AU9" s="799" t="s">
        <v>787</v>
      </c>
    </row>
    <row r="10" spans="1:47" s="787" customFormat="1">
      <c r="A10" s="783"/>
      <c r="B10" s="786" t="s">
        <v>789</v>
      </c>
      <c r="C10" s="798">
        <v>19053</v>
      </c>
      <c r="D10" s="799" t="s">
        <v>787</v>
      </c>
      <c r="E10" s="798">
        <v>11213</v>
      </c>
      <c r="F10" s="799" t="s">
        <v>787</v>
      </c>
      <c r="G10" s="798">
        <v>35899</v>
      </c>
      <c r="H10" s="799" t="s">
        <v>787</v>
      </c>
      <c r="I10" s="799" t="s">
        <v>787</v>
      </c>
      <c r="J10" s="798">
        <v>250</v>
      </c>
      <c r="K10" s="799" t="s">
        <v>787</v>
      </c>
      <c r="L10" s="799" t="s">
        <v>787</v>
      </c>
      <c r="M10" s="798">
        <v>290</v>
      </c>
      <c r="N10" s="798">
        <v>470</v>
      </c>
      <c r="O10" s="798">
        <v>7</v>
      </c>
      <c r="P10" s="799" t="s">
        <v>787</v>
      </c>
      <c r="Q10" s="799" t="s">
        <v>787</v>
      </c>
      <c r="R10" s="799" t="s">
        <v>787</v>
      </c>
      <c r="S10" s="799" t="s">
        <v>787</v>
      </c>
      <c r="T10" s="798">
        <v>2100</v>
      </c>
      <c r="U10" s="799" t="s">
        <v>787</v>
      </c>
      <c r="V10" s="799" t="s">
        <v>787</v>
      </c>
      <c r="W10" s="799" t="s">
        <v>787</v>
      </c>
      <c r="X10" s="799" t="s">
        <v>787</v>
      </c>
      <c r="Y10" s="798">
        <v>21</v>
      </c>
      <c r="Z10" s="799" t="s">
        <v>787</v>
      </c>
      <c r="AA10" s="798">
        <v>19</v>
      </c>
      <c r="AB10" s="799" t="s">
        <v>787</v>
      </c>
      <c r="AC10" s="799" t="s">
        <v>787</v>
      </c>
      <c r="AD10" s="798">
        <v>57</v>
      </c>
      <c r="AE10" s="799" t="s">
        <v>787</v>
      </c>
      <c r="AF10" s="798">
        <v>260</v>
      </c>
      <c r="AG10" s="798">
        <v>0</v>
      </c>
      <c r="AH10" s="799" t="s">
        <v>787</v>
      </c>
      <c r="AI10" s="799" t="s">
        <v>787</v>
      </c>
      <c r="AJ10" s="799" t="s">
        <v>787</v>
      </c>
      <c r="AK10" s="799" t="s">
        <v>787</v>
      </c>
      <c r="AL10" s="799" t="s">
        <v>787</v>
      </c>
      <c r="AM10" s="799" t="s">
        <v>787</v>
      </c>
      <c r="AN10" s="798">
        <v>110</v>
      </c>
      <c r="AO10" s="798">
        <v>4000</v>
      </c>
      <c r="AP10" s="799" t="s">
        <v>787</v>
      </c>
      <c r="AQ10" s="798">
        <v>100</v>
      </c>
      <c r="AR10" s="799" t="s">
        <v>787</v>
      </c>
      <c r="AS10" s="798">
        <v>760</v>
      </c>
      <c r="AT10" s="798">
        <v>1700</v>
      </c>
      <c r="AU10" s="799" t="s">
        <v>787</v>
      </c>
    </row>
    <row r="11" spans="1:47" s="787" customFormat="1" ht="23.45" customHeight="1">
      <c r="A11" s="782" t="s">
        <v>791</v>
      </c>
      <c r="B11" s="782" t="s">
        <v>202</v>
      </c>
      <c r="C11" s="800">
        <v>35195</v>
      </c>
      <c r="D11" s="797" t="s">
        <v>787</v>
      </c>
      <c r="E11" s="800">
        <v>34337</v>
      </c>
      <c r="F11" s="797">
        <v>589</v>
      </c>
      <c r="G11" s="800">
        <v>61963</v>
      </c>
      <c r="H11" s="800">
        <v>180</v>
      </c>
      <c r="I11" s="801">
        <v>43343</v>
      </c>
      <c r="J11" s="801">
        <v>517</v>
      </c>
      <c r="K11" s="797" t="s">
        <v>787</v>
      </c>
      <c r="L11" s="797" t="s">
        <v>787</v>
      </c>
      <c r="M11" s="801">
        <v>1401</v>
      </c>
      <c r="N11" s="801">
        <v>433</v>
      </c>
      <c r="O11" s="800">
        <v>39</v>
      </c>
      <c r="P11" s="800">
        <v>6</v>
      </c>
      <c r="Q11" s="797" t="s">
        <v>787</v>
      </c>
      <c r="R11" s="800">
        <v>14</v>
      </c>
      <c r="S11" s="797" t="s">
        <v>787</v>
      </c>
      <c r="T11" s="801">
        <v>1960</v>
      </c>
      <c r="U11" s="797" t="s">
        <v>787</v>
      </c>
      <c r="V11" s="797" t="s">
        <v>787</v>
      </c>
      <c r="W11" s="797" t="s">
        <v>787</v>
      </c>
      <c r="X11" s="797" t="s">
        <v>787</v>
      </c>
      <c r="Y11" s="800">
        <v>70</v>
      </c>
      <c r="Z11" s="797" t="s">
        <v>787</v>
      </c>
      <c r="AA11" s="800">
        <v>48</v>
      </c>
      <c r="AB11" s="797" t="s">
        <v>787</v>
      </c>
      <c r="AC11" s="797" t="s">
        <v>787</v>
      </c>
      <c r="AD11" s="800">
        <v>54</v>
      </c>
      <c r="AE11" s="797" t="s">
        <v>787</v>
      </c>
      <c r="AF11" s="800">
        <v>180</v>
      </c>
      <c r="AG11" s="800">
        <v>980</v>
      </c>
      <c r="AH11" s="800">
        <v>62</v>
      </c>
      <c r="AI11" s="797" t="s">
        <v>787</v>
      </c>
      <c r="AJ11" s="797" t="s">
        <v>787</v>
      </c>
      <c r="AK11" s="800">
        <v>140</v>
      </c>
      <c r="AL11" s="797" t="s">
        <v>787</v>
      </c>
      <c r="AM11" s="797" t="s">
        <v>787</v>
      </c>
      <c r="AN11" s="797" t="s">
        <v>787</v>
      </c>
      <c r="AO11" s="800">
        <v>3500</v>
      </c>
      <c r="AP11" s="800">
        <v>1800</v>
      </c>
      <c r="AQ11" s="800">
        <v>260</v>
      </c>
      <c r="AR11" s="797" t="s">
        <v>787</v>
      </c>
      <c r="AS11" s="797" t="s">
        <v>787</v>
      </c>
      <c r="AT11" s="801">
        <v>1065</v>
      </c>
      <c r="AU11" s="797" t="s">
        <v>787</v>
      </c>
    </row>
    <row r="12" spans="1:47" s="787" customFormat="1">
      <c r="A12" s="783"/>
      <c r="B12" s="786" t="s">
        <v>788</v>
      </c>
      <c r="C12" s="798">
        <v>14563</v>
      </c>
      <c r="D12" s="799" t="s">
        <v>787</v>
      </c>
      <c r="E12" s="798">
        <v>22043</v>
      </c>
      <c r="F12" s="799" t="s">
        <v>787</v>
      </c>
      <c r="G12" s="798">
        <v>11947</v>
      </c>
      <c r="H12" s="799" t="s">
        <v>787</v>
      </c>
      <c r="I12" s="802">
        <v>2646</v>
      </c>
      <c r="J12" s="802">
        <v>328</v>
      </c>
      <c r="K12" s="799" t="s">
        <v>787</v>
      </c>
      <c r="L12" s="799" t="s">
        <v>787</v>
      </c>
      <c r="M12" s="802">
        <v>710</v>
      </c>
      <c r="N12" s="802">
        <v>136</v>
      </c>
      <c r="O12" s="798">
        <v>13</v>
      </c>
      <c r="P12" s="799" t="s">
        <v>787</v>
      </c>
      <c r="Q12" s="799" t="s">
        <v>787</v>
      </c>
      <c r="R12" s="799">
        <v>1</v>
      </c>
      <c r="S12" s="799" t="s">
        <v>787</v>
      </c>
      <c r="T12" s="802">
        <v>18</v>
      </c>
      <c r="U12" s="799" t="s">
        <v>787</v>
      </c>
      <c r="V12" s="799" t="s">
        <v>787</v>
      </c>
      <c r="W12" s="799" t="s">
        <v>787</v>
      </c>
      <c r="X12" s="799" t="s">
        <v>787</v>
      </c>
      <c r="Y12" s="798">
        <v>17</v>
      </c>
      <c r="Z12" s="799" t="s">
        <v>787</v>
      </c>
      <c r="AA12" s="799">
        <v>2</v>
      </c>
      <c r="AB12" s="799" t="s">
        <v>787</v>
      </c>
      <c r="AC12" s="799" t="s">
        <v>787</v>
      </c>
      <c r="AD12" s="799">
        <v>0</v>
      </c>
      <c r="AE12" s="799" t="s">
        <v>787</v>
      </c>
      <c r="AF12" s="799">
        <v>0</v>
      </c>
      <c r="AG12" s="798">
        <v>980</v>
      </c>
      <c r="AH12" s="799">
        <v>0</v>
      </c>
      <c r="AI12" s="799" t="s">
        <v>787</v>
      </c>
      <c r="AJ12" s="799" t="s">
        <v>787</v>
      </c>
      <c r="AK12" s="799">
        <v>0</v>
      </c>
      <c r="AL12" s="799" t="s">
        <v>787</v>
      </c>
      <c r="AM12" s="799" t="s">
        <v>787</v>
      </c>
      <c r="AN12" s="799" t="s">
        <v>787</v>
      </c>
      <c r="AO12" s="799">
        <v>0</v>
      </c>
      <c r="AP12" s="798">
        <v>430</v>
      </c>
      <c r="AQ12" s="799">
        <v>0</v>
      </c>
      <c r="AR12" s="799" t="s">
        <v>787</v>
      </c>
      <c r="AS12" s="799" t="s">
        <v>787</v>
      </c>
      <c r="AT12" s="802">
        <v>12</v>
      </c>
      <c r="AU12" s="799" t="s">
        <v>787</v>
      </c>
    </row>
    <row r="13" spans="1:47" s="787" customFormat="1">
      <c r="A13" s="783"/>
      <c r="B13" s="786" t="s">
        <v>789</v>
      </c>
      <c r="C13" s="798">
        <v>20632</v>
      </c>
      <c r="D13" s="799" t="s">
        <v>787</v>
      </c>
      <c r="E13" s="798">
        <v>12294</v>
      </c>
      <c r="F13" s="799" t="s">
        <v>787</v>
      </c>
      <c r="G13" s="798">
        <v>50016</v>
      </c>
      <c r="H13" s="799" t="s">
        <v>787</v>
      </c>
      <c r="I13" s="802">
        <v>40697</v>
      </c>
      <c r="J13" s="802">
        <v>189</v>
      </c>
      <c r="K13" s="799" t="s">
        <v>787</v>
      </c>
      <c r="L13" s="799" t="s">
        <v>787</v>
      </c>
      <c r="M13" s="802">
        <v>691</v>
      </c>
      <c r="N13" s="802">
        <v>297</v>
      </c>
      <c r="O13" s="798">
        <v>26</v>
      </c>
      <c r="P13" s="799" t="s">
        <v>787</v>
      </c>
      <c r="Q13" s="799" t="s">
        <v>787</v>
      </c>
      <c r="R13" s="798">
        <v>13</v>
      </c>
      <c r="S13" s="799" t="s">
        <v>787</v>
      </c>
      <c r="T13" s="802">
        <v>1942</v>
      </c>
      <c r="U13" s="799" t="s">
        <v>787</v>
      </c>
      <c r="V13" s="799" t="s">
        <v>787</v>
      </c>
      <c r="W13" s="799" t="s">
        <v>787</v>
      </c>
      <c r="X13" s="799" t="s">
        <v>787</v>
      </c>
      <c r="Y13" s="798">
        <v>53</v>
      </c>
      <c r="Z13" s="799" t="s">
        <v>787</v>
      </c>
      <c r="AA13" s="798">
        <v>46</v>
      </c>
      <c r="AB13" s="799" t="s">
        <v>787</v>
      </c>
      <c r="AC13" s="799" t="s">
        <v>787</v>
      </c>
      <c r="AD13" s="798">
        <v>54</v>
      </c>
      <c r="AE13" s="799" t="s">
        <v>787</v>
      </c>
      <c r="AF13" s="798">
        <v>180</v>
      </c>
      <c r="AG13" s="798">
        <v>0</v>
      </c>
      <c r="AH13" s="798">
        <v>62</v>
      </c>
      <c r="AI13" s="799" t="s">
        <v>787</v>
      </c>
      <c r="AJ13" s="799" t="s">
        <v>787</v>
      </c>
      <c r="AK13" s="798">
        <v>140</v>
      </c>
      <c r="AL13" s="799" t="s">
        <v>787</v>
      </c>
      <c r="AM13" s="799" t="s">
        <v>787</v>
      </c>
      <c r="AN13" s="799" t="s">
        <v>787</v>
      </c>
      <c r="AO13" s="798">
        <v>3500</v>
      </c>
      <c r="AP13" s="798">
        <v>1400</v>
      </c>
      <c r="AQ13" s="798">
        <v>260</v>
      </c>
      <c r="AR13" s="799" t="s">
        <v>787</v>
      </c>
      <c r="AS13" s="799" t="s">
        <v>787</v>
      </c>
      <c r="AT13" s="802">
        <v>1053</v>
      </c>
      <c r="AU13" s="799" t="s">
        <v>787</v>
      </c>
    </row>
    <row r="14" spans="1:47" s="787" customFormat="1" ht="21.6" customHeight="1">
      <c r="A14" s="782" t="s">
        <v>792</v>
      </c>
      <c r="B14" s="782" t="s">
        <v>202</v>
      </c>
      <c r="C14" s="800">
        <v>29891</v>
      </c>
      <c r="D14" s="800">
        <v>2248</v>
      </c>
      <c r="E14" s="800">
        <v>35952</v>
      </c>
      <c r="F14" s="797">
        <v>524</v>
      </c>
      <c r="G14" s="800">
        <v>74006</v>
      </c>
      <c r="H14" s="800">
        <v>290</v>
      </c>
      <c r="I14" s="800">
        <v>41500</v>
      </c>
      <c r="J14" s="801">
        <v>1548</v>
      </c>
      <c r="K14" s="797" t="s">
        <v>787</v>
      </c>
      <c r="L14" s="797" t="s">
        <v>787</v>
      </c>
      <c r="M14" s="801">
        <v>1657</v>
      </c>
      <c r="N14" s="801">
        <v>492</v>
      </c>
      <c r="O14" s="800">
        <v>8</v>
      </c>
      <c r="P14" s="797" t="s">
        <v>787</v>
      </c>
      <c r="Q14" s="797" t="s">
        <v>787</v>
      </c>
      <c r="R14" s="800">
        <v>41</v>
      </c>
      <c r="S14" s="797" t="s">
        <v>787</v>
      </c>
      <c r="T14" s="800">
        <v>2000</v>
      </c>
      <c r="U14" s="797" t="s">
        <v>787</v>
      </c>
      <c r="V14" s="797" t="s">
        <v>787</v>
      </c>
      <c r="W14" s="797" t="s">
        <v>787</v>
      </c>
      <c r="X14" s="797" t="s">
        <v>787</v>
      </c>
      <c r="Y14" s="800">
        <v>60.5</v>
      </c>
      <c r="Z14" s="797" t="s">
        <v>787</v>
      </c>
      <c r="AA14" s="800">
        <v>33</v>
      </c>
      <c r="AB14" s="797" t="s">
        <v>787</v>
      </c>
      <c r="AC14" s="797" t="s">
        <v>787</v>
      </c>
      <c r="AD14" s="800">
        <v>66</v>
      </c>
      <c r="AE14" s="797" t="s">
        <v>787</v>
      </c>
      <c r="AF14" s="801">
        <v>488</v>
      </c>
      <c r="AG14" s="800">
        <v>180</v>
      </c>
      <c r="AH14" s="800">
        <v>140</v>
      </c>
      <c r="AI14" s="797" t="s">
        <v>787</v>
      </c>
      <c r="AJ14" s="797" t="s">
        <v>787</v>
      </c>
      <c r="AK14" s="800">
        <v>340</v>
      </c>
      <c r="AL14" s="797" t="s">
        <v>787</v>
      </c>
      <c r="AM14" s="797" t="s">
        <v>787</v>
      </c>
      <c r="AN14" s="797" t="s">
        <v>787</v>
      </c>
      <c r="AO14" s="801">
        <v>2898</v>
      </c>
      <c r="AP14" s="801">
        <v>2959</v>
      </c>
      <c r="AQ14" s="800">
        <v>85</v>
      </c>
      <c r="AR14" s="797" t="s">
        <v>787</v>
      </c>
      <c r="AS14" s="797" t="s">
        <v>787</v>
      </c>
      <c r="AT14" s="801">
        <v>1500</v>
      </c>
      <c r="AU14" s="797" t="s">
        <v>787</v>
      </c>
    </row>
    <row r="15" spans="1:47" s="787" customFormat="1">
      <c r="A15" s="783"/>
      <c r="B15" s="786" t="s">
        <v>788</v>
      </c>
      <c r="C15" s="798">
        <v>11570</v>
      </c>
      <c r="D15" s="798">
        <v>1816</v>
      </c>
      <c r="E15" s="798">
        <v>23881</v>
      </c>
      <c r="F15" s="799" t="s">
        <v>787</v>
      </c>
      <c r="G15" s="798">
        <v>13484</v>
      </c>
      <c r="H15" s="799" t="s">
        <v>787</v>
      </c>
      <c r="I15" s="798">
        <v>3100</v>
      </c>
      <c r="J15" s="802">
        <v>711</v>
      </c>
      <c r="K15" s="799" t="s">
        <v>787</v>
      </c>
      <c r="L15" s="799" t="s">
        <v>787</v>
      </c>
      <c r="M15" s="802">
        <v>881</v>
      </c>
      <c r="N15" s="802">
        <v>90</v>
      </c>
      <c r="O15" s="799">
        <v>1</v>
      </c>
      <c r="P15" s="799" t="s">
        <v>787</v>
      </c>
      <c r="Q15" s="799" t="s">
        <v>787</v>
      </c>
      <c r="R15" s="798">
        <v>11</v>
      </c>
      <c r="S15" s="799" t="s">
        <v>787</v>
      </c>
      <c r="T15" s="798">
        <v>0</v>
      </c>
      <c r="U15" s="799" t="s">
        <v>787</v>
      </c>
      <c r="V15" s="799" t="s">
        <v>787</v>
      </c>
      <c r="W15" s="799" t="s">
        <v>787</v>
      </c>
      <c r="X15" s="799" t="s">
        <v>787</v>
      </c>
      <c r="Y15" s="798">
        <v>18.5</v>
      </c>
      <c r="Z15" s="799" t="s">
        <v>787</v>
      </c>
      <c r="AA15" s="799">
        <v>0</v>
      </c>
      <c r="AB15" s="799" t="s">
        <v>787</v>
      </c>
      <c r="AC15" s="799" t="s">
        <v>787</v>
      </c>
      <c r="AD15" s="798">
        <v>54</v>
      </c>
      <c r="AE15" s="799" t="s">
        <v>787</v>
      </c>
      <c r="AF15" s="802">
        <v>9</v>
      </c>
      <c r="AG15" s="798">
        <v>180</v>
      </c>
      <c r="AH15" s="798">
        <v>0</v>
      </c>
      <c r="AI15" s="799" t="s">
        <v>787</v>
      </c>
      <c r="AJ15" s="799" t="s">
        <v>787</v>
      </c>
      <c r="AK15" s="799">
        <v>10</v>
      </c>
      <c r="AL15" s="799" t="s">
        <v>787</v>
      </c>
      <c r="AM15" s="799" t="s">
        <v>787</v>
      </c>
      <c r="AN15" s="799" t="s">
        <v>787</v>
      </c>
      <c r="AO15" s="802">
        <v>91</v>
      </c>
      <c r="AP15" s="802">
        <v>474</v>
      </c>
      <c r="AQ15" s="799">
        <v>0</v>
      </c>
      <c r="AR15" s="799" t="s">
        <v>787</v>
      </c>
      <c r="AS15" s="799" t="s">
        <v>787</v>
      </c>
      <c r="AT15" s="802">
        <v>43</v>
      </c>
      <c r="AU15" s="799" t="s">
        <v>787</v>
      </c>
    </row>
    <row r="16" spans="1:47" s="787" customFormat="1">
      <c r="A16" s="783"/>
      <c r="B16" s="786" t="s">
        <v>789</v>
      </c>
      <c r="C16" s="798">
        <v>18321</v>
      </c>
      <c r="D16" s="798">
        <v>432</v>
      </c>
      <c r="E16" s="798">
        <v>12071</v>
      </c>
      <c r="F16" s="799" t="s">
        <v>787</v>
      </c>
      <c r="G16" s="798">
        <v>60522</v>
      </c>
      <c r="H16" s="799" t="s">
        <v>787</v>
      </c>
      <c r="I16" s="798">
        <v>38400</v>
      </c>
      <c r="J16" s="802">
        <v>837</v>
      </c>
      <c r="K16" s="799" t="s">
        <v>787</v>
      </c>
      <c r="L16" s="799" t="s">
        <v>787</v>
      </c>
      <c r="M16" s="802">
        <v>776</v>
      </c>
      <c r="N16" s="802">
        <v>402</v>
      </c>
      <c r="O16" s="798">
        <v>7</v>
      </c>
      <c r="P16" s="799" t="s">
        <v>787</v>
      </c>
      <c r="Q16" s="799" t="s">
        <v>787</v>
      </c>
      <c r="R16" s="798">
        <v>30</v>
      </c>
      <c r="S16" s="799" t="s">
        <v>787</v>
      </c>
      <c r="T16" s="798">
        <v>2000</v>
      </c>
      <c r="U16" s="799" t="s">
        <v>787</v>
      </c>
      <c r="V16" s="799" t="s">
        <v>787</v>
      </c>
      <c r="W16" s="799" t="s">
        <v>787</v>
      </c>
      <c r="X16" s="799" t="s">
        <v>787</v>
      </c>
      <c r="Y16" s="798">
        <v>42</v>
      </c>
      <c r="Z16" s="799" t="s">
        <v>787</v>
      </c>
      <c r="AA16" s="798">
        <v>33</v>
      </c>
      <c r="AB16" s="799" t="s">
        <v>787</v>
      </c>
      <c r="AC16" s="799" t="s">
        <v>787</v>
      </c>
      <c r="AD16" s="798">
        <v>12</v>
      </c>
      <c r="AE16" s="799" t="s">
        <v>787</v>
      </c>
      <c r="AF16" s="802">
        <v>479</v>
      </c>
      <c r="AG16" s="798">
        <v>0</v>
      </c>
      <c r="AH16" s="798">
        <v>140</v>
      </c>
      <c r="AI16" s="799" t="s">
        <v>787</v>
      </c>
      <c r="AJ16" s="799" t="s">
        <v>787</v>
      </c>
      <c r="AK16" s="798">
        <v>330</v>
      </c>
      <c r="AL16" s="799" t="s">
        <v>787</v>
      </c>
      <c r="AM16" s="799" t="s">
        <v>787</v>
      </c>
      <c r="AN16" s="799" t="s">
        <v>787</v>
      </c>
      <c r="AO16" s="802">
        <v>2807</v>
      </c>
      <c r="AP16" s="802">
        <v>2485</v>
      </c>
      <c r="AQ16" s="798">
        <v>85</v>
      </c>
      <c r="AR16" s="799" t="s">
        <v>787</v>
      </c>
      <c r="AS16" s="799" t="s">
        <v>787</v>
      </c>
      <c r="AT16" s="802">
        <v>1457</v>
      </c>
      <c r="AU16" s="799" t="s">
        <v>787</v>
      </c>
    </row>
    <row r="17" spans="1:47" s="787" customFormat="1" ht="23.45" customHeight="1">
      <c r="A17" s="782" t="s">
        <v>287</v>
      </c>
      <c r="B17" s="782" t="s">
        <v>202</v>
      </c>
      <c r="C17" s="800">
        <v>25250</v>
      </c>
      <c r="D17" s="800">
        <v>2941</v>
      </c>
      <c r="E17" s="800">
        <v>36564</v>
      </c>
      <c r="F17" s="797">
        <v>591</v>
      </c>
      <c r="G17" s="800">
        <v>88737</v>
      </c>
      <c r="H17" s="800">
        <v>3214</v>
      </c>
      <c r="I17" s="800">
        <v>41558</v>
      </c>
      <c r="J17" s="800">
        <v>1577</v>
      </c>
      <c r="K17" s="797" t="s">
        <v>787</v>
      </c>
      <c r="L17" s="797" t="s">
        <v>787</v>
      </c>
      <c r="M17" s="800">
        <v>1164</v>
      </c>
      <c r="N17" s="800">
        <v>281</v>
      </c>
      <c r="O17" s="800">
        <v>14</v>
      </c>
      <c r="P17" s="800">
        <v>11</v>
      </c>
      <c r="Q17" s="797" t="s">
        <v>787</v>
      </c>
      <c r="R17" s="800">
        <v>69</v>
      </c>
      <c r="S17" s="797" t="s">
        <v>787</v>
      </c>
      <c r="T17" s="800">
        <v>1642</v>
      </c>
      <c r="U17" s="797" t="s">
        <v>787</v>
      </c>
      <c r="V17" s="797" t="s">
        <v>787</v>
      </c>
      <c r="W17" s="797" t="s">
        <v>787</v>
      </c>
      <c r="X17" s="800">
        <v>0</v>
      </c>
      <c r="Y17" s="800">
        <v>165</v>
      </c>
      <c r="Z17" s="797" t="s">
        <v>787</v>
      </c>
      <c r="AA17" s="800">
        <v>35</v>
      </c>
      <c r="AB17" s="797" t="s">
        <v>787</v>
      </c>
      <c r="AC17" s="800">
        <v>3</v>
      </c>
      <c r="AD17" s="800">
        <v>62</v>
      </c>
      <c r="AE17" s="797" t="s">
        <v>787</v>
      </c>
      <c r="AF17" s="800">
        <v>667</v>
      </c>
      <c r="AG17" s="800">
        <v>954</v>
      </c>
      <c r="AH17" s="800">
        <v>85</v>
      </c>
      <c r="AI17" s="797" t="s">
        <v>787</v>
      </c>
      <c r="AJ17" s="797" t="s">
        <v>787</v>
      </c>
      <c r="AK17" s="800">
        <v>246</v>
      </c>
      <c r="AL17" s="800">
        <v>2</v>
      </c>
      <c r="AM17" s="800">
        <v>5931</v>
      </c>
      <c r="AN17" s="797" t="s">
        <v>787</v>
      </c>
      <c r="AO17" s="800">
        <v>3869</v>
      </c>
      <c r="AP17" s="800">
        <v>3769</v>
      </c>
      <c r="AQ17" s="800">
        <v>88</v>
      </c>
      <c r="AR17" s="797" t="s">
        <v>787</v>
      </c>
      <c r="AS17" s="797" t="s">
        <v>787</v>
      </c>
      <c r="AT17" s="800">
        <v>1830</v>
      </c>
      <c r="AU17" s="797" t="s">
        <v>787</v>
      </c>
    </row>
    <row r="18" spans="1:47" s="787" customFormat="1">
      <c r="A18" s="783"/>
      <c r="B18" s="786" t="s">
        <v>788</v>
      </c>
      <c r="C18" s="798">
        <v>10706</v>
      </c>
      <c r="D18" s="798">
        <v>2299</v>
      </c>
      <c r="E18" s="798">
        <v>23517</v>
      </c>
      <c r="F18" s="799">
        <v>551</v>
      </c>
      <c r="G18" s="798">
        <v>15266</v>
      </c>
      <c r="H18" s="798">
        <v>3214</v>
      </c>
      <c r="I18" s="798">
        <v>1208</v>
      </c>
      <c r="J18" s="798">
        <v>798</v>
      </c>
      <c r="K18" s="799" t="s">
        <v>787</v>
      </c>
      <c r="L18" s="799" t="s">
        <v>787</v>
      </c>
      <c r="M18" s="798">
        <v>985</v>
      </c>
      <c r="N18" s="798">
        <v>71</v>
      </c>
      <c r="O18" s="798">
        <v>3</v>
      </c>
      <c r="P18" s="798">
        <v>5</v>
      </c>
      <c r="Q18" s="799" t="s">
        <v>787</v>
      </c>
      <c r="R18" s="798">
        <v>3</v>
      </c>
      <c r="S18" s="799" t="s">
        <v>787</v>
      </c>
      <c r="T18" s="798">
        <v>0</v>
      </c>
      <c r="U18" s="799" t="s">
        <v>787</v>
      </c>
      <c r="V18" s="799" t="s">
        <v>787</v>
      </c>
      <c r="W18" s="799" t="s">
        <v>787</v>
      </c>
      <c r="X18" s="799" t="s">
        <v>787</v>
      </c>
      <c r="Y18" s="798">
        <v>24</v>
      </c>
      <c r="Z18" s="799" t="s">
        <v>787</v>
      </c>
      <c r="AA18" s="799">
        <v>0</v>
      </c>
      <c r="AB18" s="799" t="s">
        <v>787</v>
      </c>
      <c r="AC18" s="798">
        <v>3</v>
      </c>
      <c r="AD18" s="798">
        <v>53</v>
      </c>
      <c r="AE18" s="799" t="s">
        <v>787</v>
      </c>
      <c r="AF18" s="798">
        <v>22</v>
      </c>
      <c r="AG18" s="798">
        <v>954</v>
      </c>
      <c r="AH18" s="798">
        <v>0</v>
      </c>
      <c r="AI18" s="799" t="s">
        <v>787</v>
      </c>
      <c r="AJ18" s="799" t="s">
        <v>787</v>
      </c>
      <c r="AK18" s="798">
        <v>62</v>
      </c>
      <c r="AL18" s="798">
        <v>2</v>
      </c>
      <c r="AM18" s="798">
        <v>1345</v>
      </c>
      <c r="AN18" s="799" t="s">
        <v>787</v>
      </c>
      <c r="AO18" s="798">
        <v>276</v>
      </c>
      <c r="AP18" s="798">
        <v>339</v>
      </c>
      <c r="AQ18" s="799">
        <v>0</v>
      </c>
      <c r="AR18" s="799" t="s">
        <v>787</v>
      </c>
      <c r="AS18" s="799" t="s">
        <v>787</v>
      </c>
      <c r="AT18" s="798">
        <v>393</v>
      </c>
      <c r="AU18" s="799" t="s">
        <v>787</v>
      </c>
    </row>
    <row r="19" spans="1:47" s="787" customFormat="1">
      <c r="A19" s="783"/>
      <c r="B19" s="786" t="s">
        <v>789</v>
      </c>
      <c r="C19" s="798">
        <v>14544</v>
      </c>
      <c r="D19" s="798">
        <v>642</v>
      </c>
      <c r="E19" s="798">
        <v>13047</v>
      </c>
      <c r="F19" s="799">
        <v>40</v>
      </c>
      <c r="G19" s="798">
        <v>73471</v>
      </c>
      <c r="H19" s="799">
        <v>0</v>
      </c>
      <c r="I19" s="798">
        <v>40350</v>
      </c>
      <c r="J19" s="798">
        <v>779</v>
      </c>
      <c r="K19" s="799" t="s">
        <v>787</v>
      </c>
      <c r="L19" s="799" t="s">
        <v>787</v>
      </c>
      <c r="M19" s="798">
        <v>179</v>
      </c>
      <c r="N19" s="798">
        <v>210</v>
      </c>
      <c r="O19" s="798">
        <v>11</v>
      </c>
      <c r="P19" s="798">
        <v>6</v>
      </c>
      <c r="Q19" s="799" t="s">
        <v>787</v>
      </c>
      <c r="R19" s="798">
        <v>66</v>
      </c>
      <c r="S19" s="799" t="s">
        <v>787</v>
      </c>
      <c r="T19" s="798">
        <v>1642</v>
      </c>
      <c r="U19" s="799" t="s">
        <v>787</v>
      </c>
      <c r="V19" s="799" t="s">
        <v>787</v>
      </c>
      <c r="W19" s="799" t="s">
        <v>787</v>
      </c>
      <c r="X19" s="799" t="s">
        <v>787</v>
      </c>
      <c r="Y19" s="798">
        <v>141</v>
      </c>
      <c r="Z19" s="799" t="s">
        <v>787</v>
      </c>
      <c r="AA19" s="798">
        <v>35</v>
      </c>
      <c r="AB19" s="799" t="s">
        <v>787</v>
      </c>
      <c r="AC19" s="799">
        <v>0</v>
      </c>
      <c r="AD19" s="798">
        <v>9</v>
      </c>
      <c r="AE19" s="799" t="s">
        <v>787</v>
      </c>
      <c r="AF19" s="798">
        <v>645</v>
      </c>
      <c r="AG19" s="798">
        <v>0</v>
      </c>
      <c r="AH19" s="798">
        <v>85</v>
      </c>
      <c r="AI19" s="799" t="s">
        <v>787</v>
      </c>
      <c r="AJ19" s="799" t="s">
        <v>787</v>
      </c>
      <c r="AK19" s="798">
        <v>184</v>
      </c>
      <c r="AL19" s="799">
        <v>0</v>
      </c>
      <c r="AM19" s="798">
        <v>4586</v>
      </c>
      <c r="AN19" s="799" t="s">
        <v>787</v>
      </c>
      <c r="AO19" s="798">
        <v>3593</v>
      </c>
      <c r="AP19" s="798">
        <v>3430</v>
      </c>
      <c r="AQ19" s="798">
        <v>88</v>
      </c>
      <c r="AR19" s="799" t="s">
        <v>787</v>
      </c>
      <c r="AS19" s="799" t="s">
        <v>787</v>
      </c>
      <c r="AT19" s="798">
        <v>1437</v>
      </c>
      <c r="AU19" s="799" t="s">
        <v>787</v>
      </c>
    </row>
    <row r="20" spans="1:47" s="787" customFormat="1" ht="24" customHeight="1">
      <c r="A20" s="782" t="s">
        <v>288</v>
      </c>
      <c r="B20" s="782" t="s">
        <v>202</v>
      </c>
      <c r="C20" s="800">
        <v>20054</v>
      </c>
      <c r="D20" s="800">
        <v>3093</v>
      </c>
      <c r="E20" s="800">
        <v>35731</v>
      </c>
      <c r="F20" s="797">
        <v>603</v>
      </c>
      <c r="G20" s="800">
        <v>100124</v>
      </c>
      <c r="H20" s="800">
        <v>2982</v>
      </c>
      <c r="I20" s="800">
        <v>44304</v>
      </c>
      <c r="J20" s="800">
        <v>1432.5</v>
      </c>
      <c r="K20" s="797" t="s">
        <v>787</v>
      </c>
      <c r="L20" s="797" t="s">
        <v>787</v>
      </c>
      <c r="M20" s="800">
        <v>1118</v>
      </c>
      <c r="N20" s="800">
        <v>209</v>
      </c>
      <c r="O20" s="800">
        <v>13.5</v>
      </c>
      <c r="P20" s="800">
        <v>1</v>
      </c>
      <c r="Q20" s="797" t="s">
        <v>787</v>
      </c>
      <c r="R20" s="800">
        <v>27.5</v>
      </c>
      <c r="S20" s="797" t="s">
        <v>787</v>
      </c>
      <c r="T20" s="800">
        <v>1962</v>
      </c>
      <c r="U20" s="797" t="s">
        <v>787</v>
      </c>
      <c r="V20" s="800">
        <v>82</v>
      </c>
      <c r="W20" s="800">
        <v>1</v>
      </c>
      <c r="X20" s="797" t="s">
        <v>787</v>
      </c>
      <c r="Y20" s="800">
        <v>254</v>
      </c>
      <c r="Z20" s="797" t="s">
        <v>787</v>
      </c>
      <c r="AA20" s="800">
        <v>20</v>
      </c>
      <c r="AB20" s="800">
        <v>4.5</v>
      </c>
      <c r="AC20" s="800">
        <v>8</v>
      </c>
      <c r="AD20" s="800">
        <v>60</v>
      </c>
      <c r="AE20" s="797" t="s">
        <v>787</v>
      </c>
      <c r="AF20" s="800">
        <v>582</v>
      </c>
      <c r="AG20" s="800">
        <v>921</v>
      </c>
      <c r="AH20" s="800">
        <v>60.5</v>
      </c>
      <c r="AI20" s="797" t="s">
        <v>787</v>
      </c>
      <c r="AJ20" s="797" t="s">
        <v>787</v>
      </c>
      <c r="AK20" s="800">
        <v>174</v>
      </c>
      <c r="AL20" s="800">
        <v>6</v>
      </c>
      <c r="AM20" s="800">
        <v>9678</v>
      </c>
      <c r="AN20" s="797" t="s">
        <v>787</v>
      </c>
      <c r="AO20" s="800">
        <v>3653</v>
      </c>
      <c r="AP20" s="800">
        <v>4910</v>
      </c>
      <c r="AQ20" s="800">
        <v>39</v>
      </c>
      <c r="AR20" s="800">
        <v>300</v>
      </c>
      <c r="AS20" s="797" t="s">
        <v>787</v>
      </c>
      <c r="AT20" s="800">
        <v>1584</v>
      </c>
      <c r="AU20" s="797" t="s">
        <v>787</v>
      </c>
    </row>
    <row r="21" spans="1:47" s="787" customFormat="1">
      <c r="A21" s="783"/>
      <c r="B21" s="786" t="s">
        <v>788</v>
      </c>
      <c r="C21" s="798">
        <v>9268</v>
      </c>
      <c r="D21" s="798">
        <v>2245</v>
      </c>
      <c r="E21" s="798">
        <v>22650</v>
      </c>
      <c r="F21" s="799">
        <v>562</v>
      </c>
      <c r="G21" s="798">
        <v>14948</v>
      </c>
      <c r="H21" s="798">
        <v>2582</v>
      </c>
      <c r="I21" s="798">
        <v>3858</v>
      </c>
      <c r="J21" s="798">
        <v>759</v>
      </c>
      <c r="K21" s="799" t="s">
        <v>787</v>
      </c>
      <c r="L21" s="799" t="s">
        <v>787</v>
      </c>
      <c r="M21" s="798">
        <v>971</v>
      </c>
      <c r="N21" s="798">
        <v>78</v>
      </c>
      <c r="O21" s="798">
        <v>2</v>
      </c>
      <c r="P21" s="798">
        <v>1</v>
      </c>
      <c r="Q21" s="799" t="s">
        <v>787</v>
      </c>
      <c r="R21" s="798">
        <v>2.5</v>
      </c>
      <c r="S21" s="799" t="s">
        <v>787</v>
      </c>
      <c r="T21" s="798">
        <v>159</v>
      </c>
      <c r="U21" s="799" t="s">
        <v>787</v>
      </c>
      <c r="V21" s="798">
        <v>2</v>
      </c>
      <c r="W21" s="798">
        <v>1</v>
      </c>
      <c r="X21" s="799" t="s">
        <v>787</v>
      </c>
      <c r="Y21" s="798">
        <v>129</v>
      </c>
      <c r="Z21" s="799" t="s">
        <v>787</v>
      </c>
      <c r="AA21" s="799">
        <v>0</v>
      </c>
      <c r="AB21" s="798">
        <v>4.5</v>
      </c>
      <c r="AC21" s="798">
        <v>7</v>
      </c>
      <c r="AD21" s="798">
        <v>48</v>
      </c>
      <c r="AE21" s="799" t="s">
        <v>787</v>
      </c>
      <c r="AF21" s="798">
        <v>26.5</v>
      </c>
      <c r="AG21" s="798">
        <v>921</v>
      </c>
      <c r="AH21" s="798">
        <v>0</v>
      </c>
      <c r="AI21" s="799" t="s">
        <v>787</v>
      </c>
      <c r="AJ21" s="799" t="s">
        <v>787</v>
      </c>
      <c r="AK21" s="798">
        <v>49</v>
      </c>
      <c r="AL21" s="798">
        <v>6</v>
      </c>
      <c r="AM21" s="798">
        <v>2176.5</v>
      </c>
      <c r="AN21" s="799" t="s">
        <v>787</v>
      </c>
      <c r="AO21" s="798">
        <v>293</v>
      </c>
      <c r="AP21" s="798">
        <v>1520</v>
      </c>
      <c r="AQ21" s="798">
        <v>2</v>
      </c>
      <c r="AR21" s="798">
        <v>248</v>
      </c>
      <c r="AS21" s="799" t="s">
        <v>787</v>
      </c>
      <c r="AT21" s="798">
        <v>399</v>
      </c>
      <c r="AU21" s="799" t="s">
        <v>787</v>
      </c>
    </row>
    <row r="22" spans="1:47" s="787" customFormat="1">
      <c r="A22" s="783"/>
      <c r="B22" s="786" t="s">
        <v>789</v>
      </c>
      <c r="C22" s="798">
        <v>10786</v>
      </c>
      <c r="D22" s="798">
        <v>848</v>
      </c>
      <c r="E22" s="798">
        <v>13081</v>
      </c>
      <c r="F22" s="799">
        <v>41</v>
      </c>
      <c r="G22" s="798">
        <v>85176</v>
      </c>
      <c r="H22" s="798">
        <v>400</v>
      </c>
      <c r="I22" s="798">
        <v>40446</v>
      </c>
      <c r="J22" s="798">
        <v>673.5</v>
      </c>
      <c r="K22" s="799" t="s">
        <v>787</v>
      </c>
      <c r="L22" s="799" t="s">
        <v>787</v>
      </c>
      <c r="M22" s="798">
        <v>147</v>
      </c>
      <c r="N22" s="798">
        <v>131</v>
      </c>
      <c r="O22" s="798">
        <v>11.5</v>
      </c>
      <c r="P22" s="798">
        <v>0</v>
      </c>
      <c r="Q22" s="799" t="s">
        <v>787</v>
      </c>
      <c r="R22" s="798">
        <v>25</v>
      </c>
      <c r="S22" s="799" t="s">
        <v>787</v>
      </c>
      <c r="T22" s="798">
        <v>1803</v>
      </c>
      <c r="U22" s="799" t="s">
        <v>787</v>
      </c>
      <c r="V22" s="798">
        <v>80</v>
      </c>
      <c r="W22" s="799">
        <v>0</v>
      </c>
      <c r="X22" s="799" t="s">
        <v>787</v>
      </c>
      <c r="Y22" s="798">
        <v>125</v>
      </c>
      <c r="Z22" s="799" t="s">
        <v>787</v>
      </c>
      <c r="AA22" s="798">
        <v>20</v>
      </c>
      <c r="AB22" s="798">
        <v>0</v>
      </c>
      <c r="AC22" s="798">
        <v>1</v>
      </c>
      <c r="AD22" s="798">
        <v>12</v>
      </c>
      <c r="AE22" s="799" t="s">
        <v>787</v>
      </c>
      <c r="AF22" s="798">
        <v>555.5</v>
      </c>
      <c r="AG22" s="799">
        <v>0</v>
      </c>
      <c r="AH22" s="798">
        <v>60.5</v>
      </c>
      <c r="AI22" s="799" t="s">
        <v>787</v>
      </c>
      <c r="AJ22" s="799" t="s">
        <v>787</v>
      </c>
      <c r="AK22" s="798">
        <v>125</v>
      </c>
      <c r="AL22" s="799">
        <v>0</v>
      </c>
      <c r="AM22" s="798">
        <v>7501.5</v>
      </c>
      <c r="AN22" s="799" t="s">
        <v>787</v>
      </c>
      <c r="AO22" s="798">
        <v>3360</v>
      </c>
      <c r="AP22" s="798">
        <v>3390</v>
      </c>
      <c r="AQ22" s="798">
        <v>37</v>
      </c>
      <c r="AR22" s="798">
        <v>52</v>
      </c>
      <c r="AS22" s="799" t="s">
        <v>787</v>
      </c>
      <c r="AT22" s="798">
        <v>1185</v>
      </c>
      <c r="AU22" s="799" t="s">
        <v>787</v>
      </c>
    </row>
    <row r="23" spans="1:47" s="787" customFormat="1" ht="24" customHeight="1">
      <c r="A23" s="782" t="s">
        <v>289</v>
      </c>
      <c r="B23" s="782" t="s">
        <v>202</v>
      </c>
      <c r="C23" s="800">
        <v>22244</v>
      </c>
      <c r="D23" s="800">
        <v>2960</v>
      </c>
      <c r="E23" s="800">
        <v>27797</v>
      </c>
      <c r="F23" s="797">
        <v>693</v>
      </c>
      <c r="G23" s="800">
        <v>117595</v>
      </c>
      <c r="H23" s="800">
        <v>3098</v>
      </c>
      <c r="I23" s="800">
        <v>49264</v>
      </c>
      <c r="J23" s="800">
        <v>1517</v>
      </c>
      <c r="K23" s="797" t="s">
        <v>787</v>
      </c>
      <c r="L23" s="797" t="s">
        <v>787</v>
      </c>
      <c r="M23" s="800">
        <v>1211</v>
      </c>
      <c r="N23" s="800">
        <v>102</v>
      </c>
      <c r="O23" s="800">
        <v>17</v>
      </c>
      <c r="P23" s="800">
        <v>2</v>
      </c>
      <c r="Q23" s="800">
        <v>5</v>
      </c>
      <c r="R23" s="800">
        <v>7</v>
      </c>
      <c r="S23" s="797" t="s">
        <v>787</v>
      </c>
      <c r="T23" s="800">
        <v>1979</v>
      </c>
      <c r="U23" s="797" t="s">
        <v>787</v>
      </c>
      <c r="V23" s="800">
        <v>0</v>
      </c>
      <c r="W23" s="800">
        <v>0</v>
      </c>
      <c r="X23" s="797" t="s">
        <v>787</v>
      </c>
      <c r="Y23" s="800">
        <v>165</v>
      </c>
      <c r="Z23" s="797" t="s">
        <v>787</v>
      </c>
      <c r="AA23" s="800">
        <v>21.5</v>
      </c>
      <c r="AB23" s="800">
        <v>2</v>
      </c>
      <c r="AC23" s="800">
        <v>14</v>
      </c>
      <c r="AD23" s="800">
        <v>62</v>
      </c>
      <c r="AE23" s="797" t="s">
        <v>787</v>
      </c>
      <c r="AF23" s="800">
        <v>583.5</v>
      </c>
      <c r="AG23" s="800">
        <v>1069</v>
      </c>
      <c r="AH23" s="800">
        <v>9</v>
      </c>
      <c r="AI23" s="797" t="s">
        <v>787</v>
      </c>
      <c r="AJ23" s="797" t="s">
        <v>787</v>
      </c>
      <c r="AK23" s="800">
        <v>54</v>
      </c>
      <c r="AL23" s="800">
        <v>7</v>
      </c>
      <c r="AM23" s="800">
        <v>8965</v>
      </c>
      <c r="AN23" s="797" t="s">
        <v>787</v>
      </c>
      <c r="AO23" s="800">
        <v>3897</v>
      </c>
      <c r="AP23" s="800">
        <v>5304</v>
      </c>
      <c r="AQ23" s="800">
        <v>123.5</v>
      </c>
      <c r="AR23" s="800">
        <v>438</v>
      </c>
      <c r="AS23" s="797" t="s">
        <v>787</v>
      </c>
      <c r="AT23" s="800">
        <v>1709</v>
      </c>
      <c r="AU23" s="797" t="s">
        <v>787</v>
      </c>
    </row>
    <row r="24" spans="1:47" s="787" customFormat="1">
      <c r="A24" s="783"/>
      <c r="B24" s="786" t="s">
        <v>788</v>
      </c>
      <c r="C24" s="798">
        <v>8492</v>
      </c>
      <c r="D24" s="798">
        <v>2221</v>
      </c>
      <c r="E24" s="798">
        <v>18607</v>
      </c>
      <c r="F24" s="799">
        <v>645</v>
      </c>
      <c r="G24" s="798">
        <v>15477</v>
      </c>
      <c r="H24" s="798">
        <v>2404</v>
      </c>
      <c r="I24" s="798">
        <v>4547</v>
      </c>
      <c r="J24" s="798">
        <v>859</v>
      </c>
      <c r="K24" s="799" t="s">
        <v>787</v>
      </c>
      <c r="L24" s="799" t="s">
        <v>787</v>
      </c>
      <c r="M24" s="798">
        <v>668</v>
      </c>
      <c r="N24" s="798">
        <v>39</v>
      </c>
      <c r="O24" s="798">
        <v>2</v>
      </c>
      <c r="P24" s="798">
        <v>2</v>
      </c>
      <c r="Q24" s="798">
        <v>5</v>
      </c>
      <c r="R24" s="798">
        <v>3</v>
      </c>
      <c r="S24" s="799" t="s">
        <v>787</v>
      </c>
      <c r="T24" s="798">
        <v>128</v>
      </c>
      <c r="U24" s="799" t="s">
        <v>787</v>
      </c>
      <c r="V24" s="798">
        <v>0</v>
      </c>
      <c r="W24" s="798">
        <v>0</v>
      </c>
      <c r="X24" s="799" t="s">
        <v>787</v>
      </c>
      <c r="Y24" s="798">
        <v>96</v>
      </c>
      <c r="Z24" s="799" t="s">
        <v>787</v>
      </c>
      <c r="AA24" s="798">
        <v>0</v>
      </c>
      <c r="AB24" s="798">
        <v>2</v>
      </c>
      <c r="AC24" s="798">
        <v>14</v>
      </c>
      <c r="AD24" s="798">
        <v>49</v>
      </c>
      <c r="AE24" s="799" t="s">
        <v>787</v>
      </c>
      <c r="AF24" s="798">
        <v>49.5</v>
      </c>
      <c r="AG24" s="798">
        <v>1021</v>
      </c>
      <c r="AH24" s="798">
        <v>0</v>
      </c>
      <c r="AI24" s="799" t="s">
        <v>787</v>
      </c>
      <c r="AJ24" s="799" t="s">
        <v>787</v>
      </c>
      <c r="AK24" s="798">
        <v>17</v>
      </c>
      <c r="AL24" s="798">
        <v>5</v>
      </c>
      <c r="AM24" s="798">
        <v>2184</v>
      </c>
      <c r="AN24" s="799" t="s">
        <v>787</v>
      </c>
      <c r="AO24" s="798">
        <v>404</v>
      </c>
      <c r="AP24" s="798">
        <v>1660.5</v>
      </c>
      <c r="AQ24" s="798">
        <v>32</v>
      </c>
      <c r="AR24" s="798">
        <v>384</v>
      </c>
      <c r="AS24" s="799" t="s">
        <v>787</v>
      </c>
      <c r="AT24" s="798">
        <v>377</v>
      </c>
      <c r="AU24" s="799" t="s">
        <v>787</v>
      </c>
    </row>
    <row r="25" spans="1:47" s="787" customFormat="1">
      <c r="A25" s="783"/>
      <c r="B25" s="786" t="s">
        <v>789</v>
      </c>
      <c r="C25" s="798">
        <v>13752</v>
      </c>
      <c r="D25" s="798">
        <v>739</v>
      </c>
      <c r="E25" s="798">
        <v>9190</v>
      </c>
      <c r="F25" s="799">
        <v>48</v>
      </c>
      <c r="G25" s="798">
        <v>102118</v>
      </c>
      <c r="H25" s="798">
        <v>694</v>
      </c>
      <c r="I25" s="798">
        <v>44717</v>
      </c>
      <c r="J25" s="798">
        <v>658</v>
      </c>
      <c r="K25" s="799" t="s">
        <v>787</v>
      </c>
      <c r="L25" s="799" t="s">
        <v>787</v>
      </c>
      <c r="M25" s="798">
        <v>543</v>
      </c>
      <c r="N25" s="798">
        <v>63</v>
      </c>
      <c r="O25" s="798">
        <v>15</v>
      </c>
      <c r="P25" s="798">
        <v>0</v>
      </c>
      <c r="Q25" s="798">
        <v>0</v>
      </c>
      <c r="R25" s="798">
        <v>4</v>
      </c>
      <c r="S25" s="799" t="s">
        <v>787</v>
      </c>
      <c r="T25" s="798">
        <v>1851</v>
      </c>
      <c r="U25" s="799" t="s">
        <v>787</v>
      </c>
      <c r="V25" s="798">
        <v>0</v>
      </c>
      <c r="W25" s="798">
        <v>0</v>
      </c>
      <c r="X25" s="799" t="s">
        <v>787</v>
      </c>
      <c r="Y25" s="798">
        <v>69</v>
      </c>
      <c r="Z25" s="799" t="s">
        <v>787</v>
      </c>
      <c r="AA25" s="798">
        <v>21.5</v>
      </c>
      <c r="AB25" s="798">
        <v>0</v>
      </c>
      <c r="AC25" s="798">
        <v>0</v>
      </c>
      <c r="AD25" s="798">
        <v>13</v>
      </c>
      <c r="AE25" s="799" t="s">
        <v>787</v>
      </c>
      <c r="AF25" s="798">
        <v>534</v>
      </c>
      <c r="AG25" s="798">
        <v>48</v>
      </c>
      <c r="AH25" s="798">
        <v>9</v>
      </c>
      <c r="AI25" s="799" t="s">
        <v>787</v>
      </c>
      <c r="AJ25" s="799" t="s">
        <v>787</v>
      </c>
      <c r="AK25" s="798">
        <v>37</v>
      </c>
      <c r="AL25" s="798">
        <v>2</v>
      </c>
      <c r="AM25" s="798">
        <v>6781</v>
      </c>
      <c r="AN25" s="799" t="s">
        <v>787</v>
      </c>
      <c r="AO25" s="798">
        <v>3493</v>
      </c>
      <c r="AP25" s="798">
        <v>3643.5</v>
      </c>
      <c r="AQ25" s="798">
        <v>91.5</v>
      </c>
      <c r="AR25" s="798">
        <v>54</v>
      </c>
      <c r="AS25" s="799" t="s">
        <v>787</v>
      </c>
      <c r="AT25" s="798">
        <v>1332</v>
      </c>
      <c r="AU25" s="799" t="s">
        <v>787</v>
      </c>
    </row>
    <row r="26" spans="1:47" s="787" customFormat="1" ht="19.350000000000001" customHeight="1">
      <c r="A26" s="782" t="s">
        <v>290</v>
      </c>
      <c r="B26" s="782" t="s">
        <v>202</v>
      </c>
      <c r="C26" s="800">
        <v>22658</v>
      </c>
      <c r="D26" s="800">
        <v>2261</v>
      </c>
      <c r="E26" s="800">
        <v>25634</v>
      </c>
      <c r="F26" s="800">
        <v>629</v>
      </c>
      <c r="G26" s="800">
        <v>47217</v>
      </c>
      <c r="H26" s="800">
        <v>3698.5</v>
      </c>
      <c r="I26" s="800">
        <v>50466</v>
      </c>
      <c r="J26" s="800">
        <v>1397.5</v>
      </c>
      <c r="K26" s="797" t="s">
        <v>787</v>
      </c>
      <c r="L26" s="797" t="s">
        <v>787</v>
      </c>
      <c r="M26" s="800">
        <v>732</v>
      </c>
      <c r="N26" s="800">
        <v>196</v>
      </c>
      <c r="O26" s="800">
        <v>19.5</v>
      </c>
      <c r="P26" s="800">
        <v>0</v>
      </c>
      <c r="Q26" s="800">
        <v>14</v>
      </c>
      <c r="R26" s="800">
        <v>3</v>
      </c>
      <c r="S26" s="797" t="s">
        <v>787</v>
      </c>
      <c r="T26" s="800">
        <v>1818</v>
      </c>
      <c r="U26" s="800">
        <v>0</v>
      </c>
      <c r="V26" s="800">
        <v>2</v>
      </c>
      <c r="W26" s="800">
        <v>3</v>
      </c>
      <c r="X26" s="797" t="s">
        <v>787</v>
      </c>
      <c r="Y26" s="800">
        <v>139.5</v>
      </c>
      <c r="Z26" s="797" t="s">
        <v>787</v>
      </c>
      <c r="AA26" s="800">
        <v>69</v>
      </c>
      <c r="AB26" s="800">
        <v>7</v>
      </c>
      <c r="AC26" s="800">
        <v>10</v>
      </c>
      <c r="AD26" s="800">
        <v>54</v>
      </c>
      <c r="AE26" s="800">
        <v>0</v>
      </c>
      <c r="AF26" s="800">
        <v>632.5</v>
      </c>
      <c r="AG26" s="800">
        <v>1076</v>
      </c>
      <c r="AH26" s="797" t="s">
        <v>787</v>
      </c>
      <c r="AI26" s="797" t="s">
        <v>787</v>
      </c>
      <c r="AJ26" s="797">
        <v>0</v>
      </c>
      <c r="AK26" s="800">
        <v>36</v>
      </c>
      <c r="AL26" s="800">
        <v>1</v>
      </c>
      <c r="AM26" s="800">
        <v>7928</v>
      </c>
      <c r="AN26" s="797" t="s">
        <v>787</v>
      </c>
      <c r="AO26" s="800">
        <v>3973</v>
      </c>
      <c r="AP26" s="800">
        <v>4217</v>
      </c>
      <c r="AQ26" s="800">
        <v>70.5</v>
      </c>
      <c r="AR26" s="800">
        <v>482</v>
      </c>
      <c r="AS26" s="797" t="s">
        <v>787</v>
      </c>
      <c r="AT26" s="800">
        <v>1933</v>
      </c>
      <c r="AU26" s="797">
        <v>0</v>
      </c>
    </row>
    <row r="27" spans="1:47" s="787" customFormat="1">
      <c r="A27" s="783"/>
      <c r="B27" s="786" t="s">
        <v>788</v>
      </c>
      <c r="C27" s="798">
        <v>7290</v>
      </c>
      <c r="D27" s="798">
        <v>1544</v>
      </c>
      <c r="E27" s="798">
        <v>20182</v>
      </c>
      <c r="F27" s="798">
        <v>610</v>
      </c>
      <c r="G27" s="798">
        <v>14663</v>
      </c>
      <c r="H27" s="798">
        <v>3152.5</v>
      </c>
      <c r="I27" s="798">
        <v>4345</v>
      </c>
      <c r="J27" s="798">
        <v>722</v>
      </c>
      <c r="K27" s="799" t="s">
        <v>787</v>
      </c>
      <c r="L27" s="799" t="s">
        <v>787</v>
      </c>
      <c r="M27" s="798">
        <v>446</v>
      </c>
      <c r="N27" s="798">
        <v>57</v>
      </c>
      <c r="O27" s="798">
        <v>4.5</v>
      </c>
      <c r="P27" s="798">
        <v>0</v>
      </c>
      <c r="Q27" s="798">
        <v>14</v>
      </c>
      <c r="R27" s="798">
        <v>1</v>
      </c>
      <c r="S27" s="799" t="s">
        <v>787</v>
      </c>
      <c r="T27" s="798">
        <v>10</v>
      </c>
      <c r="U27" s="798">
        <v>0</v>
      </c>
      <c r="V27" s="798">
        <v>0</v>
      </c>
      <c r="W27" s="798">
        <v>0</v>
      </c>
      <c r="X27" s="799" t="s">
        <v>787</v>
      </c>
      <c r="Y27" s="798">
        <v>79.5</v>
      </c>
      <c r="Z27" s="799" t="s">
        <v>787</v>
      </c>
      <c r="AA27" s="798">
        <v>0</v>
      </c>
      <c r="AB27" s="798">
        <v>7</v>
      </c>
      <c r="AC27" s="798">
        <v>10</v>
      </c>
      <c r="AD27" s="798">
        <v>54</v>
      </c>
      <c r="AE27" s="798">
        <v>0</v>
      </c>
      <c r="AF27" s="798">
        <v>25.5</v>
      </c>
      <c r="AG27" s="798">
        <v>1021</v>
      </c>
      <c r="AH27" s="799" t="s">
        <v>787</v>
      </c>
      <c r="AI27" s="799" t="s">
        <v>787</v>
      </c>
      <c r="AJ27" s="799">
        <v>0</v>
      </c>
      <c r="AK27" s="798">
        <v>5</v>
      </c>
      <c r="AL27" s="798">
        <v>1</v>
      </c>
      <c r="AM27" s="798">
        <v>2476</v>
      </c>
      <c r="AN27" s="799" t="s">
        <v>787</v>
      </c>
      <c r="AO27" s="798">
        <v>338</v>
      </c>
      <c r="AP27" s="798">
        <v>1196</v>
      </c>
      <c r="AQ27" s="798">
        <v>37</v>
      </c>
      <c r="AR27" s="798">
        <v>421.5</v>
      </c>
      <c r="AS27" s="799" t="s">
        <v>787</v>
      </c>
      <c r="AT27" s="798">
        <v>361</v>
      </c>
      <c r="AU27" s="799">
        <v>0</v>
      </c>
    </row>
    <row r="28" spans="1:47" s="787" customFormat="1">
      <c r="A28" s="783"/>
      <c r="B28" s="786" t="s">
        <v>789</v>
      </c>
      <c r="C28" s="798">
        <v>15368</v>
      </c>
      <c r="D28" s="798">
        <v>717</v>
      </c>
      <c r="E28" s="798">
        <v>5452</v>
      </c>
      <c r="F28" s="798">
        <v>19</v>
      </c>
      <c r="G28" s="798">
        <v>32554</v>
      </c>
      <c r="H28" s="798">
        <v>546</v>
      </c>
      <c r="I28" s="798">
        <v>46121</v>
      </c>
      <c r="J28" s="798">
        <v>675.5</v>
      </c>
      <c r="K28" s="799" t="s">
        <v>787</v>
      </c>
      <c r="L28" s="799" t="s">
        <v>787</v>
      </c>
      <c r="M28" s="798">
        <v>286</v>
      </c>
      <c r="N28" s="798">
        <v>139</v>
      </c>
      <c r="O28" s="798">
        <v>15</v>
      </c>
      <c r="P28" s="798">
        <v>0</v>
      </c>
      <c r="Q28" s="798">
        <v>0</v>
      </c>
      <c r="R28" s="798">
        <v>2</v>
      </c>
      <c r="S28" s="799" t="s">
        <v>787</v>
      </c>
      <c r="T28" s="798">
        <v>1808</v>
      </c>
      <c r="U28" s="798">
        <v>0</v>
      </c>
      <c r="V28" s="798">
        <v>2</v>
      </c>
      <c r="W28" s="798">
        <v>3</v>
      </c>
      <c r="X28" s="799" t="s">
        <v>787</v>
      </c>
      <c r="Y28" s="798">
        <v>60</v>
      </c>
      <c r="Z28" s="799" t="s">
        <v>787</v>
      </c>
      <c r="AA28" s="798">
        <v>69</v>
      </c>
      <c r="AB28" s="798">
        <v>0</v>
      </c>
      <c r="AC28" s="798">
        <v>0</v>
      </c>
      <c r="AD28" s="798">
        <v>0</v>
      </c>
      <c r="AE28" s="798">
        <v>0</v>
      </c>
      <c r="AF28" s="798">
        <v>607</v>
      </c>
      <c r="AG28" s="798">
        <v>55</v>
      </c>
      <c r="AH28" s="799" t="s">
        <v>787</v>
      </c>
      <c r="AI28" s="799" t="s">
        <v>787</v>
      </c>
      <c r="AJ28" s="799">
        <v>0</v>
      </c>
      <c r="AK28" s="798">
        <v>31</v>
      </c>
      <c r="AL28" s="798">
        <v>0</v>
      </c>
      <c r="AM28" s="798">
        <v>5452</v>
      </c>
      <c r="AN28" s="799" t="s">
        <v>787</v>
      </c>
      <c r="AO28" s="798">
        <v>3635</v>
      </c>
      <c r="AP28" s="798">
        <v>3021</v>
      </c>
      <c r="AQ28" s="798">
        <v>33.5</v>
      </c>
      <c r="AR28" s="798">
        <v>60.5</v>
      </c>
      <c r="AS28" s="799" t="s">
        <v>787</v>
      </c>
      <c r="AT28" s="798">
        <v>1572</v>
      </c>
      <c r="AU28" s="799">
        <v>0</v>
      </c>
    </row>
    <row r="29" spans="1:47" s="787" customFormat="1" ht="21.6" customHeight="1">
      <c r="A29" s="782" t="s">
        <v>291</v>
      </c>
      <c r="B29" s="782" t="s">
        <v>202</v>
      </c>
      <c r="C29" s="800">
        <v>18744</v>
      </c>
      <c r="D29" s="800">
        <v>2018</v>
      </c>
      <c r="E29" s="800">
        <v>22698</v>
      </c>
      <c r="F29" s="800">
        <v>447</v>
      </c>
      <c r="G29" s="800">
        <v>58115</v>
      </c>
      <c r="H29" s="800">
        <v>3171.5</v>
      </c>
      <c r="I29" s="800">
        <v>50953</v>
      </c>
      <c r="J29" s="800">
        <v>1219</v>
      </c>
      <c r="K29" s="797" t="s">
        <v>787</v>
      </c>
      <c r="L29" s="797">
        <v>15</v>
      </c>
      <c r="M29" s="800">
        <v>1136</v>
      </c>
      <c r="N29" s="800">
        <v>179</v>
      </c>
      <c r="O29" s="800">
        <v>14.5</v>
      </c>
      <c r="P29" s="800">
        <v>1</v>
      </c>
      <c r="Q29" s="800">
        <v>4</v>
      </c>
      <c r="R29" s="800">
        <v>0</v>
      </c>
      <c r="S29" s="797" t="s">
        <v>787</v>
      </c>
      <c r="T29" s="800">
        <v>1495</v>
      </c>
      <c r="U29" s="800">
        <v>0</v>
      </c>
      <c r="V29" s="800">
        <v>5</v>
      </c>
      <c r="W29" s="800">
        <v>3</v>
      </c>
      <c r="X29" s="797" t="s">
        <v>787</v>
      </c>
      <c r="Y29" s="800">
        <v>27</v>
      </c>
      <c r="Z29" s="797" t="s">
        <v>787</v>
      </c>
      <c r="AA29" s="800">
        <v>25</v>
      </c>
      <c r="AB29" s="800">
        <v>0</v>
      </c>
      <c r="AC29" s="800">
        <v>25</v>
      </c>
      <c r="AD29" s="800">
        <v>82</v>
      </c>
      <c r="AE29" s="800">
        <v>0</v>
      </c>
      <c r="AF29" s="800">
        <v>573</v>
      </c>
      <c r="AG29" s="800">
        <v>942</v>
      </c>
      <c r="AH29" s="797" t="s">
        <v>787</v>
      </c>
      <c r="AI29" s="797" t="s">
        <v>787</v>
      </c>
      <c r="AJ29" s="797">
        <v>3</v>
      </c>
      <c r="AK29" s="800">
        <v>57</v>
      </c>
      <c r="AL29" s="800">
        <v>5</v>
      </c>
      <c r="AM29" s="800">
        <v>7114</v>
      </c>
      <c r="AN29" s="797" t="s">
        <v>787</v>
      </c>
      <c r="AO29" s="800">
        <v>3888</v>
      </c>
      <c r="AP29" s="800">
        <v>3397.5</v>
      </c>
      <c r="AQ29" s="800">
        <v>59</v>
      </c>
      <c r="AR29" s="800">
        <v>504</v>
      </c>
      <c r="AS29" s="797" t="s">
        <v>787</v>
      </c>
      <c r="AT29" s="800">
        <v>1655</v>
      </c>
      <c r="AU29" s="797">
        <v>0</v>
      </c>
    </row>
    <row r="30" spans="1:47" s="787" customFormat="1">
      <c r="A30" s="783"/>
      <c r="B30" s="786" t="s">
        <v>788</v>
      </c>
      <c r="C30" s="798">
        <v>5896</v>
      </c>
      <c r="D30" s="798">
        <v>1163</v>
      </c>
      <c r="E30" s="798">
        <v>20314</v>
      </c>
      <c r="F30" s="798">
        <v>441</v>
      </c>
      <c r="G30" s="798">
        <v>14244</v>
      </c>
      <c r="H30" s="798">
        <v>2893</v>
      </c>
      <c r="I30" s="798">
        <v>4437</v>
      </c>
      <c r="J30" s="798">
        <v>769.5</v>
      </c>
      <c r="K30" s="799" t="s">
        <v>787</v>
      </c>
      <c r="L30" s="799">
        <v>15</v>
      </c>
      <c r="M30" s="798">
        <v>660</v>
      </c>
      <c r="N30" s="798">
        <v>49</v>
      </c>
      <c r="O30" s="798">
        <v>8.5</v>
      </c>
      <c r="P30" s="798">
        <v>1</v>
      </c>
      <c r="Q30" s="798">
        <v>4</v>
      </c>
      <c r="R30" s="798">
        <v>0</v>
      </c>
      <c r="S30" s="799" t="s">
        <v>787</v>
      </c>
      <c r="T30" s="798">
        <v>10</v>
      </c>
      <c r="U30" s="798">
        <v>0</v>
      </c>
      <c r="V30" s="798">
        <v>2</v>
      </c>
      <c r="W30" s="798">
        <v>0</v>
      </c>
      <c r="X30" s="799" t="s">
        <v>787</v>
      </c>
      <c r="Y30" s="798">
        <v>12</v>
      </c>
      <c r="Z30" s="799" t="s">
        <v>787</v>
      </c>
      <c r="AA30" s="798">
        <v>2</v>
      </c>
      <c r="AB30" s="798">
        <v>0</v>
      </c>
      <c r="AC30" s="798">
        <v>25</v>
      </c>
      <c r="AD30" s="798">
        <v>72</v>
      </c>
      <c r="AE30" s="798">
        <v>0</v>
      </c>
      <c r="AF30" s="798">
        <v>28</v>
      </c>
      <c r="AG30" s="798">
        <v>937</v>
      </c>
      <c r="AH30" s="799" t="s">
        <v>787</v>
      </c>
      <c r="AI30" s="799" t="s">
        <v>787</v>
      </c>
      <c r="AJ30" s="799">
        <v>2</v>
      </c>
      <c r="AK30" s="798">
        <v>15</v>
      </c>
      <c r="AL30" s="798">
        <v>5</v>
      </c>
      <c r="AM30" s="798">
        <v>2573</v>
      </c>
      <c r="AN30" s="799" t="s">
        <v>787</v>
      </c>
      <c r="AO30" s="798">
        <v>551</v>
      </c>
      <c r="AP30" s="798">
        <v>1386</v>
      </c>
      <c r="AQ30" s="798">
        <v>21</v>
      </c>
      <c r="AR30" s="798">
        <v>468</v>
      </c>
      <c r="AS30" s="799" t="s">
        <v>787</v>
      </c>
      <c r="AT30" s="798">
        <v>252</v>
      </c>
      <c r="AU30" s="799">
        <v>0</v>
      </c>
    </row>
    <row r="31" spans="1:47" s="787" customFormat="1">
      <c r="A31" s="783"/>
      <c r="B31" s="786" t="s">
        <v>789</v>
      </c>
      <c r="C31" s="798">
        <v>12848</v>
      </c>
      <c r="D31" s="798">
        <v>855</v>
      </c>
      <c r="E31" s="798">
        <v>2384</v>
      </c>
      <c r="F31" s="798">
        <v>6</v>
      </c>
      <c r="G31" s="798">
        <v>43871</v>
      </c>
      <c r="H31" s="798">
        <v>278.5</v>
      </c>
      <c r="I31" s="798">
        <v>46516</v>
      </c>
      <c r="J31" s="798">
        <v>449.5</v>
      </c>
      <c r="K31" s="799" t="s">
        <v>787</v>
      </c>
      <c r="L31" s="799">
        <v>0</v>
      </c>
      <c r="M31" s="798">
        <v>476</v>
      </c>
      <c r="N31" s="798">
        <v>130</v>
      </c>
      <c r="O31" s="798">
        <v>6</v>
      </c>
      <c r="P31" s="798">
        <v>0</v>
      </c>
      <c r="Q31" s="798">
        <v>0</v>
      </c>
      <c r="R31" s="798">
        <v>0</v>
      </c>
      <c r="S31" s="799" t="s">
        <v>787</v>
      </c>
      <c r="T31" s="798">
        <v>1485</v>
      </c>
      <c r="U31" s="798">
        <v>0</v>
      </c>
      <c r="V31" s="798">
        <v>3</v>
      </c>
      <c r="W31" s="798">
        <v>3</v>
      </c>
      <c r="X31" s="799" t="s">
        <v>787</v>
      </c>
      <c r="Y31" s="798">
        <v>15</v>
      </c>
      <c r="Z31" s="799" t="s">
        <v>787</v>
      </c>
      <c r="AA31" s="798">
        <v>23</v>
      </c>
      <c r="AB31" s="798">
        <v>0</v>
      </c>
      <c r="AC31" s="798">
        <v>0</v>
      </c>
      <c r="AD31" s="798">
        <v>10</v>
      </c>
      <c r="AE31" s="798">
        <v>0</v>
      </c>
      <c r="AF31" s="798">
        <v>545</v>
      </c>
      <c r="AG31" s="798">
        <v>5</v>
      </c>
      <c r="AH31" s="799" t="s">
        <v>787</v>
      </c>
      <c r="AI31" s="799" t="s">
        <v>787</v>
      </c>
      <c r="AJ31" s="799">
        <v>1</v>
      </c>
      <c r="AK31" s="798">
        <v>42</v>
      </c>
      <c r="AL31" s="798">
        <v>0</v>
      </c>
      <c r="AM31" s="798">
        <v>4541</v>
      </c>
      <c r="AN31" s="799" t="s">
        <v>787</v>
      </c>
      <c r="AO31" s="798">
        <v>3337</v>
      </c>
      <c r="AP31" s="798">
        <v>2011.5</v>
      </c>
      <c r="AQ31" s="798">
        <v>38</v>
      </c>
      <c r="AR31" s="798">
        <v>36</v>
      </c>
      <c r="AS31" s="799" t="s">
        <v>787</v>
      </c>
      <c r="AT31" s="798">
        <v>1403</v>
      </c>
      <c r="AU31" s="799">
        <v>0</v>
      </c>
    </row>
    <row r="32" spans="1:47" s="787" customFormat="1" ht="23.1" customHeight="1">
      <c r="A32" s="782" t="s">
        <v>253</v>
      </c>
      <c r="B32" s="782" t="s">
        <v>202</v>
      </c>
      <c r="C32" s="800">
        <v>22339</v>
      </c>
      <c r="D32" s="800">
        <v>1725</v>
      </c>
      <c r="E32" s="800">
        <v>20993</v>
      </c>
      <c r="F32" s="800">
        <v>416</v>
      </c>
      <c r="G32" s="800">
        <v>70921</v>
      </c>
      <c r="H32" s="800">
        <v>3641</v>
      </c>
      <c r="I32" s="800">
        <v>49515</v>
      </c>
      <c r="J32" s="800">
        <v>1086</v>
      </c>
      <c r="K32" s="797" t="s">
        <v>787</v>
      </c>
      <c r="L32" s="797">
        <v>23</v>
      </c>
      <c r="M32" s="800">
        <v>935</v>
      </c>
      <c r="N32" s="800">
        <v>150</v>
      </c>
      <c r="O32" s="800">
        <v>15</v>
      </c>
      <c r="P32" s="800">
        <v>6</v>
      </c>
      <c r="Q32" s="800">
        <v>12</v>
      </c>
      <c r="R32" s="797" t="s">
        <v>793</v>
      </c>
      <c r="S32" s="797" t="s">
        <v>787</v>
      </c>
      <c r="T32" s="800">
        <v>1212</v>
      </c>
      <c r="U32" s="800">
        <v>0</v>
      </c>
      <c r="V32" s="800">
        <v>12</v>
      </c>
      <c r="W32" s="800">
        <v>1</v>
      </c>
      <c r="X32" s="797" t="s">
        <v>787</v>
      </c>
      <c r="Y32" s="800">
        <v>41</v>
      </c>
      <c r="Z32" s="797" t="s">
        <v>794</v>
      </c>
      <c r="AA32" s="800">
        <v>4</v>
      </c>
      <c r="AB32" s="800">
        <v>0</v>
      </c>
      <c r="AC32" s="800">
        <v>2</v>
      </c>
      <c r="AD32" s="800">
        <v>66</v>
      </c>
      <c r="AE32" s="800">
        <v>0</v>
      </c>
      <c r="AF32" s="800">
        <v>511</v>
      </c>
      <c r="AG32" s="800">
        <v>914</v>
      </c>
      <c r="AH32" s="797" t="s">
        <v>787</v>
      </c>
      <c r="AI32" s="797" t="s">
        <v>787</v>
      </c>
      <c r="AJ32" s="797">
        <v>21</v>
      </c>
      <c r="AK32" s="800">
        <v>30</v>
      </c>
      <c r="AL32" s="800">
        <v>2</v>
      </c>
      <c r="AM32" s="800">
        <v>6685</v>
      </c>
      <c r="AN32" s="797" t="s">
        <v>787</v>
      </c>
      <c r="AO32" s="800">
        <v>5097</v>
      </c>
      <c r="AP32" s="800">
        <v>2569</v>
      </c>
      <c r="AQ32" s="800">
        <v>114</v>
      </c>
      <c r="AR32" s="800">
        <v>560</v>
      </c>
      <c r="AS32" s="797" t="s">
        <v>787</v>
      </c>
      <c r="AT32" s="800">
        <v>1343</v>
      </c>
      <c r="AU32" s="797">
        <v>2</v>
      </c>
    </row>
    <row r="33" spans="1:47" s="787" customFormat="1">
      <c r="A33" s="783"/>
      <c r="B33" s="786" t="s">
        <v>788</v>
      </c>
      <c r="C33" s="798">
        <v>5002</v>
      </c>
      <c r="D33" s="798">
        <v>1023</v>
      </c>
      <c r="E33" s="798">
        <v>19263</v>
      </c>
      <c r="F33" s="798">
        <v>416</v>
      </c>
      <c r="G33" s="798">
        <v>14256</v>
      </c>
      <c r="H33" s="798">
        <v>3223</v>
      </c>
      <c r="I33" s="798">
        <v>4254</v>
      </c>
      <c r="J33" s="798">
        <v>703</v>
      </c>
      <c r="K33" s="799" t="s">
        <v>787</v>
      </c>
      <c r="L33" s="799">
        <v>11</v>
      </c>
      <c r="M33" s="798">
        <v>463</v>
      </c>
      <c r="N33" s="798">
        <v>52</v>
      </c>
      <c r="O33" s="798">
        <v>8</v>
      </c>
      <c r="P33" s="798">
        <v>4</v>
      </c>
      <c r="Q33" s="798">
        <v>9</v>
      </c>
      <c r="R33" s="799" t="s">
        <v>793</v>
      </c>
      <c r="S33" s="799" t="s">
        <v>787</v>
      </c>
      <c r="T33" s="798">
        <v>273</v>
      </c>
      <c r="U33" s="798">
        <v>0</v>
      </c>
      <c r="V33" s="798">
        <v>6</v>
      </c>
      <c r="W33" s="798">
        <v>1</v>
      </c>
      <c r="X33" s="799" t="s">
        <v>787</v>
      </c>
      <c r="Y33" s="798">
        <v>26</v>
      </c>
      <c r="Z33" s="799" t="s">
        <v>794</v>
      </c>
      <c r="AA33" s="798">
        <v>1</v>
      </c>
      <c r="AB33" s="798">
        <v>0</v>
      </c>
      <c r="AC33" s="798" t="s">
        <v>795</v>
      </c>
      <c r="AD33" s="798">
        <v>41</v>
      </c>
      <c r="AE33" s="798">
        <v>0</v>
      </c>
      <c r="AF33" s="798">
        <v>45</v>
      </c>
      <c r="AG33" s="798">
        <v>904</v>
      </c>
      <c r="AH33" s="799" t="s">
        <v>787</v>
      </c>
      <c r="AI33" s="799" t="s">
        <v>787</v>
      </c>
      <c r="AJ33" s="799">
        <v>10</v>
      </c>
      <c r="AK33" s="798">
        <v>3</v>
      </c>
      <c r="AL33" s="798">
        <v>2</v>
      </c>
      <c r="AM33" s="798">
        <v>2916</v>
      </c>
      <c r="AN33" s="799" t="s">
        <v>787</v>
      </c>
      <c r="AO33" s="798">
        <v>803</v>
      </c>
      <c r="AP33" s="798">
        <v>1394</v>
      </c>
      <c r="AQ33" s="798">
        <v>20</v>
      </c>
      <c r="AR33" s="798">
        <v>521</v>
      </c>
      <c r="AS33" s="799" t="s">
        <v>787</v>
      </c>
      <c r="AT33" s="798">
        <v>360</v>
      </c>
      <c r="AU33" s="799">
        <v>2</v>
      </c>
    </row>
    <row r="34" spans="1:47" s="787" customFormat="1">
      <c r="A34" s="783"/>
      <c r="B34" s="786" t="s">
        <v>789</v>
      </c>
      <c r="C34" s="798">
        <v>17337</v>
      </c>
      <c r="D34" s="798">
        <v>702</v>
      </c>
      <c r="E34" s="798">
        <v>1730</v>
      </c>
      <c r="F34" s="798" t="s">
        <v>796</v>
      </c>
      <c r="G34" s="798">
        <v>56579</v>
      </c>
      <c r="H34" s="798">
        <v>418</v>
      </c>
      <c r="I34" s="798">
        <v>45261</v>
      </c>
      <c r="J34" s="798">
        <v>383</v>
      </c>
      <c r="K34" s="799" t="s">
        <v>787</v>
      </c>
      <c r="L34" s="799">
        <v>12</v>
      </c>
      <c r="M34" s="798">
        <v>472</v>
      </c>
      <c r="N34" s="798">
        <v>98</v>
      </c>
      <c r="O34" s="798">
        <v>7</v>
      </c>
      <c r="P34" s="798">
        <v>2</v>
      </c>
      <c r="Q34" s="798">
        <v>3</v>
      </c>
      <c r="R34" s="799" t="s">
        <v>793</v>
      </c>
      <c r="S34" s="799" t="s">
        <v>787</v>
      </c>
      <c r="T34" s="798">
        <v>939</v>
      </c>
      <c r="U34" s="798">
        <v>0</v>
      </c>
      <c r="V34" s="798">
        <v>6</v>
      </c>
      <c r="W34" s="798" t="s">
        <v>794</v>
      </c>
      <c r="X34" s="799" t="s">
        <v>787</v>
      </c>
      <c r="Y34" s="798">
        <v>15</v>
      </c>
      <c r="Z34" s="799" t="s">
        <v>794</v>
      </c>
      <c r="AA34" s="798">
        <v>3</v>
      </c>
      <c r="AB34" s="798">
        <v>0</v>
      </c>
      <c r="AC34" s="798">
        <v>2</v>
      </c>
      <c r="AD34" s="798">
        <v>25</v>
      </c>
      <c r="AE34" s="798">
        <v>0</v>
      </c>
      <c r="AF34" s="798">
        <v>466</v>
      </c>
      <c r="AG34" s="798">
        <v>10</v>
      </c>
      <c r="AH34" s="799" t="s">
        <v>787</v>
      </c>
      <c r="AI34" s="799" t="s">
        <v>787</v>
      </c>
      <c r="AJ34" s="799">
        <v>11</v>
      </c>
      <c r="AK34" s="798">
        <v>27</v>
      </c>
      <c r="AL34" s="798" t="s">
        <v>793</v>
      </c>
      <c r="AM34" s="798">
        <v>3769</v>
      </c>
      <c r="AN34" s="799" t="s">
        <v>787</v>
      </c>
      <c r="AO34" s="798">
        <v>4294</v>
      </c>
      <c r="AP34" s="798">
        <v>1175</v>
      </c>
      <c r="AQ34" s="798">
        <v>94</v>
      </c>
      <c r="AR34" s="798">
        <v>39</v>
      </c>
      <c r="AS34" s="799" t="s">
        <v>787</v>
      </c>
      <c r="AT34" s="798">
        <v>983</v>
      </c>
      <c r="AU34" s="799" t="s">
        <v>794</v>
      </c>
    </row>
    <row r="35" spans="1:47" s="787" customFormat="1" ht="23.1" customHeight="1">
      <c r="A35" s="803" t="s">
        <v>254</v>
      </c>
      <c r="B35" s="782" t="s">
        <v>202</v>
      </c>
      <c r="C35" s="800">
        <v>21240</v>
      </c>
      <c r="D35" s="800">
        <v>1992</v>
      </c>
      <c r="E35" s="800">
        <v>21053</v>
      </c>
      <c r="F35" s="800">
        <v>444</v>
      </c>
      <c r="G35" s="800">
        <v>76108</v>
      </c>
      <c r="H35" s="800">
        <v>3547</v>
      </c>
      <c r="I35" s="800">
        <v>48527</v>
      </c>
      <c r="J35" s="800">
        <v>1238.5</v>
      </c>
      <c r="K35" s="800">
        <v>0</v>
      </c>
      <c r="L35" s="800">
        <v>33</v>
      </c>
      <c r="M35" s="800">
        <v>816</v>
      </c>
      <c r="N35" s="800">
        <v>203</v>
      </c>
      <c r="O35" s="800">
        <v>14</v>
      </c>
      <c r="P35" s="800">
        <v>2</v>
      </c>
      <c r="Q35" s="800">
        <v>11.5</v>
      </c>
      <c r="R35" s="800">
        <v>0</v>
      </c>
      <c r="S35" s="800">
        <v>0</v>
      </c>
      <c r="T35" s="800">
        <v>1073</v>
      </c>
      <c r="U35" s="800">
        <v>0</v>
      </c>
      <c r="V35" s="800">
        <v>8.5</v>
      </c>
      <c r="W35" s="800">
        <v>4</v>
      </c>
      <c r="X35" s="800">
        <v>0</v>
      </c>
      <c r="Y35" s="800">
        <v>206</v>
      </c>
      <c r="Z35" s="800">
        <v>0</v>
      </c>
      <c r="AA35" s="800">
        <v>19</v>
      </c>
      <c r="AB35" s="800">
        <v>0</v>
      </c>
      <c r="AC35" s="800">
        <v>0</v>
      </c>
      <c r="AD35" s="800">
        <v>86</v>
      </c>
      <c r="AE35" s="800">
        <v>0</v>
      </c>
      <c r="AF35" s="800">
        <v>470.5</v>
      </c>
      <c r="AG35" s="800">
        <v>962</v>
      </c>
      <c r="AH35" s="797" t="s">
        <v>787</v>
      </c>
      <c r="AI35" s="800">
        <v>60.5</v>
      </c>
      <c r="AJ35" s="800">
        <v>52.5</v>
      </c>
      <c r="AK35" s="800">
        <v>60</v>
      </c>
      <c r="AL35" s="800">
        <v>0</v>
      </c>
      <c r="AM35" s="800">
        <v>6491</v>
      </c>
      <c r="AN35" s="797" t="s">
        <v>787</v>
      </c>
      <c r="AO35" s="800">
        <v>7024</v>
      </c>
      <c r="AP35" s="800">
        <v>3285</v>
      </c>
      <c r="AQ35" s="800">
        <v>134.5</v>
      </c>
      <c r="AR35" s="800">
        <v>447</v>
      </c>
      <c r="AS35" s="800">
        <v>0</v>
      </c>
      <c r="AT35" s="800">
        <v>1913</v>
      </c>
      <c r="AU35" s="800">
        <v>1</v>
      </c>
    </row>
    <row r="36" spans="1:47" s="787" customFormat="1">
      <c r="A36" s="783"/>
      <c r="B36" s="786" t="s">
        <v>788</v>
      </c>
      <c r="C36" s="798">
        <v>4395</v>
      </c>
      <c r="D36" s="798">
        <v>1202</v>
      </c>
      <c r="E36" s="798">
        <v>16534</v>
      </c>
      <c r="F36" s="798">
        <v>440</v>
      </c>
      <c r="G36" s="798">
        <v>12941</v>
      </c>
      <c r="H36" s="798">
        <v>3003</v>
      </c>
      <c r="I36" s="798">
        <v>4177</v>
      </c>
      <c r="J36" s="798">
        <v>742</v>
      </c>
      <c r="K36" s="799">
        <v>0</v>
      </c>
      <c r="L36" s="799">
        <v>13.5</v>
      </c>
      <c r="M36" s="798">
        <v>399</v>
      </c>
      <c r="N36" s="798">
        <v>26</v>
      </c>
      <c r="O36" s="798">
        <v>2</v>
      </c>
      <c r="P36" s="798">
        <v>1</v>
      </c>
      <c r="Q36" s="798">
        <v>3</v>
      </c>
      <c r="R36" s="798">
        <v>0</v>
      </c>
      <c r="S36" s="799">
        <v>0</v>
      </c>
      <c r="T36" s="798">
        <v>290</v>
      </c>
      <c r="U36" s="798">
        <v>0</v>
      </c>
      <c r="V36" s="798">
        <v>6</v>
      </c>
      <c r="W36" s="798">
        <v>2</v>
      </c>
      <c r="X36" s="799">
        <v>0</v>
      </c>
      <c r="Y36" s="798">
        <v>126</v>
      </c>
      <c r="Z36" s="799">
        <v>0</v>
      </c>
      <c r="AA36" s="798">
        <v>3</v>
      </c>
      <c r="AB36" s="798">
        <v>0</v>
      </c>
      <c r="AC36" s="798">
        <v>0</v>
      </c>
      <c r="AD36" s="798">
        <v>48</v>
      </c>
      <c r="AE36" s="798">
        <v>0</v>
      </c>
      <c r="AF36" s="798">
        <v>36.5</v>
      </c>
      <c r="AG36" s="798">
        <v>926</v>
      </c>
      <c r="AH36" s="799" t="s">
        <v>787</v>
      </c>
      <c r="AI36" s="799">
        <v>14.5</v>
      </c>
      <c r="AJ36" s="799">
        <v>17</v>
      </c>
      <c r="AK36" s="798">
        <v>27</v>
      </c>
      <c r="AL36" s="798">
        <v>0</v>
      </c>
      <c r="AM36" s="798">
        <v>2799</v>
      </c>
      <c r="AN36" s="799" t="s">
        <v>787</v>
      </c>
      <c r="AO36" s="798">
        <v>988</v>
      </c>
      <c r="AP36" s="798">
        <v>1347</v>
      </c>
      <c r="AQ36" s="798">
        <v>61.5</v>
      </c>
      <c r="AR36" s="798">
        <v>404</v>
      </c>
      <c r="AS36" s="799" t="s">
        <v>787</v>
      </c>
      <c r="AT36" s="798">
        <v>258</v>
      </c>
      <c r="AU36" s="799">
        <v>1</v>
      </c>
    </row>
    <row r="37" spans="1:47" s="787" customFormat="1">
      <c r="A37" s="783"/>
      <c r="B37" s="786" t="s">
        <v>789</v>
      </c>
      <c r="C37" s="798">
        <v>16845</v>
      </c>
      <c r="D37" s="798">
        <v>790</v>
      </c>
      <c r="E37" s="798">
        <v>4519</v>
      </c>
      <c r="F37" s="798">
        <v>4</v>
      </c>
      <c r="G37" s="798">
        <v>62930</v>
      </c>
      <c r="H37" s="798">
        <v>544</v>
      </c>
      <c r="I37" s="798">
        <v>44350</v>
      </c>
      <c r="J37" s="798">
        <v>496.5</v>
      </c>
      <c r="K37" s="799">
        <v>0</v>
      </c>
      <c r="L37" s="799">
        <v>19.5</v>
      </c>
      <c r="M37" s="798">
        <v>417</v>
      </c>
      <c r="N37" s="798">
        <v>177</v>
      </c>
      <c r="O37" s="798">
        <v>12</v>
      </c>
      <c r="P37" s="798">
        <v>1</v>
      </c>
      <c r="Q37" s="798">
        <v>8.5</v>
      </c>
      <c r="R37" s="798">
        <v>0</v>
      </c>
      <c r="S37" s="799">
        <v>0</v>
      </c>
      <c r="T37" s="798">
        <v>783</v>
      </c>
      <c r="U37" s="798">
        <v>0</v>
      </c>
      <c r="V37" s="798">
        <v>2.5</v>
      </c>
      <c r="W37" s="798">
        <v>2</v>
      </c>
      <c r="X37" s="799">
        <v>0</v>
      </c>
      <c r="Y37" s="798">
        <v>80</v>
      </c>
      <c r="Z37" s="799">
        <v>0</v>
      </c>
      <c r="AA37" s="798">
        <v>16</v>
      </c>
      <c r="AB37" s="798">
        <v>0</v>
      </c>
      <c r="AC37" s="798">
        <v>0</v>
      </c>
      <c r="AD37" s="798">
        <v>38</v>
      </c>
      <c r="AE37" s="798">
        <v>0</v>
      </c>
      <c r="AF37" s="798">
        <v>434</v>
      </c>
      <c r="AG37" s="798">
        <v>36</v>
      </c>
      <c r="AH37" s="799" t="s">
        <v>787</v>
      </c>
      <c r="AI37" s="799">
        <v>46</v>
      </c>
      <c r="AJ37" s="799">
        <v>35.5</v>
      </c>
      <c r="AK37" s="798">
        <v>33</v>
      </c>
      <c r="AL37" s="798">
        <v>0</v>
      </c>
      <c r="AM37" s="798">
        <v>3692</v>
      </c>
      <c r="AN37" s="799" t="s">
        <v>787</v>
      </c>
      <c r="AO37" s="798">
        <v>6036</v>
      </c>
      <c r="AP37" s="798">
        <v>1938</v>
      </c>
      <c r="AQ37" s="798">
        <v>73</v>
      </c>
      <c r="AR37" s="798">
        <v>43</v>
      </c>
      <c r="AS37" s="799"/>
      <c r="AT37" s="798">
        <v>1655</v>
      </c>
      <c r="AU37" s="799">
        <v>0</v>
      </c>
    </row>
    <row r="38" spans="1:47" s="787" customFormat="1" ht="23.1" customHeight="1">
      <c r="A38" s="803" t="s">
        <v>255</v>
      </c>
      <c r="B38" s="782" t="s">
        <v>202</v>
      </c>
      <c r="C38" s="800">
        <v>19901</v>
      </c>
      <c r="D38" s="800">
        <v>2114</v>
      </c>
      <c r="E38" s="800">
        <v>23655</v>
      </c>
      <c r="F38" s="800">
        <v>434</v>
      </c>
      <c r="G38" s="800">
        <v>76240</v>
      </c>
      <c r="H38" s="800">
        <v>3976.5</v>
      </c>
      <c r="I38" s="800">
        <v>49322</v>
      </c>
      <c r="J38" s="800">
        <v>1298.5</v>
      </c>
      <c r="K38" s="800">
        <v>0</v>
      </c>
      <c r="L38" s="800">
        <v>27</v>
      </c>
      <c r="M38" s="800">
        <v>736.5</v>
      </c>
      <c r="N38" s="800">
        <v>257</v>
      </c>
      <c r="O38" s="800">
        <v>9.5</v>
      </c>
      <c r="P38" s="800">
        <v>2</v>
      </c>
      <c r="Q38" s="800">
        <v>4.5</v>
      </c>
      <c r="R38" s="797">
        <v>0</v>
      </c>
      <c r="S38" s="800">
        <v>0</v>
      </c>
      <c r="T38" s="800">
        <v>1199</v>
      </c>
      <c r="U38" s="800">
        <v>0</v>
      </c>
      <c r="V38" s="800">
        <v>9</v>
      </c>
      <c r="W38" s="800">
        <v>3</v>
      </c>
      <c r="X38" s="800">
        <v>0</v>
      </c>
      <c r="Y38" s="800">
        <v>42</v>
      </c>
      <c r="Z38" s="800">
        <v>0.5</v>
      </c>
      <c r="AA38" s="800">
        <v>37</v>
      </c>
      <c r="AB38" s="800">
        <v>0</v>
      </c>
      <c r="AC38" s="800">
        <v>9.5</v>
      </c>
      <c r="AD38" s="800">
        <v>74</v>
      </c>
      <c r="AE38" s="800">
        <v>0</v>
      </c>
      <c r="AF38" s="800">
        <v>458.5</v>
      </c>
      <c r="AG38" s="800">
        <v>758</v>
      </c>
      <c r="AH38" s="797" t="s">
        <v>787</v>
      </c>
      <c r="AI38" s="800">
        <v>0</v>
      </c>
      <c r="AJ38" s="800">
        <v>92</v>
      </c>
      <c r="AK38" s="800">
        <v>48</v>
      </c>
      <c r="AL38" s="800">
        <v>2</v>
      </c>
      <c r="AM38" s="800">
        <v>7016.7</v>
      </c>
      <c r="AN38" s="797" t="s">
        <v>787</v>
      </c>
      <c r="AO38" s="800">
        <v>8960</v>
      </c>
      <c r="AP38" s="800">
        <v>3938</v>
      </c>
      <c r="AQ38" s="800">
        <v>143</v>
      </c>
      <c r="AR38" s="800">
        <v>654</v>
      </c>
      <c r="AS38" s="797" t="s">
        <v>787</v>
      </c>
      <c r="AT38" s="800">
        <v>1929</v>
      </c>
      <c r="AU38" s="800">
        <v>2</v>
      </c>
    </row>
    <row r="39" spans="1:47" s="787" customFormat="1">
      <c r="A39" s="783"/>
      <c r="B39" s="786" t="s">
        <v>788</v>
      </c>
      <c r="C39" s="798">
        <v>5445</v>
      </c>
      <c r="D39" s="798">
        <v>1298</v>
      </c>
      <c r="E39" s="798">
        <v>15999</v>
      </c>
      <c r="F39" s="798">
        <v>420</v>
      </c>
      <c r="G39" s="798">
        <v>14441</v>
      </c>
      <c r="H39" s="798">
        <v>3461.5</v>
      </c>
      <c r="I39" s="798">
        <v>3920</v>
      </c>
      <c r="J39" s="798">
        <v>797</v>
      </c>
      <c r="K39" s="799">
        <v>0</v>
      </c>
      <c r="L39" s="799">
        <v>9.5</v>
      </c>
      <c r="M39" s="798">
        <v>287</v>
      </c>
      <c r="N39" s="798">
        <v>35</v>
      </c>
      <c r="O39" s="798">
        <v>3</v>
      </c>
      <c r="P39" s="798">
        <v>1</v>
      </c>
      <c r="Q39" s="798">
        <v>2</v>
      </c>
      <c r="R39" s="799">
        <v>0</v>
      </c>
      <c r="S39" s="799">
        <v>0</v>
      </c>
      <c r="T39" s="798">
        <v>355</v>
      </c>
      <c r="U39" s="798">
        <v>0</v>
      </c>
      <c r="V39" s="798">
        <v>5</v>
      </c>
      <c r="W39" s="798">
        <v>0</v>
      </c>
      <c r="X39" s="799">
        <v>0</v>
      </c>
      <c r="Y39" s="798">
        <v>26</v>
      </c>
      <c r="Z39" s="799">
        <v>0.5</v>
      </c>
      <c r="AA39" s="798">
        <v>6</v>
      </c>
      <c r="AB39" s="798">
        <v>0</v>
      </c>
      <c r="AC39" s="798">
        <v>3.5</v>
      </c>
      <c r="AD39" s="798">
        <v>47</v>
      </c>
      <c r="AE39" s="798">
        <v>0</v>
      </c>
      <c r="AF39" s="798">
        <v>37</v>
      </c>
      <c r="AG39" s="798">
        <v>711</v>
      </c>
      <c r="AH39" s="799" t="s">
        <v>787</v>
      </c>
      <c r="AI39" s="799">
        <v>0</v>
      </c>
      <c r="AJ39" s="799">
        <v>12.5</v>
      </c>
      <c r="AK39" s="798">
        <v>3</v>
      </c>
      <c r="AL39" s="798">
        <v>2</v>
      </c>
      <c r="AM39" s="798">
        <v>3214.5</v>
      </c>
      <c r="AN39" s="799" t="s">
        <v>787</v>
      </c>
      <c r="AO39" s="798">
        <v>1340</v>
      </c>
      <c r="AP39" s="798">
        <v>1350</v>
      </c>
      <c r="AQ39" s="798">
        <v>83</v>
      </c>
      <c r="AR39" s="798">
        <v>613</v>
      </c>
      <c r="AS39" s="799" t="s">
        <v>787</v>
      </c>
      <c r="AT39" s="798">
        <v>347</v>
      </c>
      <c r="AU39" s="799">
        <v>2</v>
      </c>
    </row>
    <row r="40" spans="1:47" s="787" customFormat="1">
      <c r="A40" s="783"/>
      <c r="B40" s="786" t="s">
        <v>789</v>
      </c>
      <c r="C40" s="798">
        <v>14456</v>
      </c>
      <c r="D40" s="798">
        <v>816</v>
      </c>
      <c r="E40" s="798">
        <v>7656</v>
      </c>
      <c r="F40" s="798">
        <v>14</v>
      </c>
      <c r="G40" s="798">
        <v>61619</v>
      </c>
      <c r="H40" s="798">
        <v>515</v>
      </c>
      <c r="I40" s="798">
        <v>45402</v>
      </c>
      <c r="J40" s="798">
        <v>501.5</v>
      </c>
      <c r="K40" s="799">
        <v>0</v>
      </c>
      <c r="L40" s="799">
        <v>17.5</v>
      </c>
      <c r="M40" s="798">
        <v>449.5</v>
      </c>
      <c r="N40" s="798">
        <v>222</v>
      </c>
      <c r="O40" s="798">
        <v>6.5</v>
      </c>
      <c r="P40" s="798">
        <v>1</v>
      </c>
      <c r="Q40" s="798">
        <v>2.5</v>
      </c>
      <c r="R40" s="799">
        <v>0</v>
      </c>
      <c r="S40" s="799">
        <v>0</v>
      </c>
      <c r="T40" s="798">
        <v>844</v>
      </c>
      <c r="U40" s="798">
        <v>0</v>
      </c>
      <c r="V40" s="798">
        <v>4</v>
      </c>
      <c r="W40" s="798">
        <v>3</v>
      </c>
      <c r="X40" s="799">
        <v>0</v>
      </c>
      <c r="Y40" s="798">
        <v>16</v>
      </c>
      <c r="Z40" s="799">
        <v>0</v>
      </c>
      <c r="AA40" s="798">
        <v>31</v>
      </c>
      <c r="AB40" s="798">
        <v>0</v>
      </c>
      <c r="AC40" s="798">
        <v>6</v>
      </c>
      <c r="AD40" s="798">
        <v>27</v>
      </c>
      <c r="AE40" s="798">
        <v>0</v>
      </c>
      <c r="AF40" s="798">
        <v>421.5</v>
      </c>
      <c r="AG40" s="798">
        <v>47</v>
      </c>
      <c r="AH40" s="799" t="s">
        <v>787</v>
      </c>
      <c r="AI40" s="799">
        <v>0</v>
      </c>
      <c r="AJ40" s="799">
        <v>79.5</v>
      </c>
      <c r="AK40" s="798">
        <v>45</v>
      </c>
      <c r="AL40" s="798">
        <v>0</v>
      </c>
      <c r="AM40" s="798">
        <v>3802.2</v>
      </c>
      <c r="AN40" s="799" t="s">
        <v>787</v>
      </c>
      <c r="AO40" s="798">
        <v>7620</v>
      </c>
      <c r="AP40" s="798">
        <v>2588</v>
      </c>
      <c r="AQ40" s="798">
        <v>60</v>
      </c>
      <c r="AR40" s="798">
        <v>41</v>
      </c>
      <c r="AS40" s="799" t="s">
        <v>787</v>
      </c>
      <c r="AT40" s="798">
        <v>1582</v>
      </c>
      <c r="AU40" s="799">
        <v>0</v>
      </c>
    </row>
    <row r="41" spans="1:47" s="787" customFormat="1" ht="23.1" customHeight="1">
      <c r="A41" s="803" t="s">
        <v>256</v>
      </c>
      <c r="B41" s="782" t="s">
        <v>202</v>
      </c>
      <c r="C41" s="800">
        <v>18823</v>
      </c>
      <c r="D41" s="800">
        <v>1541</v>
      </c>
      <c r="E41" s="800">
        <v>26533</v>
      </c>
      <c r="F41" s="800">
        <v>473</v>
      </c>
      <c r="G41" s="800">
        <v>72494</v>
      </c>
      <c r="H41" s="797">
        <v>3180</v>
      </c>
      <c r="I41" s="800">
        <v>49983</v>
      </c>
      <c r="J41" s="797">
        <v>1055.5</v>
      </c>
      <c r="K41" s="797">
        <v>0</v>
      </c>
      <c r="L41" s="797">
        <v>38.5</v>
      </c>
      <c r="M41" s="800">
        <v>972</v>
      </c>
      <c r="N41" s="800">
        <v>341</v>
      </c>
      <c r="O41" s="800">
        <v>19.5</v>
      </c>
      <c r="P41" s="800">
        <v>2</v>
      </c>
      <c r="Q41" s="800">
        <v>4</v>
      </c>
      <c r="R41" s="797">
        <v>0</v>
      </c>
      <c r="S41" s="797">
        <v>0</v>
      </c>
      <c r="T41" s="800">
        <v>592.5</v>
      </c>
      <c r="U41" s="800">
        <v>0</v>
      </c>
      <c r="V41" s="800">
        <v>6</v>
      </c>
      <c r="W41" s="800">
        <v>0</v>
      </c>
      <c r="X41" s="797">
        <v>0</v>
      </c>
      <c r="Y41" s="797" t="s">
        <v>787</v>
      </c>
      <c r="Z41" s="797">
        <v>0</v>
      </c>
      <c r="AA41" s="800">
        <v>21</v>
      </c>
      <c r="AB41" s="800">
        <v>0</v>
      </c>
      <c r="AC41" s="800">
        <v>4</v>
      </c>
      <c r="AD41" s="800">
        <v>80</v>
      </c>
      <c r="AE41" s="800">
        <v>0</v>
      </c>
      <c r="AF41" s="797">
        <v>490.4</v>
      </c>
      <c r="AG41" s="797">
        <v>871</v>
      </c>
      <c r="AH41" s="797" t="s">
        <v>787</v>
      </c>
      <c r="AI41" s="797">
        <v>0</v>
      </c>
      <c r="AJ41" s="797">
        <v>76</v>
      </c>
      <c r="AK41" s="800">
        <v>69</v>
      </c>
      <c r="AL41" s="800">
        <v>0</v>
      </c>
      <c r="AM41" s="797">
        <v>6494.5</v>
      </c>
      <c r="AN41" s="797" t="s">
        <v>787</v>
      </c>
      <c r="AO41" s="800">
        <v>12099</v>
      </c>
      <c r="AP41" s="800">
        <v>4382</v>
      </c>
      <c r="AQ41" s="800">
        <v>153</v>
      </c>
      <c r="AR41" s="797">
        <v>583</v>
      </c>
      <c r="AS41" s="797" t="s">
        <v>787</v>
      </c>
      <c r="AT41" s="797">
        <v>1959</v>
      </c>
      <c r="AU41" s="797">
        <v>5.5</v>
      </c>
    </row>
    <row r="42" spans="1:47" s="787" customFormat="1">
      <c r="A42" s="783"/>
      <c r="B42" s="786" t="s">
        <v>788</v>
      </c>
      <c r="C42" s="798">
        <v>4764</v>
      </c>
      <c r="D42" s="798">
        <v>1220</v>
      </c>
      <c r="E42" s="798">
        <v>19528</v>
      </c>
      <c r="F42" s="798">
        <v>472</v>
      </c>
      <c r="G42" s="798">
        <v>14147</v>
      </c>
      <c r="H42" s="799">
        <v>2884.5</v>
      </c>
      <c r="I42" s="798">
        <v>4053</v>
      </c>
      <c r="J42" s="799">
        <v>604</v>
      </c>
      <c r="K42" s="799">
        <v>0</v>
      </c>
      <c r="L42" s="799">
        <v>16.5</v>
      </c>
      <c r="M42" s="798">
        <v>304</v>
      </c>
      <c r="N42" s="798">
        <v>24</v>
      </c>
      <c r="O42" s="798">
        <v>5.5</v>
      </c>
      <c r="P42" s="798">
        <v>1</v>
      </c>
      <c r="Q42" s="798">
        <v>4</v>
      </c>
      <c r="R42" s="799">
        <v>0</v>
      </c>
      <c r="S42" s="799">
        <v>0</v>
      </c>
      <c r="T42" s="798">
        <v>199.5</v>
      </c>
      <c r="U42" s="798">
        <v>0</v>
      </c>
      <c r="V42" s="798">
        <v>6</v>
      </c>
      <c r="W42" s="798">
        <v>0</v>
      </c>
      <c r="X42" s="799">
        <v>0</v>
      </c>
      <c r="Y42" s="799" t="s">
        <v>787</v>
      </c>
      <c r="Z42" s="799">
        <v>0</v>
      </c>
      <c r="AA42" s="798">
        <v>6</v>
      </c>
      <c r="AB42" s="798">
        <v>0</v>
      </c>
      <c r="AC42" s="798">
        <v>4</v>
      </c>
      <c r="AD42" s="798">
        <v>51</v>
      </c>
      <c r="AE42" s="798">
        <v>0</v>
      </c>
      <c r="AF42" s="799">
        <v>65.5</v>
      </c>
      <c r="AG42" s="799">
        <v>851</v>
      </c>
      <c r="AH42" s="799" t="s">
        <v>787</v>
      </c>
      <c r="AI42" s="799">
        <v>0</v>
      </c>
      <c r="AJ42" s="799">
        <v>32</v>
      </c>
      <c r="AK42" s="798">
        <v>25</v>
      </c>
      <c r="AL42" s="798">
        <v>0</v>
      </c>
      <c r="AM42" s="799">
        <v>2689</v>
      </c>
      <c r="AN42" s="799" t="s">
        <v>787</v>
      </c>
      <c r="AO42" s="798">
        <v>2034</v>
      </c>
      <c r="AP42" s="798">
        <v>1530</v>
      </c>
      <c r="AQ42" s="798">
        <v>98</v>
      </c>
      <c r="AR42" s="799">
        <v>558.5</v>
      </c>
      <c r="AS42" s="799" t="s">
        <v>787</v>
      </c>
      <c r="AT42" s="799">
        <v>652</v>
      </c>
      <c r="AU42" s="799">
        <v>5.5</v>
      </c>
    </row>
    <row r="43" spans="1:47" s="787" customFormat="1">
      <c r="A43" s="783"/>
      <c r="B43" s="786" t="s">
        <v>789</v>
      </c>
      <c r="C43" s="798">
        <v>14059</v>
      </c>
      <c r="D43" s="798">
        <v>321</v>
      </c>
      <c r="E43" s="798">
        <v>7005</v>
      </c>
      <c r="F43" s="798">
        <v>1</v>
      </c>
      <c r="G43" s="798">
        <v>57801</v>
      </c>
      <c r="H43" s="799">
        <v>295.5</v>
      </c>
      <c r="I43" s="798">
        <v>45930</v>
      </c>
      <c r="J43" s="799">
        <v>451.5</v>
      </c>
      <c r="K43" s="799">
        <v>0</v>
      </c>
      <c r="L43" s="799">
        <v>22</v>
      </c>
      <c r="M43" s="798">
        <v>668</v>
      </c>
      <c r="N43" s="798">
        <v>317</v>
      </c>
      <c r="O43" s="798">
        <v>14</v>
      </c>
      <c r="P43" s="798">
        <v>1</v>
      </c>
      <c r="Q43" s="798">
        <v>0</v>
      </c>
      <c r="R43" s="799">
        <v>0</v>
      </c>
      <c r="S43" s="799">
        <v>0</v>
      </c>
      <c r="T43" s="798">
        <v>393</v>
      </c>
      <c r="U43" s="798">
        <v>0</v>
      </c>
      <c r="V43" s="798">
        <v>0</v>
      </c>
      <c r="W43" s="798">
        <v>0</v>
      </c>
      <c r="X43" s="799">
        <v>0</v>
      </c>
      <c r="Y43" s="799" t="s">
        <v>787</v>
      </c>
      <c r="Z43" s="799">
        <v>0</v>
      </c>
      <c r="AA43" s="798">
        <v>15</v>
      </c>
      <c r="AB43" s="798">
        <v>0</v>
      </c>
      <c r="AC43" s="798">
        <v>0</v>
      </c>
      <c r="AD43" s="798">
        <v>29</v>
      </c>
      <c r="AE43" s="798">
        <v>0</v>
      </c>
      <c r="AF43" s="799">
        <v>424.9</v>
      </c>
      <c r="AG43" s="799">
        <v>20</v>
      </c>
      <c r="AH43" s="799" t="s">
        <v>787</v>
      </c>
      <c r="AI43" s="799">
        <v>0</v>
      </c>
      <c r="AJ43" s="799">
        <v>44</v>
      </c>
      <c r="AK43" s="798">
        <v>44</v>
      </c>
      <c r="AL43" s="798">
        <v>0</v>
      </c>
      <c r="AM43" s="799">
        <v>3805.5</v>
      </c>
      <c r="AN43" s="799" t="s">
        <v>787</v>
      </c>
      <c r="AO43" s="798">
        <v>10065</v>
      </c>
      <c r="AP43" s="798">
        <v>2852</v>
      </c>
      <c r="AQ43" s="798">
        <v>55</v>
      </c>
      <c r="AR43" s="799">
        <v>24.5</v>
      </c>
      <c r="AS43" s="799" t="s">
        <v>787</v>
      </c>
      <c r="AT43" s="799">
        <v>1307</v>
      </c>
      <c r="AU43" s="799">
        <v>0</v>
      </c>
    </row>
    <row r="44" spans="1:47" s="787" customFormat="1" ht="23.1" customHeight="1">
      <c r="A44" s="803" t="s">
        <v>257</v>
      </c>
      <c r="B44" s="782" t="s">
        <v>202</v>
      </c>
      <c r="C44" s="800">
        <v>10646</v>
      </c>
      <c r="D44" s="800">
        <v>880</v>
      </c>
      <c r="E44" s="800">
        <v>26079</v>
      </c>
      <c r="F44" s="800">
        <v>397</v>
      </c>
      <c r="G44" s="800">
        <v>59341</v>
      </c>
      <c r="H44" s="797">
        <v>3493.5</v>
      </c>
      <c r="I44" s="800">
        <v>42757</v>
      </c>
      <c r="J44" s="797">
        <v>1005.5</v>
      </c>
      <c r="K44" s="797">
        <v>0</v>
      </c>
      <c r="L44" s="797">
        <v>19</v>
      </c>
      <c r="M44" s="800">
        <v>738</v>
      </c>
      <c r="N44" s="800">
        <v>298</v>
      </c>
      <c r="O44" s="800">
        <v>7</v>
      </c>
      <c r="P44" s="800">
        <v>0</v>
      </c>
      <c r="Q44" s="800">
        <v>11</v>
      </c>
      <c r="R44" s="797">
        <v>0</v>
      </c>
      <c r="S44" s="797">
        <v>0</v>
      </c>
      <c r="T44" s="800">
        <v>423</v>
      </c>
      <c r="U44" s="800">
        <v>0</v>
      </c>
      <c r="V44" s="800">
        <v>10</v>
      </c>
      <c r="W44" s="800">
        <v>0</v>
      </c>
      <c r="X44" s="797">
        <v>0</v>
      </c>
      <c r="Y44" s="797" t="s">
        <v>787</v>
      </c>
      <c r="Z44" s="797">
        <v>1</v>
      </c>
      <c r="AA44" s="800">
        <v>7</v>
      </c>
      <c r="AB44" s="800">
        <v>0</v>
      </c>
      <c r="AC44" s="800">
        <v>2</v>
      </c>
      <c r="AD44" s="800">
        <v>88</v>
      </c>
      <c r="AE44" s="800">
        <v>0</v>
      </c>
      <c r="AF44" s="797">
        <v>306</v>
      </c>
      <c r="AG44" s="797">
        <v>1166</v>
      </c>
      <c r="AH44" s="797" t="s">
        <v>787</v>
      </c>
      <c r="AI44" s="797">
        <v>0</v>
      </c>
      <c r="AJ44" s="797">
        <v>15</v>
      </c>
      <c r="AK44" s="800">
        <v>60</v>
      </c>
      <c r="AL44" s="800">
        <v>1</v>
      </c>
      <c r="AM44" s="797">
        <v>7037.5</v>
      </c>
      <c r="AN44" s="797" t="s">
        <v>787</v>
      </c>
      <c r="AO44" s="800">
        <v>15924</v>
      </c>
      <c r="AP44" s="800">
        <v>2231</v>
      </c>
      <c r="AQ44" s="800">
        <v>70</v>
      </c>
      <c r="AR44" s="797">
        <v>918</v>
      </c>
      <c r="AS44" s="797" t="s">
        <v>787</v>
      </c>
      <c r="AT44" s="797">
        <v>1699</v>
      </c>
      <c r="AU44" s="797">
        <v>11</v>
      </c>
    </row>
    <row r="45" spans="1:47" s="787" customFormat="1">
      <c r="A45" s="783"/>
      <c r="B45" s="786" t="s">
        <v>788</v>
      </c>
      <c r="C45" s="798">
        <v>6794</v>
      </c>
      <c r="D45" s="798">
        <v>879</v>
      </c>
      <c r="E45" s="798">
        <v>17700</v>
      </c>
      <c r="F45" s="798">
        <v>397</v>
      </c>
      <c r="G45" s="798">
        <v>16943</v>
      </c>
      <c r="H45" s="799">
        <v>3270.5</v>
      </c>
      <c r="I45" s="798">
        <v>4603</v>
      </c>
      <c r="J45" s="799">
        <v>700</v>
      </c>
      <c r="K45" s="799">
        <v>0</v>
      </c>
      <c r="L45" s="799">
        <v>7</v>
      </c>
      <c r="M45" s="798">
        <v>592</v>
      </c>
      <c r="N45" s="798">
        <v>79</v>
      </c>
      <c r="O45" s="798">
        <v>2</v>
      </c>
      <c r="P45" s="798">
        <v>0</v>
      </c>
      <c r="Q45" s="798">
        <v>5</v>
      </c>
      <c r="R45" s="799">
        <v>0</v>
      </c>
      <c r="S45" s="799">
        <v>0</v>
      </c>
      <c r="T45" s="798">
        <v>138</v>
      </c>
      <c r="U45" s="798">
        <v>0</v>
      </c>
      <c r="V45" s="798">
        <v>8</v>
      </c>
      <c r="W45" s="798">
        <v>0</v>
      </c>
      <c r="X45" s="799">
        <v>0</v>
      </c>
      <c r="Y45" s="799" t="s">
        <v>787</v>
      </c>
      <c r="Z45" s="799">
        <v>1</v>
      </c>
      <c r="AA45" s="798">
        <v>4</v>
      </c>
      <c r="AB45" s="798">
        <v>0</v>
      </c>
      <c r="AC45" s="798">
        <v>2</v>
      </c>
      <c r="AD45" s="798">
        <v>36</v>
      </c>
      <c r="AE45" s="798">
        <v>0</v>
      </c>
      <c r="AF45" s="799">
        <v>84.5</v>
      </c>
      <c r="AG45" s="799">
        <v>1166</v>
      </c>
      <c r="AH45" s="799" t="s">
        <v>787</v>
      </c>
      <c r="AI45" s="799">
        <v>0</v>
      </c>
      <c r="AJ45" s="799">
        <v>13.5</v>
      </c>
      <c r="AK45" s="798">
        <v>9</v>
      </c>
      <c r="AL45" s="798">
        <v>1</v>
      </c>
      <c r="AM45" s="799">
        <v>3845</v>
      </c>
      <c r="AN45" s="799" t="s">
        <v>787</v>
      </c>
      <c r="AO45" s="798">
        <v>2147</v>
      </c>
      <c r="AP45" s="798">
        <v>200</v>
      </c>
      <c r="AQ45" s="798">
        <v>68</v>
      </c>
      <c r="AR45" s="799">
        <v>896</v>
      </c>
      <c r="AS45" s="799" t="s">
        <v>787</v>
      </c>
      <c r="AT45" s="799">
        <v>260</v>
      </c>
      <c r="AU45" s="799">
        <v>5</v>
      </c>
    </row>
    <row r="46" spans="1:47" s="787" customFormat="1">
      <c r="A46" s="783"/>
      <c r="B46" s="786" t="s">
        <v>789</v>
      </c>
      <c r="C46" s="798">
        <v>3852</v>
      </c>
      <c r="D46" s="798">
        <v>1</v>
      </c>
      <c r="E46" s="798">
        <v>8379</v>
      </c>
      <c r="F46" s="798">
        <v>0</v>
      </c>
      <c r="G46" s="798">
        <v>42300</v>
      </c>
      <c r="H46" s="799">
        <v>223</v>
      </c>
      <c r="I46" s="798">
        <v>38154</v>
      </c>
      <c r="J46" s="799">
        <v>305.5</v>
      </c>
      <c r="K46" s="799">
        <v>0</v>
      </c>
      <c r="L46" s="799">
        <v>12</v>
      </c>
      <c r="M46" s="798">
        <v>146</v>
      </c>
      <c r="N46" s="798">
        <v>219</v>
      </c>
      <c r="O46" s="798">
        <v>5</v>
      </c>
      <c r="P46" s="798">
        <v>0</v>
      </c>
      <c r="Q46" s="798">
        <v>6</v>
      </c>
      <c r="R46" s="799">
        <v>0</v>
      </c>
      <c r="S46" s="799">
        <v>0</v>
      </c>
      <c r="T46" s="798">
        <v>285</v>
      </c>
      <c r="U46" s="798">
        <v>0</v>
      </c>
      <c r="V46" s="798">
        <v>2</v>
      </c>
      <c r="W46" s="798">
        <v>0</v>
      </c>
      <c r="X46" s="799">
        <v>0</v>
      </c>
      <c r="Y46" s="799" t="s">
        <v>787</v>
      </c>
      <c r="Z46" s="799">
        <v>0</v>
      </c>
      <c r="AA46" s="798">
        <v>3</v>
      </c>
      <c r="AB46" s="798">
        <v>0</v>
      </c>
      <c r="AC46" s="798">
        <v>0</v>
      </c>
      <c r="AD46" s="798">
        <v>52</v>
      </c>
      <c r="AE46" s="798">
        <v>0</v>
      </c>
      <c r="AF46" s="799">
        <v>221.5</v>
      </c>
      <c r="AG46" s="799">
        <v>0</v>
      </c>
      <c r="AH46" s="799" t="s">
        <v>787</v>
      </c>
      <c r="AI46" s="799">
        <v>0</v>
      </c>
      <c r="AJ46" s="799">
        <v>1.5</v>
      </c>
      <c r="AK46" s="798">
        <v>51</v>
      </c>
      <c r="AL46" s="798">
        <v>0</v>
      </c>
      <c r="AM46" s="799">
        <v>3192.5</v>
      </c>
      <c r="AN46" s="799" t="s">
        <v>787</v>
      </c>
      <c r="AO46" s="798">
        <v>13777</v>
      </c>
      <c r="AP46" s="798">
        <v>2031</v>
      </c>
      <c r="AQ46" s="798">
        <v>2</v>
      </c>
      <c r="AR46" s="799">
        <v>22</v>
      </c>
      <c r="AS46" s="799" t="s">
        <v>787</v>
      </c>
      <c r="AT46" s="799">
        <v>1439</v>
      </c>
      <c r="AU46" s="799">
        <v>6</v>
      </c>
    </row>
    <row r="47" spans="1:47" s="787" customFormat="1" ht="23.1" customHeight="1">
      <c r="A47" s="803" t="s">
        <v>258</v>
      </c>
      <c r="B47" s="782" t="s">
        <v>797</v>
      </c>
      <c r="C47" s="800">
        <v>15684</v>
      </c>
      <c r="D47" s="797">
        <v>1150</v>
      </c>
      <c r="E47" s="797">
        <v>24065</v>
      </c>
      <c r="F47" s="799" t="s">
        <v>787</v>
      </c>
      <c r="G47" s="797">
        <v>46158</v>
      </c>
      <c r="H47" s="797">
        <v>3030</v>
      </c>
      <c r="I47" s="797">
        <v>46009</v>
      </c>
      <c r="J47" s="797">
        <v>1168</v>
      </c>
      <c r="K47" s="797">
        <v>0</v>
      </c>
      <c r="L47" s="797">
        <v>13.5</v>
      </c>
      <c r="M47" s="797">
        <v>792</v>
      </c>
      <c r="N47" s="797">
        <v>254</v>
      </c>
      <c r="O47" s="797">
        <v>19</v>
      </c>
      <c r="P47" s="797">
        <v>0</v>
      </c>
      <c r="Q47" s="797">
        <v>5.5</v>
      </c>
      <c r="R47" s="797">
        <v>0</v>
      </c>
      <c r="S47" s="797">
        <v>0</v>
      </c>
      <c r="T47" s="797">
        <v>323.5</v>
      </c>
      <c r="U47" s="797">
        <v>0</v>
      </c>
      <c r="V47" s="797">
        <v>6.5</v>
      </c>
      <c r="W47" s="797">
        <v>2</v>
      </c>
      <c r="X47" s="797">
        <v>0</v>
      </c>
      <c r="Y47" s="797" t="s">
        <v>787</v>
      </c>
      <c r="Z47" s="797">
        <v>0</v>
      </c>
      <c r="AA47" s="797">
        <v>3</v>
      </c>
      <c r="AB47" s="797">
        <v>1</v>
      </c>
      <c r="AC47" s="797">
        <v>1</v>
      </c>
      <c r="AD47" s="797">
        <v>101</v>
      </c>
      <c r="AE47" s="797">
        <v>0</v>
      </c>
      <c r="AF47" s="797">
        <v>522</v>
      </c>
      <c r="AG47" s="797">
        <v>1041.5</v>
      </c>
      <c r="AH47" s="797" t="s">
        <v>787</v>
      </c>
      <c r="AI47" s="797">
        <v>0</v>
      </c>
      <c r="AJ47" s="797">
        <v>15.5</v>
      </c>
      <c r="AK47" s="797">
        <v>61</v>
      </c>
      <c r="AL47" s="797">
        <v>0</v>
      </c>
      <c r="AM47" s="797">
        <v>8658</v>
      </c>
      <c r="AN47" s="797" t="s">
        <v>787</v>
      </c>
      <c r="AO47" s="797">
        <v>17213</v>
      </c>
      <c r="AP47" s="797">
        <v>2379</v>
      </c>
      <c r="AQ47" s="797">
        <v>46</v>
      </c>
      <c r="AR47" s="797">
        <v>180</v>
      </c>
      <c r="AS47" s="797" t="s">
        <v>787</v>
      </c>
      <c r="AT47" s="797">
        <v>1531</v>
      </c>
      <c r="AU47" s="797">
        <v>4</v>
      </c>
    </row>
    <row r="48" spans="1:47" s="787" customFormat="1">
      <c r="A48" s="783"/>
      <c r="B48" s="786" t="s">
        <v>788</v>
      </c>
      <c r="C48" s="798">
        <v>6886</v>
      </c>
      <c r="D48" s="799">
        <v>1145</v>
      </c>
      <c r="E48" s="799">
        <v>14466</v>
      </c>
      <c r="F48" s="799" t="s">
        <v>787</v>
      </c>
      <c r="G48" s="799">
        <v>16524</v>
      </c>
      <c r="H48" s="799">
        <v>2755.5</v>
      </c>
      <c r="I48" s="799">
        <v>4932</v>
      </c>
      <c r="J48" s="799">
        <v>675</v>
      </c>
      <c r="K48" s="799">
        <v>0</v>
      </c>
      <c r="L48" s="799">
        <v>0</v>
      </c>
      <c r="M48" s="799">
        <v>566</v>
      </c>
      <c r="N48" s="799">
        <v>56</v>
      </c>
      <c r="O48" s="799">
        <v>5.5</v>
      </c>
      <c r="P48" s="799">
        <v>0</v>
      </c>
      <c r="Q48" s="799">
        <v>0</v>
      </c>
      <c r="R48" s="799">
        <v>0</v>
      </c>
      <c r="S48" s="799">
        <v>0</v>
      </c>
      <c r="T48" s="799">
        <v>116.5</v>
      </c>
      <c r="U48" s="799">
        <v>0</v>
      </c>
      <c r="V48" s="799">
        <v>6</v>
      </c>
      <c r="W48" s="799">
        <v>1</v>
      </c>
      <c r="X48" s="799">
        <v>0</v>
      </c>
      <c r="Y48" s="799" t="s">
        <v>787</v>
      </c>
      <c r="Z48" s="799">
        <v>0</v>
      </c>
      <c r="AA48" s="799">
        <v>1</v>
      </c>
      <c r="AB48" s="799">
        <v>0</v>
      </c>
      <c r="AC48" s="799">
        <v>1</v>
      </c>
      <c r="AD48" s="799">
        <v>50</v>
      </c>
      <c r="AE48" s="799">
        <v>0</v>
      </c>
      <c r="AF48" s="799">
        <v>90.5</v>
      </c>
      <c r="AG48" s="799">
        <v>1041.5</v>
      </c>
      <c r="AH48" s="799" t="s">
        <v>787</v>
      </c>
      <c r="AI48" s="799">
        <v>0</v>
      </c>
      <c r="AJ48" s="799">
        <v>7.5</v>
      </c>
      <c r="AK48" s="799">
        <v>33</v>
      </c>
      <c r="AL48" s="799">
        <v>0</v>
      </c>
      <c r="AM48" s="799">
        <v>3919</v>
      </c>
      <c r="AN48" s="799" t="s">
        <v>787</v>
      </c>
      <c r="AO48" s="799">
        <v>2527</v>
      </c>
      <c r="AP48" s="799">
        <v>217</v>
      </c>
      <c r="AQ48" s="799">
        <v>28.5</v>
      </c>
      <c r="AR48" s="799">
        <v>143</v>
      </c>
      <c r="AS48" s="799" t="s">
        <v>787</v>
      </c>
      <c r="AT48" s="799">
        <v>197</v>
      </c>
      <c r="AU48" s="799">
        <v>2.5</v>
      </c>
    </row>
    <row r="49" spans="1:47" s="787" customFormat="1">
      <c r="A49" s="783"/>
      <c r="B49" s="786" t="s">
        <v>789</v>
      </c>
      <c r="C49" s="798">
        <v>8798</v>
      </c>
      <c r="D49" s="799">
        <v>5</v>
      </c>
      <c r="E49" s="799">
        <v>9478</v>
      </c>
      <c r="F49" s="799" t="s">
        <v>787</v>
      </c>
      <c r="G49" s="799">
        <v>29634</v>
      </c>
      <c r="H49" s="799">
        <v>274.5</v>
      </c>
      <c r="I49" s="799">
        <v>41077</v>
      </c>
      <c r="J49" s="799">
        <v>493</v>
      </c>
      <c r="K49" s="799">
        <v>0</v>
      </c>
      <c r="L49" s="799">
        <v>13.5</v>
      </c>
      <c r="M49" s="799">
        <v>226</v>
      </c>
      <c r="N49" s="799">
        <v>198</v>
      </c>
      <c r="O49" s="799">
        <v>13.5</v>
      </c>
      <c r="P49" s="799">
        <v>0</v>
      </c>
      <c r="Q49" s="799">
        <v>5.5</v>
      </c>
      <c r="R49" s="799">
        <v>0</v>
      </c>
      <c r="S49" s="799">
        <v>0</v>
      </c>
      <c r="T49" s="799">
        <v>207</v>
      </c>
      <c r="U49" s="799">
        <v>0</v>
      </c>
      <c r="V49" s="799">
        <v>0.5</v>
      </c>
      <c r="W49" s="799">
        <v>1</v>
      </c>
      <c r="X49" s="799">
        <v>0</v>
      </c>
      <c r="Y49" s="799" t="s">
        <v>787</v>
      </c>
      <c r="Z49" s="799">
        <v>0</v>
      </c>
      <c r="AA49" s="799">
        <v>2</v>
      </c>
      <c r="AB49" s="799">
        <v>1</v>
      </c>
      <c r="AC49" s="799">
        <v>0</v>
      </c>
      <c r="AD49" s="799">
        <v>51</v>
      </c>
      <c r="AE49" s="799">
        <v>0</v>
      </c>
      <c r="AF49" s="799">
        <v>431.5</v>
      </c>
      <c r="AG49" s="799">
        <v>0</v>
      </c>
      <c r="AH49" s="799" t="s">
        <v>787</v>
      </c>
      <c r="AI49" s="799">
        <v>0</v>
      </c>
      <c r="AJ49" s="799">
        <v>8</v>
      </c>
      <c r="AK49" s="799">
        <v>28</v>
      </c>
      <c r="AL49" s="799">
        <v>0</v>
      </c>
      <c r="AM49" s="799">
        <v>4739</v>
      </c>
      <c r="AN49" s="799" t="s">
        <v>787</v>
      </c>
      <c r="AO49" s="799">
        <v>14686</v>
      </c>
      <c r="AP49" s="799">
        <v>2162</v>
      </c>
      <c r="AQ49" s="799">
        <v>17.5</v>
      </c>
      <c r="AR49" s="799">
        <v>37</v>
      </c>
      <c r="AS49" s="799" t="s">
        <v>787</v>
      </c>
      <c r="AT49" s="799">
        <v>1334</v>
      </c>
      <c r="AU49" s="799">
        <v>1.5</v>
      </c>
    </row>
    <row r="50" spans="1:47" s="787" customFormat="1" ht="23.1" customHeight="1">
      <c r="A50" s="803" t="s">
        <v>798</v>
      </c>
      <c r="B50" s="782" t="s">
        <v>202</v>
      </c>
      <c r="C50" s="800">
        <v>13904</v>
      </c>
      <c r="D50" s="797">
        <v>1170</v>
      </c>
      <c r="E50" s="797">
        <v>30376</v>
      </c>
      <c r="F50" s="799">
        <v>434</v>
      </c>
      <c r="G50" s="797">
        <v>46650</v>
      </c>
      <c r="H50" s="797">
        <v>2679</v>
      </c>
      <c r="I50" s="797">
        <v>47675</v>
      </c>
      <c r="J50" s="797">
        <v>1183.5</v>
      </c>
      <c r="K50" s="797">
        <v>0</v>
      </c>
      <c r="L50" s="797">
        <v>19.5</v>
      </c>
      <c r="M50" s="797">
        <v>591</v>
      </c>
      <c r="N50" s="797">
        <v>178</v>
      </c>
      <c r="O50" s="797">
        <v>56</v>
      </c>
      <c r="P50" s="797">
        <v>0</v>
      </c>
      <c r="Q50" s="797">
        <v>5</v>
      </c>
      <c r="R50" s="797">
        <v>0</v>
      </c>
      <c r="S50" s="797">
        <v>0</v>
      </c>
      <c r="T50" s="797">
        <v>470.5</v>
      </c>
      <c r="U50" s="797">
        <v>0</v>
      </c>
      <c r="V50" s="797">
        <v>12.5</v>
      </c>
      <c r="W50" s="797">
        <v>1</v>
      </c>
      <c r="X50" s="797">
        <v>0</v>
      </c>
      <c r="Y50" s="797" t="s">
        <v>787</v>
      </c>
      <c r="Z50" s="797">
        <v>0</v>
      </c>
      <c r="AA50" s="797">
        <v>2.5</v>
      </c>
      <c r="AB50" s="797">
        <v>0</v>
      </c>
      <c r="AC50" s="797">
        <v>0</v>
      </c>
      <c r="AD50" s="797">
        <v>109.5</v>
      </c>
      <c r="AE50" s="797">
        <v>0</v>
      </c>
      <c r="AF50" s="797">
        <v>356</v>
      </c>
      <c r="AG50" s="797">
        <v>1049</v>
      </c>
      <c r="AH50" s="797" t="s">
        <v>787</v>
      </c>
      <c r="AI50" s="797">
        <v>9</v>
      </c>
      <c r="AJ50" s="797">
        <v>15.5</v>
      </c>
      <c r="AK50" s="797">
        <v>35</v>
      </c>
      <c r="AL50" s="797">
        <v>1</v>
      </c>
      <c r="AM50" s="797">
        <v>6215.3</v>
      </c>
      <c r="AN50" s="797" t="s">
        <v>787</v>
      </c>
      <c r="AO50" s="797">
        <v>8135</v>
      </c>
      <c r="AP50" s="797">
        <v>3258</v>
      </c>
      <c r="AQ50" s="797">
        <v>103</v>
      </c>
      <c r="AR50" s="797">
        <v>583.5</v>
      </c>
      <c r="AS50" s="797" t="s">
        <v>787</v>
      </c>
      <c r="AT50" s="797">
        <v>872</v>
      </c>
      <c r="AU50" s="797">
        <v>10</v>
      </c>
    </row>
    <row r="51" spans="1:47" s="787" customFormat="1">
      <c r="A51" s="783"/>
      <c r="B51" s="786" t="s">
        <v>788</v>
      </c>
      <c r="C51" s="798">
        <v>6788</v>
      </c>
      <c r="D51" s="799">
        <v>908</v>
      </c>
      <c r="E51" s="799">
        <v>18685</v>
      </c>
      <c r="F51" s="799">
        <v>386</v>
      </c>
      <c r="G51" s="799">
        <v>15365</v>
      </c>
      <c r="H51" s="799">
        <v>2423</v>
      </c>
      <c r="I51" s="799">
        <v>4592</v>
      </c>
      <c r="J51" s="799">
        <v>586</v>
      </c>
      <c r="K51" s="799">
        <v>0</v>
      </c>
      <c r="L51" s="799">
        <v>2</v>
      </c>
      <c r="M51" s="799">
        <v>544</v>
      </c>
      <c r="N51" s="799">
        <v>75</v>
      </c>
      <c r="O51" s="799">
        <v>27</v>
      </c>
      <c r="P51" s="799">
        <v>0</v>
      </c>
      <c r="Q51" s="799">
        <v>1</v>
      </c>
      <c r="R51" s="799">
        <v>0</v>
      </c>
      <c r="S51" s="799">
        <v>0</v>
      </c>
      <c r="T51" s="799">
        <v>213</v>
      </c>
      <c r="U51" s="799">
        <v>0</v>
      </c>
      <c r="V51" s="799">
        <v>6</v>
      </c>
      <c r="W51" s="799">
        <v>1</v>
      </c>
      <c r="X51" s="799">
        <v>0</v>
      </c>
      <c r="Y51" s="799" t="s">
        <v>787</v>
      </c>
      <c r="Z51" s="799">
        <v>0</v>
      </c>
      <c r="AA51" s="799">
        <v>1.5</v>
      </c>
      <c r="AB51" s="799">
        <v>0</v>
      </c>
      <c r="AC51" s="799">
        <v>0</v>
      </c>
      <c r="AD51" s="799">
        <v>36</v>
      </c>
      <c r="AE51" s="799">
        <v>0</v>
      </c>
      <c r="AF51" s="799">
        <v>35</v>
      </c>
      <c r="AG51" s="799">
        <v>1049</v>
      </c>
      <c r="AH51" s="799" t="s">
        <v>787</v>
      </c>
      <c r="AI51" s="799">
        <v>4</v>
      </c>
      <c r="AJ51" s="799">
        <v>2</v>
      </c>
      <c r="AK51" s="799">
        <v>21</v>
      </c>
      <c r="AL51" s="799">
        <v>1</v>
      </c>
      <c r="AM51" s="799">
        <v>3294.3</v>
      </c>
      <c r="AN51" s="799" t="s">
        <v>787</v>
      </c>
      <c r="AO51" s="799">
        <v>504</v>
      </c>
      <c r="AP51" s="799">
        <v>803</v>
      </c>
      <c r="AQ51" s="799">
        <v>49</v>
      </c>
      <c r="AR51" s="799">
        <v>570.5</v>
      </c>
      <c r="AS51" s="799" t="s">
        <v>787</v>
      </c>
      <c r="AT51" s="799">
        <v>249</v>
      </c>
      <c r="AU51" s="799">
        <v>2</v>
      </c>
    </row>
    <row r="52" spans="1:47" s="787" customFormat="1">
      <c r="A52" s="783"/>
      <c r="B52" s="786" t="s">
        <v>789</v>
      </c>
      <c r="C52" s="798">
        <v>7116</v>
      </c>
      <c r="D52" s="799">
        <v>262</v>
      </c>
      <c r="E52" s="799">
        <v>11691</v>
      </c>
      <c r="F52" s="799">
        <v>48</v>
      </c>
      <c r="G52" s="799">
        <v>31211</v>
      </c>
      <c r="H52" s="799">
        <v>256</v>
      </c>
      <c r="I52" s="799">
        <v>43083</v>
      </c>
      <c r="J52" s="799">
        <v>597.5</v>
      </c>
      <c r="K52" s="799">
        <v>0</v>
      </c>
      <c r="L52" s="799">
        <v>17.5</v>
      </c>
      <c r="M52" s="799">
        <v>47</v>
      </c>
      <c r="N52" s="799">
        <v>103</v>
      </c>
      <c r="O52" s="799">
        <v>29</v>
      </c>
      <c r="P52" s="799">
        <v>0</v>
      </c>
      <c r="Q52" s="799">
        <v>4</v>
      </c>
      <c r="R52" s="799">
        <v>0</v>
      </c>
      <c r="S52" s="799">
        <v>0</v>
      </c>
      <c r="T52" s="799">
        <v>257.5</v>
      </c>
      <c r="U52" s="799">
        <v>0</v>
      </c>
      <c r="V52" s="799">
        <v>6.5</v>
      </c>
      <c r="W52" s="799">
        <v>0</v>
      </c>
      <c r="X52" s="799">
        <v>0</v>
      </c>
      <c r="Y52" s="799" t="s">
        <v>787</v>
      </c>
      <c r="Z52" s="799">
        <v>0</v>
      </c>
      <c r="AA52" s="799">
        <v>1</v>
      </c>
      <c r="AB52" s="799">
        <v>0</v>
      </c>
      <c r="AC52" s="799">
        <v>0</v>
      </c>
      <c r="AD52" s="799">
        <v>73.5</v>
      </c>
      <c r="AE52" s="799">
        <v>0</v>
      </c>
      <c r="AF52" s="799">
        <v>321</v>
      </c>
      <c r="AG52" s="799">
        <v>0</v>
      </c>
      <c r="AH52" s="799" t="s">
        <v>787</v>
      </c>
      <c r="AI52" s="799">
        <v>5</v>
      </c>
      <c r="AJ52" s="799">
        <v>13.5</v>
      </c>
      <c r="AK52" s="799">
        <v>14</v>
      </c>
      <c r="AL52" s="799">
        <v>0</v>
      </c>
      <c r="AM52" s="799">
        <v>2921</v>
      </c>
      <c r="AN52" s="799" t="s">
        <v>787</v>
      </c>
      <c r="AO52" s="799">
        <v>7631</v>
      </c>
      <c r="AP52" s="799">
        <v>2455</v>
      </c>
      <c r="AQ52" s="799">
        <v>54</v>
      </c>
      <c r="AR52" s="799">
        <v>13</v>
      </c>
      <c r="AS52" s="799" t="s">
        <v>787</v>
      </c>
      <c r="AT52" s="799">
        <v>623</v>
      </c>
      <c r="AU52" s="799">
        <v>8</v>
      </c>
    </row>
    <row r="53" spans="1:47" s="787" customFormat="1" ht="23.1" customHeight="1">
      <c r="A53" s="803" t="s">
        <v>799</v>
      </c>
      <c r="B53" s="782" t="s">
        <v>202</v>
      </c>
      <c r="C53" s="800">
        <v>14986</v>
      </c>
      <c r="D53" s="797">
        <v>1704</v>
      </c>
      <c r="E53" s="797">
        <v>32828</v>
      </c>
      <c r="F53" s="797">
        <v>507</v>
      </c>
      <c r="G53" s="797">
        <v>43892</v>
      </c>
      <c r="H53" s="800">
        <v>2779</v>
      </c>
      <c r="I53" s="800">
        <v>46341</v>
      </c>
      <c r="J53" s="800">
        <v>1405.5</v>
      </c>
      <c r="K53" s="800">
        <v>0</v>
      </c>
      <c r="L53" s="800">
        <v>17</v>
      </c>
      <c r="M53" s="800">
        <v>582</v>
      </c>
      <c r="N53" s="800">
        <v>115</v>
      </c>
      <c r="O53" s="800">
        <v>7.5</v>
      </c>
      <c r="P53" s="800">
        <v>0</v>
      </c>
      <c r="Q53" s="800">
        <v>0</v>
      </c>
      <c r="R53" s="800">
        <v>0</v>
      </c>
      <c r="S53" s="800">
        <v>0</v>
      </c>
      <c r="T53" s="800">
        <v>638.5</v>
      </c>
      <c r="U53" s="800">
        <v>0</v>
      </c>
      <c r="V53" s="800">
        <v>15</v>
      </c>
      <c r="W53" s="800">
        <v>0</v>
      </c>
      <c r="X53" s="800">
        <v>0</v>
      </c>
      <c r="Y53" s="797" t="s">
        <v>787</v>
      </c>
      <c r="Z53" s="800">
        <v>1</v>
      </c>
      <c r="AA53" s="800">
        <v>1</v>
      </c>
      <c r="AB53" s="800">
        <v>0</v>
      </c>
      <c r="AC53" s="800">
        <v>1</v>
      </c>
      <c r="AD53" s="800">
        <v>156.5</v>
      </c>
      <c r="AE53" s="800">
        <v>0</v>
      </c>
      <c r="AF53" s="800">
        <v>326.5</v>
      </c>
      <c r="AG53" s="800">
        <v>974.5</v>
      </c>
      <c r="AH53" s="800">
        <v>0</v>
      </c>
      <c r="AI53" s="800">
        <v>0.5</v>
      </c>
      <c r="AJ53" s="800">
        <v>17.5</v>
      </c>
      <c r="AK53" s="800">
        <v>3</v>
      </c>
      <c r="AL53" s="800">
        <v>0</v>
      </c>
      <c r="AM53" s="800">
        <v>7487</v>
      </c>
      <c r="AN53" s="797" t="s">
        <v>787</v>
      </c>
      <c r="AO53" s="800">
        <v>13466</v>
      </c>
      <c r="AP53" s="800">
        <v>2779.5</v>
      </c>
      <c r="AQ53" s="800">
        <v>78.5</v>
      </c>
      <c r="AR53" s="800">
        <v>683.5</v>
      </c>
      <c r="AS53" s="797" t="s">
        <v>787</v>
      </c>
      <c r="AT53" s="800">
        <v>1101.5</v>
      </c>
      <c r="AU53" s="800">
        <v>8.5</v>
      </c>
    </row>
    <row r="54" spans="1:47" s="787" customFormat="1">
      <c r="A54" s="783"/>
      <c r="B54" s="786" t="s">
        <v>788</v>
      </c>
      <c r="C54" s="798">
        <v>6415</v>
      </c>
      <c r="D54" s="799">
        <v>1229</v>
      </c>
      <c r="E54" s="799">
        <v>22667</v>
      </c>
      <c r="F54" s="799">
        <v>348</v>
      </c>
      <c r="G54" s="799">
        <v>15426</v>
      </c>
      <c r="H54" s="804">
        <v>2592</v>
      </c>
      <c r="I54" s="804">
        <v>4761</v>
      </c>
      <c r="J54" s="804">
        <v>908</v>
      </c>
      <c r="K54" s="799">
        <v>0</v>
      </c>
      <c r="L54" s="804">
        <v>7</v>
      </c>
      <c r="M54" s="804">
        <v>445</v>
      </c>
      <c r="N54" s="804">
        <v>48</v>
      </c>
      <c r="O54" s="804">
        <v>5</v>
      </c>
      <c r="P54" s="799">
        <v>0</v>
      </c>
      <c r="Q54" s="799">
        <v>0</v>
      </c>
      <c r="R54" s="799">
        <v>0</v>
      </c>
      <c r="S54" s="799">
        <v>0</v>
      </c>
      <c r="T54" s="804">
        <v>191</v>
      </c>
      <c r="U54" s="799">
        <v>0</v>
      </c>
      <c r="V54" s="804">
        <v>5</v>
      </c>
      <c r="W54" s="799">
        <v>0</v>
      </c>
      <c r="X54" s="799">
        <v>0</v>
      </c>
      <c r="Y54" s="799" t="s">
        <v>787</v>
      </c>
      <c r="Z54" s="804">
        <v>1</v>
      </c>
      <c r="AA54" s="804">
        <v>1</v>
      </c>
      <c r="AB54" s="799">
        <v>0</v>
      </c>
      <c r="AC54" s="804">
        <v>1</v>
      </c>
      <c r="AD54" s="799">
        <v>0</v>
      </c>
      <c r="AE54" s="799">
        <v>0</v>
      </c>
      <c r="AF54" s="804">
        <v>90</v>
      </c>
      <c r="AG54" s="804">
        <v>955.5</v>
      </c>
      <c r="AH54" s="799">
        <v>0</v>
      </c>
      <c r="AI54" s="804">
        <v>0.5</v>
      </c>
      <c r="AJ54" s="804">
        <v>4</v>
      </c>
      <c r="AK54" s="804">
        <v>3</v>
      </c>
      <c r="AL54" s="799">
        <v>0</v>
      </c>
      <c r="AM54" s="804">
        <v>3859</v>
      </c>
      <c r="AN54" s="799" t="s">
        <v>787</v>
      </c>
      <c r="AO54" s="804">
        <v>2668</v>
      </c>
      <c r="AP54" s="804">
        <v>594</v>
      </c>
      <c r="AQ54" s="804">
        <v>54</v>
      </c>
      <c r="AR54" s="804">
        <v>643</v>
      </c>
      <c r="AS54" s="799" t="s">
        <v>787</v>
      </c>
      <c r="AT54" s="804">
        <v>540.5</v>
      </c>
      <c r="AU54" s="804">
        <v>4</v>
      </c>
    </row>
    <row r="55" spans="1:47" s="787" customFormat="1">
      <c r="A55" s="783"/>
      <c r="B55" s="786" t="s">
        <v>789</v>
      </c>
      <c r="C55" s="798">
        <v>8571</v>
      </c>
      <c r="D55" s="799">
        <v>475</v>
      </c>
      <c r="E55" s="799">
        <v>10161</v>
      </c>
      <c r="F55" s="799">
        <v>159</v>
      </c>
      <c r="G55" s="799">
        <v>28466</v>
      </c>
      <c r="H55" s="804">
        <v>187</v>
      </c>
      <c r="I55" s="804">
        <v>41580</v>
      </c>
      <c r="J55" s="804">
        <v>497.5</v>
      </c>
      <c r="K55" s="799">
        <v>0</v>
      </c>
      <c r="L55" s="804">
        <v>10</v>
      </c>
      <c r="M55" s="804">
        <v>137</v>
      </c>
      <c r="N55" s="804">
        <v>67</v>
      </c>
      <c r="O55" s="804">
        <v>2.5</v>
      </c>
      <c r="P55" s="799">
        <v>0</v>
      </c>
      <c r="Q55" s="799">
        <v>0</v>
      </c>
      <c r="R55" s="799">
        <v>0</v>
      </c>
      <c r="S55" s="799">
        <v>0</v>
      </c>
      <c r="T55" s="804">
        <v>447.5</v>
      </c>
      <c r="U55" s="799">
        <v>0</v>
      </c>
      <c r="V55" s="804">
        <v>10</v>
      </c>
      <c r="W55" s="799">
        <v>0</v>
      </c>
      <c r="X55" s="799">
        <v>0</v>
      </c>
      <c r="Y55" s="799" t="s">
        <v>787</v>
      </c>
      <c r="Z55" s="799">
        <v>0</v>
      </c>
      <c r="AA55" s="799">
        <v>0</v>
      </c>
      <c r="AB55" s="799">
        <v>0</v>
      </c>
      <c r="AC55" s="799">
        <v>0</v>
      </c>
      <c r="AD55" s="804">
        <v>156.5</v>
      </c>
      <c r="AE55" s="799">
        <v>0</v>
      </c>
      <c r="AF55" s="804">
        <v>236.5</v>
      </c>
      <c r="AG55" s="804">
        <v>19</v>
      </c>
      <c r="AH55" s="799">
        <v>0</v>
      </c>
      <c r="AI55" s="799">
        <v>0</v>
      </c>
      <c r="AJ55" s="804">
        <v>13.5</v>
      </c>
      <c r="AK55" s="799">
        <v>0</v>
      </c>
      <c r="AL55" s="799">
        <v>0</v>
      </c>
      <c r="AM55" s="804">
        <v>3628</v>
      </c>
      <c r="AN55" s="799" t="s">
        <v>787</v>
      </c>
      <c r="AO55" s="804">
        <v>10798</v>
      </c>
      <c r="AP55" s="804">
        <v>2185.5</v>
      </c>
      <c r="AQ55" s="804">
        <v>24.5</v>
      </c>
      <c r="AR55" s="804">
        <v>40.5</v>
      </c>
      <c r="AS55" s="799" t="s">
        <v>787</v>
      </c>
      <c r="AT55" s="804">
        <v>561</v>
      </c>
      <c r="AU55" s="804">
        <v>4.5</v>
      </c>
    </row>
    <row r="56" spans="1:47" s="787" customFormat="1" ht="23.1" customHeight="1">
      <c r="A56" s="803" t="s">
        <v>261</v>
      </c>
      <c r="B56" s="782" t="s">
        <v>202</v>
      </c>
      <c r="C56" s="800">
        <v>16053</v>
      </c>
      <c r="D56" s="797">
        <v>1929</v>
      </c>
      <c r="E56" s="797">
        <v>33787</v>
      </c>
      <c r="F56" s="797">
        <v>591</v>
      </c>
      <c r="G56" s="797">
        <v>39670</v>
      </c>
      <c r="H56" s="800">
        <v>3095.5</v>
      </c>
      <c r="I56" s="800">
        <v>47193</v>
      </c>
      <c r="J56" s="800">
        <v>1531</v>
      </c>
      <c r="K56" s="797" t="s">
        <v>787</v>
      </c>
      <c r="L56" s="800">
        <v>24</v>
      </c>
      <c r="M56" s="800">
        <v>710</v>
      </c>
      <c r="N56" s="800">
        <v>137</v>
      </c>
      <c r="O56" s="800">
        <v>8.5</v>
      </c>
      <c r="P56" s="800">
        <v>0</v>
      </c>
      <c r="Q56" s="800">
        <v>1.5</v>
      </c>
      <c r="R56" s="800">
        <v>0</v>
      </c>
      <c r="S56" s="800">
        <v>0</v>
      </c>
      <c r="T56" s="800">
        <v>321</v>
      </c>
      <c r="U56" s="800">
        <v>0</v>
      </c>
      <c r="V56" s="800">
        <v>2.5</v>
      </c>
      <c r="W56" s="800">
        <v>0</v>
      </c>
      <c r="X56" s="800">
        <v>0</v>
      </c>
      <c r="Y56" s="797" t="s">
        <v>787</v>
      </c>
      <c r="Z56" s="800">
        <v>3</v>
      </c>
      <c r="AA56" s="800">
        <v>7.5</v>
      </c>
      <c r="AB56" s="800">
        <v>1</v>
      </c>
      <c r="AC56" s="800">
        <v>3</v>
      </c>
      <c r="AD56" s="800">
        <v>151.5</v>
      </c>
      <c r="AE56" s="800">
        <v>0</v>
      </c>
      <c r="AF56" s="800">
        <v>336.5</v>
      </c>
      <c r="AG56" s="800">
        <v>1064.5</v>
      </c>
      <c r="AH56" s="800">
        <v>0</v>
      </c>
      <c r="AI56" s="800">
        <v>0</v>
      </c>
      <c r="AJ56" s="800">
        <v>29.5</v>
      </c>
      <c r="AK56" s="800">
        <v>8</v>
      </c>
      <c r="AL56" s="800">
        <v>1</v>
      </c>
      <c r="AM56" s="800">
        <v>7580</v>
      </c>
      <c r="AN56" s="797" t="s">
        <v>787</v>
      </c>
      <c r="AO56" s="800">
        <v>12598</v>
      </c>
      <c r="AP56" s="800">
        <v>2878</v>
      </c>
      <c r="AQ56" s="800">
        <v>94.5</v>
      </c>
      <c r="AR56" s="800">
        <v>944</v>
      </c>
      <c r="AS56" s="797" t="s">
        <v>787</v>
      </c>
      <c r="AT56" s="800">
        <v>686.5</v>
      </c>
      <c r="AU56" s="800">
        <v>5.5</v>
      </c>
    </row>
    <row r="57" spans="1:47" s="787" customFormat="1">
      <c r="A57" s="783"/>
      <c r="B57" s="786" t="s">
        <v>788</v>
      </c>
      <c r="C57" s="798">
        <v>7226</v>
      </c>
      <c r="D57" s="799">
        <v>1469</v>
      </c>
      <c r="E57" s="799">
        <v>24360</v>
      </c>
      <c r="F57" s="799">
        <v>388</v>
      </c>
      <c r="G57" s="799">
        <v>14768</v>
      </c>
      <c r="H57" s="804">
        <v>2895</v>
      </c>
      <c r="I57" s="804">
        <v>5011</v>
      </c>
      <c r="J57" s="804">
        <v>1009</v>
      </c>
      <c r="K57" s="799" t="s">
        <v>787</v>
      </c>
      <c r="L57" s="804">
        <v>7</v>
      </c>
      <c r="M57" s="804">
        <v>485</v>
      </c>
      <c r="N57" s="804">
        <v>53</v>
      </c>
      <c r="O57" s="804">
        <v>5</v>
      </c>
      <c r="P57" s="799">
        <v>0</v>
      </c>
      <c r="Q57" s="799">
        <v>1</v>
      </c>
      <c r="R57" s="799">
        <v>0</v>
      </c>
      <c r="S57" s="799">
        <v>0</v>
      </c>
      <c r="T57" s="804">
        <v>75.5</v>
      </c>
      <c r="U57" s="799">
        <v>0</v>
      </c>
      <c r="V57" s="804">
        <v>0.5</v>
      </c>
      <c r="W57" s="799">
        <v>0</v>
      </c>
      <c r="X57" s="799">
        <v>0</v>
      </c>
      <c r="Y57" s="799" t="s">
        <v>787</v>
      </c>
      <c r="Z57" s="804">
        <v>1.5</v>
      </c>
      <c r="AA57" s="804">
        <v>6.5</v>
      </c>
      <c r="AB57" s="799">
        <v>0</v>
      </c>
      <c r="AC57" s="804">
        <v>3</v>
      </c>
      <c r="AD57" s="799">
        <v>0</v>
      </c>
      <c r="AE57" s="799">
        <v>0</v>
      </c>
      <c r="AF57" s="804">
        <v>56.5</v>
      </c>
      <c r="AG57" s="804">
        <v>1064.5</v>
      </c>
      <c r="AH57" s="799">
        <v>0</v>
      </c>
      <c r="AI57" s="799">
        <v>0</v>
      </c>
      <c r="AJ57" s="804">
        <v>7.5</v>
      </c>
      <c r="AK57" s="804">
        <v>6</v>
      </c>
      <c r="AL57" s="799">
        <v>1</v>
      </c>
      <c r="AM57" s="804">
        <v>3772.5</v>
      </c>
      <c r="AN57" s="799" t="s">
        <v>787</v>
      </c>
      <c r="AO57" s="804">
        <v>2536</v>
      </c>
      <c r="AP57" s="804">
        <v>787</v>
      </c>
      <c r="AQ57" s="804">
        <v>35.5</v>
      </c>
      <c r="AR57" s="804">
        <v>878</v>
      </c>
      <c r="AS57" s="799" t="s">
        <v>787</v>
      </c>
      <c r="AT57" s="804">
        <v>383.5</v>
      </c>
      <c r="AU57" s="804">
        <v>2.5</v>
      </c>
    </row>
    <row r="58" spans="1:47" s="787" customFormat="1">
      <c r="A58" s="789"/>
      <c r="B58" s="805" t="s">
        <v>789</v>
      </c>
      <c r="C58" s="806">
        <v>8827</v>
      </c>
      <c r="D58" s="807">
        <v>460</v>
      </c>
      <c r="E58" s="807">
        <v>9427</v>
      </c>
      <c r="F58" s="807">
        <v>203</v>
      </c>
      <c r="G58" s="807">
        <v>24902</v>
      </c>
      <c r="H58" s="808">
        <v>200.5</v>
      </c>
      <c r="I58" s="808">
        <v>42182</v>
      </c>
      <c r="J58" s="808">
        <v>522</v>
      </c>
      <c r="K58" s="807" t="s">
        <v>787</v>
      </c>
      <c r="L58" s="808">
        <v>17</v>
      </c>
      <c r="M58" s="808">
        <v>225</v>
      </c>
      <c r="N58" s="808">
        <v>84</v>
      </c>
      <c r="O58" s="808">
        <v>3.5</v>
      </c>
      <c r="P58" s="807">
        <v>0</v>
      </c>
      <c r="Q58" s="807">
        <v>0.5</v>
      </c>
      <c r="R58" s="807">
        <v>0</v>
      </c>
      <c r="S58" s="807">
        <v>0</v>
      </c>
      <c r="T58" s="808">
        <v>245.5</v>
      </c>
      <c r="U58" s="807">
        <v>0</v>
      </c>
      <c r="V58" s="808">
        <v>2</v>
      </c>
      <c r="W58" s="807">
        <v>0</v>
      </c>
      <c r="X58" s="807">
        <v>0</v>
      </c>
      <c r="Y58" s="807" t="s">
        <v>787</v>
      </c>
      <c r="Z58" s="807">
        <v>1.5</v>
      </c>
      <c r="AA58" s="807">
        <v>1</v>
      </c>
      <c r="AB58" s="807">
        <v>1</v>
      </c>
      <c r="AC58" s="807">
        <v>0</v>
      </c>
      <c r="AD58" s="808">
        <v>151.5</v>
      </c>
      <c r="AE58" s="807">
        <v>0</v>
      </c>
      <c r="AF58" s="808">
        <v>280</v>
      </c>
      <c r="AG58" s="807">
        <v>0</v>
      </c>
      <c r="AH58" s="807">
        <v>0</v>
      </c>
      <c r="AI58" s="807">
        <v>0</v>
      </c>
      <c r="AJ58" s="808">
        <v>22</v>
      </c>
      <c r="AK58" s="807">
        <v>2</v>
      </c>
      <c r="AL58" s="807">
        <v>0</v>
      </c>
      <c r="AM58" s="808">
        <v>3807.5</v>
      </c>
      <c r="AN58" s="807" t="s">
        <v>787</v>
      </c>
      <c r="AO58" s="808">
        <v>10062</v>
      </c>
      <c r="AP58" s="808">
        <v>2091</v>
      </c>
      <c r="AQ58" s="808">
        <v>59</v>
      </c>
      <c r="AR58" s="808">
        <v>66</v>
      </c>
      <c r="AS58" s="807" t="s">
        <v>787</v>
      </c>
      <c r="AT58" s="808">
        <v>303</v>
      </c>
      <c r="AU58" s="808">
        <v>3</v>
      </c>
    </row>
    <row r="59" spans="1:47" s="787" customFormat="1">
      <c r="A59" s="809"/>
      <c r="B59" s="810"/>
      <c r="C59" s="811"/>
      <c r="D59" s="812"/>
      <c r="E59" s="812"/>
      <c r="F59" s="812"/>
      <c r="G59" s="812"/>
      <c r="H59" s="813"/>
      <c r="I59" s="813"/>
      <c r="J59" s="813"/>
      <c r="K59" s="812"/>
      <c r="L59" s="813"/>
      <c r="M59" s="813"/>
      <c r="N59" s="813"/>
      <c r="O59" s="813"/>
      <c r="P59" s="812"/>
      <c r="Q59" s="812"/>
      <c r="R59" s="812"/>
      <c r="S59" s="812"/>
      <c r="T59" s="813"/>
      <c r="U59" s="812"/>
      <c r="V59" s="813"/>
      <c r="W59" s="812"/>
      <c r="X59" s="812"/>
      <c r="Y59" s="812"/>
      <c r="Z59" s="812"/>
      <c r="AA59" s="812"/>
      <c r="AB59" s="812"/>
      <c r="AC59" s="812"/>
      <c r="AD59" s="813"/>
      <c r="AE59" s="812"/>
      <c r="AF59" s="813"/>
      <c r="AG59" s="812"/>
      <c r="AH59" s="812"/>
      <c r="AI59" s="812"/>
      <c r="AJ59" s="813"/>
      <c r="AK59" s="812"/>
      <c r="AL59" s="812"/>
      <c r="AM59" s="813"/>
      <c r="AN59" s="812"/>
      <c r="AO59" s="813"/>
      <c r="AP59" s="813"/>
      <c r="AQ59" s="813"/>
      <c r="AR59" s="813"/>
      <c r="AS59" s="812"/>
      <c r="AT59" s="813"/>
      <c r="AU59" s="813"/>
    </row>
    <row r="60" spans="1:47" s="787" customFormat="1">
      <c r="A60" s="814" t="s">
        <v>204</v>
      </c>
      <c r="B60" s="810"/>
      <c r="C60" s="811"/>
      <c r="D60" s="812"/>
      <c r="E60" s="812"/>
      <c r="F60" s="812"/>
      <c r="G60" s="812"/>
      <c r="H60" s="813"/>
      <c r="I60" s="813"/>
      <c r="J60" s="813"/>
      <c r="K60" s="812"/>
      <c r="L60" s="813"/>
      <c r="M60" s="813"/>
      <c r="N60" s="813"/>
      <c r="O60" s="813"/>
      <c r="P60" s="812"/>
      <c r="Q60" s="812"/>
      <c r="R60" s="812"/>
      <c r="S60" s="812"/>
      <c r="T60" s="813"/>
      <c r="U60" s="812"/>
      <c r="V60" s="813"/>
      <c r="W60" s="812"/>
      <c r="X60" s="812"/>
      <c r="Y60" s="812"/>
      <c r="Z60" s="812"/>
      <c r="AA60" s="812"/>
      <c r="AB60" s="812"/>
      <c r="AC60" s="812"/>
      <c r="AD60" s="813"/>
      <c r="AE60" s="812"/>
      <c r="AF60" s="813"/>
      <c r="AG60" s="812"/>
      <c r="AH60" s="812"/>
      <c r="AI60" s="812"/>
      <c r="AJ60" s="813"/>
      <c r="AK60" s="812"/>
      <c r="AL60" s="812"/>
      <c r="AM60" s="813"/>
      <c r="AN60" s="812"/>
      <c r="AO60" s="813"/>
      <c r="AP60" s="813"/>
      <c r="AQ60" s="813"/>
      <c r="AR60" s="813"/>
      <c r="AS60" s="812"/>
      <c r="AT60" s="813"/>
      <c r="AU60" s="813"/>
    </row>
    <row r="61" spans="1:47" s="787" customFormat="1">
      <c r="A61" s="632" t="s">
        <v>800</v>
      </c>
      <c r="B61" s="810"/>
      <c r="C61" s="811"/>
      <c r="D61" s="812"/>
      <c r="E61" s="812"/>
      <c r="F61" s="812"/>
      <c r="G61" s="812"/>
      <c r="H61" s="813"/>
      <c r="I61" s="813"/>
      <c r="J61" s="813"/>
      <c r="K61" s="812"/>
      <c r="L61" s="813"/>
      <c r="M61" s="813"/>
      <c r="N61" s="813"/>
      <c r="O61" s="813"/>
      <c r="P61" s="812"/>
      <c r="Q61" s="812"/>
      <c r="R61" s="812"/>
      <c r="S61" s="812"/>
      <c r="T61" s="813"/>
      <c r="U61" s="812"/>
      <c r="V61" s="813"/>
      <c r="W61" s="812"/>
      <c r="X61" s="812"/>
      <c r="Y61" s="812"/>
      <c r="Z61" s="812"/>
      <c r="AA61" s="812"/>
      <c r="AB61" s="812"/>
      <c r="AC61" s="812"/>
      <c r="AD61" s="813"/>
      <c r="AE61" s="812"/>
      <c r="AF61" s="813"/>
      <c r="AG61" s="812"/>
      <c r="AH61" s="812"/>
      <c r="AI61" s="812"/>
      <c r="AJ61" s="813"/>
      <c r="AK61" s="812"/>
      <c r="AL61" s="812"/>
      <c r="AM61" s="813"/>
      <c r="AN61" s="812"/>
      <c r="AO61" s="813"/>
      <c r="AP61" s="813"/>
      <c r="AQ61" s="813"/>
      <c r="AR61" s="813"/>
      <c r="AS61" s="812"/>
      <c r="AT61" s="813"/>
      <c r="AU61" s="813"/>
    </row>
    <row r="62" spans="1:47" s="787" customFormat="1">
      <c r="A62" s="815" t="s">
        <v>402</v>
      </c>
      <c r="B62" s="816"/>
      <c r="C62" s="816"/>
      <c r="D62" s="816"/>
      <c r="E62" s="817"/>
      <c r="F62" s="817"/>
      <c r="G62" s="817"/>
      <c r="H62" s="817"/>
      <c r="I62" s="817"/>
      <c r="J62" s="817"/>
      <c r="K62" s="817"/>
      <c r="L62" s="817"/>
      <c r="M62" s="817"/>
      <c r="N62" s="817"/>
      <c r="O62" s="817"/>
      <c r="P62" s="817"/>
      <c r="Q62" s="817"/>
      <c r="R62" s="817"/>
      <c r="S62" s="817"/>
      <c r="T62" s="817"/>
      <c r="U62" s="817"/>
      <c r="V62" s="817"/>
      <c r="W62" s="817"/>
      <c r="X62" s="817"/>
      <c r="Y62" s="817"/>
      <c r="Z62" s="817"/>
      <c r="AA62" s="817"/>
      <c r="AB62" s="817"/>
      <c r="AC62" s="817"/>
      <c r="AD62" s="817"/>
      <c r="AE62" s="817"/>
      <c r="AF62" s="817"/>
      <c r="AG62" s="817"/>
      <c r="AH62" s="817"/>
      <c r="AI62" s="817"/>
      <c r="AJ62" s="817"/>
      <c r="AK62" s="817"/>
      <c r="AL62" s="817"/>
      <c r="AM62" s="817"/>
      <c r="AN62" s="817"/>
      <c r="AO62" s="817"/>
      <c r="AP62" s="817"/>
      <c r="AQ62" s="817"/>
      <c r="AR62" s="817"/>
      <c r="AS62" s="817"/>
      <c r="AT62" s="817"/>
      <c r="AU62" s="817"/>
    </row>
    <row r="63" spans="1:47" s="787" customFormat="1">
      <c r="A63" s="818" t="s">
        <v>801</v>
      </c>
      <c r="B63" s="819"/>
      <c r="C63" s="819"/>
      <c r="D63" s="819"/>
      <c r="E63" s="817"/>
      <c r="F63" s="817"/>
      <c r="G63" s="819"/>
      <c r="H63" s="820"/>
      <c r="I63" s="819"/>
      <c r="J63" s="819"/>
      <c r="K63" s="819"/>
      <c r="L63" s="819"/>
      <c r="M63" s="819"/>
      <c r="N63" s="819"/>
      <c r="O63" s="819"/>
      <c r="P63" s="819"/>
      <c r="Q63" s="819"/>
      <c r="R63" s="819"/>
      <c r="S63" s="819"/>
      <c r="T63" s="820"/>
      <c r="U63" s="820"/>
      <c r="V63" s="820"/>
      <c r="W63" s="820"/>
      <c r="X63" s="820"/>
      <c r="Y63" s="820"/>
      <c r="Z63" s="820"/>
      <c r="AA63" s="820"/>
      <c r="AB63" s="820"/>
      <c r="AC63" s="820"/>
      <c r="AD63" s="820"/>
      <c r="AE63" s="820"/>
      <c r="AF63" s="820"/>
      <c r="AG63" s="820"/>
      <c r="AH63" s="820"/>
      <c r="AI63" s="817"/>
      <c r="AJ63" s="820"/>
      <c r="AK63" s="820"/>
      <c r="AL63" s="820"/>
      <c r="AM63" s="820"/>
      <c r="AN63" s="820"/>
      <c r="AO63" s="820"/>
      <c r="AP63" s="820"/>
      <c r="AQ63" s="820"/>
      <c r="AR63" s="820"/>
      <c r="AS63" s="820"/>
      <c r="AT63" s="820"/>
      <c r="AU63" s="820"/>
    </row>
    <row r="64" spans="1:47" s="787" customFormat="1">
      <c r="A64" s="818" t="s">
        <v>802</v>
      </c>
      <c r="B64" s="819"/>
      <c r="C64" s="819"/>
      <c r="D64" s="819"/>
      <c r="E64" s="819"/>
      <c r="F64" s="819"/>
      <c r="G64" s="819"/>
      <c r="H64" s="820"/>
      <c r="I64" s="819"/>
      <c r="J64" s="819"/>
      <c r="K64" s="819"/>
      <c r="L64" s="819"/>
      <c r="M64" s="819"/>
      <c r="N64" s="819"/>
      <c r="O64" s="819"/>
      <c r="P64" s="819"/>
      <c r="Q64" s="819"/>
      <c r="R64" s="819"/>
      <c r="S64" s="819"/>
      <c r="T64" s="820"/>
      <c r="U64" s="820"/>
      <c r="V64" s="820"/>
      <c r="W64" s="820"/>
      <c r="X64" s="820"/>
      <c r="Y64" s="820"/>
      <c r="Z64" s="820"/>
      <c r="AA64" s="820"/>
      <c r="AB64" s="820"/>
      <c r="AC64" s="820"/>
      <c r="AD64" s="820"/>
      <c r="AE64" s="820"/>
      <c r="AF64" s="820"/>
      <c r="AG64" s="820"/>
      <c r="AH64" s="820"/>
      <c r="AI64" s="820"/>
      <c r="AJ64" s="820"/>
      <c r="AK64" s="820"/>
      <c r="AL64" s="820"/>
      <c r="AM64" s="820"/>
      <c r="AN64" s="820"/>
      <c r="AO64" s="820"/>
      <c r="AP64" s="820"/>
      <c r="AQ64" s="820"/>
      <c r="AR64" s="820"/>
      <c r="AS64" s="820"/>
      <c r="AT64" s="820"/>
      <c r="AU64" s="820"/>
    </row>
    <row r="65" spans="1:47" s="787" customFormat="1">
      <c r="A65" s="818" t="s">
        <v>803</v>
      </c>
      <c r="B65" s="819"/>
      <c r="C65" s="819"/>
      <c r="D65" s="819"/>
      <c r="E65" s="819"/>
      <c r="F65" s="819"/>
      <c r="G65" s="819"/>
      <c r="H65" s="820"/>
      <c r="I65" s="819"/>
      <c r="J65" s="819"/>
      <c r="K65" s="819"/>
      <c r="L65" s="819"/>
      <c r="M65" s="819"/>
      <c r="N65" s="819"/>
      <c r="O65" s="819"/>
      <c r="P65" s="819"/>
      <c r="Q65" s="819"/>
      <c r="R65" s="819"/>
      <c r="S65" s="819"/>
      <c r="T65" s="820"/>
      <c r="U65" s="820"/>
      <c r="V65" s="820"/>
      <c r="W65" s="820"/>
      <c r="X65" s="820"/>
      <c r="Y65" s="820"/>
      <c r="Z65" s="820"/>
      <c r="AA65" s="820"/>
      <c r="AB65" s="820"/>
      <c r="AC65" s="820"/>
      <c r="AD65" s="820"/>
      <c r="AE65" s="820"/>
      <c r="AF65" s="820"/>
      <c r="AG65" s="820"/>
      <c r="AH65" s="820"/>
      <c r="AI65" s="820"/>
      <c r="AJ65" s="820"/>
      <c r="AK65" s="820"/>
      <c r="AL65" s="820"/>
      <c r="AM65" s="820"/>
      <c r="AN65" s="820"/>
      <c r="AO65" s="820"/>
      <c r="AP65" s="820"/>
      <c r="AQ65" s="820"/>
      <c r="AR65" s="820"/>
      <c r="AS65" s="820"/>
      <c r="AT65" s="820"/>
      <c r="AU65" s="820"/>
    </row>
    <row r="66" spans="1:47" s="787" customFormat="1">
      <c r="A66" s="818" t="s">
        <v>804</v>
      </c>
      <c r="B66" s="783"/>
      <c r="C66" s="820"/>
      <c r="D66" s="820"/>
      <c r="E66" s="820"/>
      <c r="F66" s="820"/>
      <c r="G66" s="821"/>
      <c r="H66" s="820"/>
      <c r="I66" s="820"/>
      <c r="J66" s="820"/>
      <c r="K66" s="820"/>
      <c r="L66" s="820"/>
      <c r="M66" s="820"/>
      <c r="N66" s="820"/>
      <c r="O66" s="820"/>
      <c r="P66" s="820"/>
      <c r="Q66" s="820"/>
      <c r="R66" s="820"/>
      <c r="S66" s="820"/>
      <c r="T66" s="820"/>
      <c r="U66" s="820"/>
      <c r="V66" s="820"/>
      <c r="W66" s="820"/>
      <c r="X66" s="820"/>
      <c r="Y66" s="820"/>
      <c r="Z66" s="820"/>
      <c r="AA66" s="820"/>
      <c r="AB66" s="820"/>
      <c r="AC66" s="820"/>
      <c r="AD66" s="820"/>
      <c r="AE66" s="820"/>
      <c r="AF66" s="820"/>
      <c r="AG66" s="820"/>
      <c r="AH66" s="820"/>
      <c r="AI66" s="820"/>
      <c r="AJ66" s="820"/>
      <c r="AK66" s="820"/>
      <c r="AL66" s="820"/>
      <c r="AM66" s="820"/>
      <c r="AN66" s="820"/>
      <c r="AO66" s="820"/>
      <c r="AP66" s="820"/>
      <c r="AQ66" s="820"/>
      <c r="AR66" s="820"/>
      <c r="AS66" s="820"/>
      <c r="AT66" s="820"/>
      <c r="AU66" s="820"/>
    </row>
    <row r="67" spans="1:47" s="787" customFormat="1">
      <c r="A67" s="818" t="s">
        <v>805</v>
      </c>
      <c r="B67" s="822"/>
      <c r="C67" s="822"/>
      <c r="D67" s="822"/>
      <c r="E67" s="822"/>
      <c r="F67" s="822"/>
      <c r="G67" s="822"/>
      <c r="H67" s="820"/>
      <c r="I67" s="822"/>
      <c r="J67" s="822"/>
      <c r="K67" s="822"/>
      <c r="L67" s="822"/>
      <c r="M67" s="823"/>
      <c r="N67" s="823"/>
      <c r="O67" s="823"/>
      <c r="P67" s="823"/>
      <c r="Q67" s="823"/>
      <c r="R67" s="823"/>
      <c r="S67" s="823"/>
      <c r="T67" s="820"/>
      <c r="U67" s="820"/>
      <c r="V67" s="820"/>
      <c r="W67" s="820"/>
      <c r="X67" s="820"/>
      <c r="Y67" s="820"/>
      <c r="Z67" s="820"/>
      <c r="AA67" s="820"/>
      <c r="AB67" s="820"/>
      <c r="AC67" s="820"/>
      <c r="AD67" s="820"/>
      <c r="AE67" s="820"/>
      <c r="AF67" s="820"/>
      <c r="AG67" s="820"/>
      <c r="AH67" s="820"/>
      <c r="AI67" s="820"/>
      <c r="AJ67" s="820"/>
      <c r="AK67" s="820"/>
      <c r="AL67" s="820"/>
      <c r="AM67" s="820"/>
      <c r="AN67" s="820"/>
      <c r="AO67" s="820"/>
      <c r="AP67" s="820"/>
      <c r="AQ67" s="820"/>
      <c r="AR67" s="820"/>
      <c r="AS67" s="820"/>
      <c r="AT67" s="820"/>
      <c r="AU67" s="820"/>
    </row>
    <row r="68" spans="1:47" s="787" customFormat="1">
      <c r="A68" s="824" t="s">
        <v>806</v>
      </c>
      <c r="B68" s="822"/>
      <c r="C68" s="822"/>
      <c r="D68" s="822"/>
      <c r="E68" s="822"/>
      <c r="F68" s="822"/>
      <c r="G68" s="822"/>
      <c r="H68" s="820"/>
      <c r="I68" s="822"/>
      <c r="J68" s="822"/>
      <c r="K68" s="822"/>
      <c r="L68" s="822"/>
      <c r="M68" s="823"/>
      <c r="N68" s="823"/>
      <c r="O68" s="823"/>
      <c r="P68" s="823"/>
      <c r="Q68" s="823"/>
      <c r="R68" s="823"/>
      <c r="S68" s="823"/>
      <c r="T68" s="820"/>
      <c r="U68" s="820"/>
      <c r="V68" s="820"/>
      <c r="W68" s="820"/>
      <c r="X68" s="820"/>
      <c r="Y68" s="820"/>
      <c r="Z68" s="820"/>
      <c r="AA68" s="820"/>
      <c r="AB68" s="820"/>
      <c r="AC68" s="820"/>
      <c r="AD68" s="820"/>
      <c r="AE68" s="820"/>
      <c r="AF68" s="820"/>
      <c r="AG68" s="820"/>
      <c r="AH68" s="820"/>
      <c r="AI68" s="820"/>
      <c r="AJ68" s="820"/>
      <c r="AK68" s="820"/>
      <c r="AL68" s="820"/>
      <c r="AM68" s="820"/>
      <c r="AN68" s="820"/>
      <c r="AO68" s="820"/>
      <c r="AP68" s="820"/>
      <c r="AQ68" s="820"/>
      <c r="AR68" s="820"/>
      <c r="AS68" s="820"/>
      <c r="AT68" s="820"/>
      <c r="AU68" s="820"/>
    </row>
    <row r="69" spans="1:47" s="787" customFormat="1">
      <c r="A69" s="824" t="s">
        <v>807</v>
      </c>
      <c r="B69" s="822"/>
      <c r="C69" s="822"/>
      <c r="D69" s="822"/>
      <c r="E69" s="822"/>
      <c r="F69" s="822"/>
      <c r="G69" s="822"/>
      <c r="H69" s="820"/>
      <c r="I69" s="822"/>
      <c r="J69" s="822"/>
      <c r="K69" s="822"/>
      <c r="L69" s="822"/>
      <c r="M69" s="823"/>
      <c r="N69" s="823"/>
      <c r="O69" s="823"/>
      <c r="P69" s="823"/>
      <c r="Q69" s="823"/>
      <c r="R69" s="823"/>
      <c r="S69" s="823"/>
      <c r="T69" s="820"/>
      <c r="U69" s="820"/>
      <c r="V69" s="820"/>
      <c r="W69" s="820"/>
      <c r="X69" s="820"/>
      <c r="Y69" s="820"/>
      <c r="Z69" s="820"/>
      <c r="AA69" s="820"/>
      <c r="AB69" s="820"/>
      <c r="AC69" s="820"/>
      <c r="AD69" s="820"/>
      <c r="AE69" s="820"/>
      <c r="AF69" s="820"/>
      <c r="AG69" s="820"/>
      <c r="AH69" s="820"/>
      <c r="AI69" s="820"/>
      <c r="AJ69" s="820"/>
      <c r="AK69" s="820"/>
      <c r="AL69" s="820"/>
      <c r="AM69" s="820"/>
      <c r="AN69" s="820"/>
      <c r="AO69" s="820"/>
      <c r="AP69" s="820"/>
      <c r="AQ69" s="820"/>
      <c r="AR69" s="820"/>
      <c r="AS69" s="820"/>
      <c r="AT69" s="820"/>
      <c r="AU69" s="820"/>
    </row>
    <row r="70" spans="1:47" s="787" customFormat="1">
      <c r="A70" s="824" t="s">
        <v>808</v>
      </c>
      <c r="B70" s="822"/>
      <c r="C70" s="822"/>
      <c r="D70" s="822"/>
      <c r="E70" s="822"/>
      <c r="F70" s="822"/>
      <c r="G70" s="822"/>
      <c r="H70" s="820"/>
      <c r="I70" s="822"/>
      <c r="J70" s="822"/>
      <c r="K70" s="822"/>
      <c r="L70" s="822"/>
      <c r="M70" s="823"/>
      <c r="N70" s="823"/>
      <c r="O70" s="823"/>
      <c r="P70" s="823"/>
      <c r="Q70" s="823"/>
      <c r="R70" s="823"/>
      <c r="S70" s="823"/>
      <c r="T70" s="820"/>
      <c r="U70" s="820"/>
      <c r="V70" s="820"/>
      <c r="W70" s="820"/>
      <c r="X70" s="820"/>
      <c r="Y70" s="820"/>
      <c r="Z70" s="820"/>
      <c r="AA70" s="820"/>
      <c r="AB70" s="820"/>
      <c r="AC70" s="820"/>
      <c r="AD70" s="820"/>
      <c r="AE70" s="820"/>
      <c r="AF70" s="820"/>
      <c r="AG70" s="820"/>
      <c r="AH70" s="820"/>
      <c r="AI70" s="820"/>
      <c r="AJ70" s="820"/>
      <c r="AK70" s="820"/>
      <c r="AL70" s="820"/>
      <c r="AM70" s="820"/>
      <c r="AN70" s="820"/>
      <c r="AO70" s="820"/>
      <c r="AP70" s="820"/>
      <c r="AQ70" s="820"/>
      <c r="AR70" s="820"/>
      <c r="AS70" s="820"/>
      <c r="AT70" s="820"/>
      <c r="AU70" s="820"/>
    </row>
    <row r="71" spans="1:47" s="787" customFormat="1">
      <c r="A71" s="824" t="s">
        <v>809</v>
      </c>
      <c r="B71" s="822"/>
      <c r="C71" s="822"/>
      <c r="D71" s="822"/>
      <c r="E71" s="822"/>
      <c r="F71" s="822"/>
      <c r="G71" s="822"/>
      <c r="H71" s="820"/>
      <c r="I71" s="822"/>
      <c r="J71" s="822"/>
      <c r="K71" s="822"/>
      <c r="L71" s="822"/>
      <c r="M71" s="823"/>
      <c r="N71" s="823"/>
      <c r="O71" s="823"/>
      <c r="P71" s="823"/>
      <c r="Q71" s="823"/>
      <c r="R71" s="823"/>
      <c r="S71" s="823"/>
      <c r="T71" s="820"/>
      <c r="U71" s="820"/>
      <c r="V71" s="820"/>
      <c r="W71" s="820"/>
      <c r="X71" s="820"/>
      <c r="Y71" s="820"/>
      <c r="Z71" s="820"/>
      <c r="AA71" s="820"/>
      <c r="AB71" s="820"/>
      <c r="AC71" s="820"/>
      <c r="AD71" s="820"/>
      <c r="AE71" s="820"/>
      <c r="AF71" s="820"/>
      <c r="AG71" s="820"/>
      <c r="AH71" s="820"/>
      <c r="AI71" s="820"/>
      <c r="AJ71" s="820"/>
      <c r="AK71" s="820"/>
      <c r="AL71" s="820"/>
      <c r="AM71" s="820"/>
      <c r="AN71" s="820"/>
      <c r="AO71" s="820"/>
      <c r="AP71" s="820"/>
      <c r="AQ71" s="820"/>
      <c r="AR71" s="820"/>
      <c r="AS71" s="820"/>
      <c r="AT71" s="820"/>
      <c r="AU71" s="820"/>
    </row>
    <row r="72" spans="1:47" s="787" customFormat="1">
      <c r="A72" s="824" t="s">
        <v>810</v>
      </c>
      <c r="B72" s="822"/>
      <c r="C72" s="822"/>
      <c r="D72" s="822"/>
      <c r="E72" s="822"/>
      <c r="F72" s="822"/>
      <c r="G72" s="822"/>
      <c r="H72" s="820"/>
      <c r="I72" s="822"/>
      <c r="J72" s="822"/>
      <c r="K72" s="822"/>
      <c r="L72" s="822"/>
      <c r="M72" s="823"/>
      <c r="N72" s="823"/>
      <c r="O72" s="823"/>
      <c r="P72" s="823"/>
      <c r="Q72" s="823"/>
      <c r="R72" s="823"/>
      <c r="S72" s="823"/>
      <c r="T72" s="820"/>
      <c r="U72" s="820"/>
      <c r="V72" s="820"/>
      <c r="W72" s="820"/>
      <c r="X72" s="820"/>
      <c r="Y72" s="820"/>
      <c r="Z72" s="820"/>
      <c r="AA72" s="820"/>
      <c r="AB72" s="820"/>
      <c r="AC72" s="820"/>
      <c r="AD72" s="820"/>
      <c r="AE72" s="820"/>
      <c r="AF72" s="820"/>
      <c r="AG72" s="820"/>
      <c r="AH72" s="820"/>
      <c r="AI72" s="820"/>
      <c r="AJ72" s="820"/>
      <c r="AK72" s="820"/>
      <c r="AL72" s="820"/>
      <c r="AM72" s="820"/>
      <c r="AN72" s="820"/>
      <c r="AO72" s="820"/>
      <c r="AP72" s="820"/>
      <c r="AQ72" s="820"/>
      <c r="AR72" s="820"/>
      <c r="AS72" s="820"/>
      <c r="AT72" s="820"/>
      <c r="AU72" s="820"/>
    </row>
    <row r="73" spans="1:47" s="787" customFormat="1">
      <c r="A73" s="824" t="s">
        <v>811</v>
      </c>
      <c r="B73" s="822"/>
      <c r="C73" s="822"/>
      <c r="D73" s="822"/>
      <c r="E73" s="822"/>
      <c r="F73" s="822"/>
      <c r="G73" s="822"/>
      <c r="H73" s="820"/>
      <c r="I73" s="822"/>
      <c r="J73" s="822"/>
      <c r="K73" s="822"/>
      <c r="L73" s="822"/>
      <c r="M73" s="823"/>
      <c r="N73" s="823"/>
      <c r="O73" s="823"/>
      <c r="P73" s="823"/>
      <c r="Q73" s="823"/>
      <c r="R73" s="823"/>
      <c r="S73" s="823"/>
      <c r="T73" s="820"/>
      <c r="U73" s="820"/>
      <c r="V73" s="820"/>
      <c r="W73" s="820"/>
      <c r="X73" s="820"/>
      <c r="Y73" s="820"/>
      <c r="Z73" s="820"/>
      <c r="AA73" s="820"/>
      <c r="AB73" s="820"/>
      <c r="AC73" s="820"/>
      <c r="AD73" s="820"/>
      <c r="AE73" s="820"/>
      <c r="AF73" s="820"/>
      <c r="AG73" s="820"/>
      <c r="AH73" s="820"/>
      <c r="AI73" s="820"/>
      <c r="AJ73" s="820"/>
      <c r="AK73" s="820"/>
      <c r="AL73" s="820"/>
      <c r="AM73" s="820"/>
      <c r="AN73" s="820"/>
      <c r="AO73" s="820"/>
      <c r="AP73" s="820"/>
      <c r="AQ73" s="820"/>
      <c r="AR73" s="820"/>
      <c r="AS73" s="820"/>
      <c r="AT73" s="820"/>
      <c r="AU73" s="820"/>
    </row>
    <row r="74" spans="1:47" s="787" customFormat="1" ht="27.6" customHeight="1">
      <c r="A74" s="986" t="s">
        <v>812</v>
      </c>
      <c r="B74" s="986"/>
      <c r="C74" s="986"/>
      <c r="D74" s="986"/>
      <c r="E74" s="986"/>
      <c r="F74" s="986"/>
      <c r="G74" s="986"/>
      <c r="H74" s="986"/>
      <c r="I74" s="986"/>
      <c r="J74" s="986"/>
      <c r="K74" s="986"/>
      <c r="L74" s="986"/>
      <c r="M74" s="986"/>
      <c r="N74" s="986"/>
      <c r="O74" s="986"/>
      <c r="P74" s="986"/>
      <c r="Q74" s="986"/>
      <c r="R74" s="986"/>
      <c r="S74" s="986"/>
      <c r="T74" s="986"/>
      <c r="U74" s="820"/>
      <c r="V74" s="820"/>
      <c r="W74" s="820"/>
      <c r="X74" s="820"/>
      <c r="Y74" s="820"/>
      <c r="Z74" s="820"/>
      <c r="AA74" s="820"/>
      <c r="AB74" s="820"/>
      <c r="AC74" s="820"/>
      <c r="AD74" s="820"/>
      <c r="AE74" s="820"/>
      <c r="AF74" s="820"/>
      <c r="AG74" s="820"/>
      <c r="AH74" s="820"/>
      <c r="AI74" s="820"/>
      <c r="AJ74" s="820"/>
      <c r="AK74" s="820"/>
      <c r="AL74" s="820"/>
      <c r="AM74" s="820"/>
      <c r="AN74" s="820"/>
      <c r="AO74" s="820"/>
      <c r="AP74" s="820"/>
      <c r="AQ74" s="820"/>
      <c r="AR74" s="820"/>
      <c r="AS74" s="820"/>
      <c r="AT74" s="820"/>
      <c r="AU74" s="820"/>
    </row>
    <row r="75" spans="1:47" s="787" customFormat="1">
      <c r="A75" s="982" t="s">
        <v>813</v>
      </c>
      <c r="B75" s="982"/>
      <c r="C75" s="982"/>
      <c r="D75" s="982"/>
      <c r="E75" s="982"/>
      <c r="F75" s="982"/>
      <c r="G75" s="982"/>
      <c r="H75" s="982"/>
      <c r="I75" s="982"/>
      <c r="J75" s="982"/>
      <c r="K75" s="982"/>
      <c r="L75" s="982"/>
      <c r="M75" s="982"/>
      <c r="N75" s="982"/>
      <c r="O75" s="982"/>
      <c r="P75" s="982"/>
      <c r="Q75" s="982"/>
      <c r="R75" s="982"/>
      <c r="S75" s="982"/>
      <c r="T75" s="982"/>
      <c r="U75" s="820"/>
      <c r="V75" s="820"/>
      <c r="W75" s="820"/>
      <c r="X75" s="820"/>
      <c r="Y75" s="820"/>
      <c r="Z75" s="820"/>
      <c r="AA75" s="820"/>
      <c r="AB75" s="820"/>
      <c r="AC75" s="820"/>
      <c r="AD75" s="820"/>
      <c r="AE75" s="820"/>
      <c r="AF75" s="820"/>
      <c r="AG75" s="820"/>
      <c r="AH75" s="820"/>
      <c r="AI75" s="820"/>
      <c r="AJ75" s="820"/>
      <c r="AK75" s="820"/>
      <c r="AL75" s="820"/>
      <c r="AM75" s="820"/>
      <c r="AN75" s="820"/>
      <c r="AO75" s="820"/>
      <c r="AP75" s="820"/>
      <c r="AQ75" s="820"/>
      <c r="AR75" s="820"/>
      <c r="AS75" s="820"/>
      <c r="AT75" s="820"/>
      <c r="AU75" s="820"/>
    </row>
    <row r="76" spans="1:47" s="787" customFormat="1">
      <c r="A76" s="824" t="s">
        <v>814</v>
      </c>
      <c r="B76" s="822"/>
      <c r="C76" s="822"/>
      <c r="D76" s="822"/>
      <c r="E76" s="822"/>
      <c r="F76" s="822"/>
      <c r="G76" s="822"/>
      <c r="H76" s="820"/>
      <c r="I76" s="822"/>
      <c r="J76" s="822"/>
      <c r="K76" s="822"/>
      <c r="L76" s="822"/>
      <c r="M76" s="823"/>
      <c r="N76" s="823"/>
      <c r="O76" s="823"/>
      <c r="P76" s="823"/>
      <c r="Q76" s="823"/>
      <c r="R76" s="823"/>
      <c r="S76" s="823"/>
      <c r="T76" s="820"/>
      <c r="U76" s="820"/>
      <c r="V76" s="820"/>
      <c r="W76" s="820"/>
      <c r="X76" s="820"/>
      <c r="Y76" s="820"/>
      <c r="Z76" s="820"/>
      <c r="AA76" s="820"/>
      <c r="AB76" s="820"/>
      <c r="AC76" s="820"/>
      <c r="AD76" s="820"/>
      <c r="AE76" s="820"/>
      <c r="AF76" s="820"/>
      <c r="AG76" s="820"/>
      <c r="AH76" s="820"/>
      <c r="AI76" s="820"/>
      <c r="AJ76" s="820"/>
      <c r="AK76" s="820"/>
      <c r="AL76" s="820"/>
      <c r="AM76" s="820"/>
      <c r="AN76" s="820"/>
      <c r="AO76" s="820"/>
      <c r="AP76" s="820"/>
      <c r="AQ76" s="820"/>
      <c r="AR76" s="820"/>
      <c r="AS76" s="820"/>
      <c r="AT76" s="820"/>
      <c r="AU76" s="820"/>
    </row>
    <row r="77" spans="1:47" s="787" customFormat="1">
      <c r="A77" s="824" t="s">
        <v>815</v>
      </c>
      <c r="B77" s="822"/>
      <c r="C77" s="822"/>
      <c r="D77" s="822"/>
      <c r="E77" s="822"/>
      <c r="F77" s="822"/>
      <c r="G77" s="822"/>
      <c r="H77" s="820"/>
      <c r="I77" s="822"/>
      <c r="J77" s="822"/>
      <c r="K77" s="822"/>
      <c r="L77" s="822"/>
      <c r="M77" s="823"/>
      <c r="N77" s="823"/>
      <c r="O77" s="823"/>
      <c r="P77" s="823"/>
      <c r="Q77" s="823"/>
      <c r="R77" s="823"/>
      <c r="S77" s="823"/>
      <c r="T77" s="820"/>
      <c r="U77" s="820"/>
      <c r="V77" s="820"/>
      <c r="W77" s="820"/>
      <c r="X77" s="820"/>
      <c r="Y77" s="820"/>
      <c r="Z77" s="820"/>
      <c r="AA77" s="820"/>
      <c r="AB77" s="820"/>
      <c r="AC77" s="820"/>
      <c r="AD77" s="820"/>
      <c r="AE77" s="820"/>
      <c r="AF77" s="820"/>
      <c r="AG77" s="820"/>
      <c r="AH77" s="820"/>
      <c r="AI77" s="820"/>
      <c r="AJ77" s="820"/>
      <c r="AK77" s="820"/>
      <c r="AL77" s="820"/>
      <c r="AM77" s="820"/>
      <c r="AN77" s="820"/>
      <c r="AO77" s="820"/>
      <c r="AP77" s="820"/>
      <c r="AQ77" s="820"/>
      <c r="AR77" s="820"/>
      <c r="AS77" s="820"/>
      <c r="AT77" s="820"/>
      <c r="AU77" s="820"/>
    </row>
    <row r="78" spans="1:47" s="787" customFormat="1">
      <c r="A78" s="825" t="s">
        <v>816</v>
      </c>
      <c r="B78" s="783"/>
      <c r="C78" s="820"/>
      <c r="D78" s="820"/>
      <c r="E78" s="820"/>
      <c r="F78" s="820"/>
      <c r="G78" s="821"/>
      <c r="H78" s="820"/>
      <c r="I78" s="820"/>
      <c r="J78" s="820"/>
      <c r="K78" s="820"/>
      <c r="L78" s="820"/>
      <c r="M78" s="820"/>
      <c r="N78" s="820"/>
      <c r="O78" s="820"/>
      <c r="P78" s="820"/>
      <c r="Q78" s="820"/>
      <c r="R78" s="820"/>
      <c r="S78" s="820"/>
      <c r="T78" s="820"/>
      <c r="U78" s="820"/>
      <c r="V78" s="820"/>
      <c r="W78" s="820"/>
      <c r="X78" s="820"/>
      <c r="Y78" s="820"/>
      <c r="Z78" s="820"/>
      <c r="AA78" s="820"/>
      <c r="AB78" s="820"/>
      <c r="AC78" s="820"/>
      <c r="AD78" s="820"/>
      <c r="AE78" s="820"/>
      <c r="AF78" s="820"/>
      <c r="AG78" s="820"/>
      <c r="AH78" s="820"/>
      <c r="AI78" s="820"/>
      <c r="AJ78" s="820"/>
      <c r="AK78" s="820"/>
      <c r="AL78" s="820"/>
      <c r="AM78" s="820"/>
      <c r="AN78" s="820"/>
      <c r="AO78" s="820"/>
      <c r="AP78" s="820"/>
      <c r="AQ78" s="820"/>
      <c r="AR78" s="820"/>
      <c r="AS78" s="820"/>
      <c r="AT78" s="820"/>
      <c r="AU78" s="820"/>
    </row>
    <row r="79" spans="1:47" s="787" customFormat="1">
      <c r="A79" s="826" t="s">
        <v>817</v>
      </c>
      <c r="B79" s="783"/>
      <c r="C79" s="820"/>
      <c r="D79" s="820"/>
      <c r="E79" s="820"/>
      <c r="F79" s="820"/>
      <c r="G79" s="821"/>
      <c r="H79" s="820"/>
      <c r="I79" s="820"/>
      <c r="J79" s="820"/>
      <c r="K79" s="820"/>
      <c r="L79" s="820"/>
      <c r="M79" s="820"/>
      <c r="N79" s="820"/>
      <c r="O79" s="820"/>
      <c r="P79" s="820"/>
      <c r="Q79" s="820"/>
      <c r="R79" s="820"/>
      <c r="S79" s="820"/>
      <c r="T79" s="820"/>
      <c r="U79" s="820"/>
      <c r="V79" s="820"/>
      <c r="W79" s="820"/>
      <c r="X79" s="820"/>
      <c r="Y79" s="820"/>
      <c r="Z79" s="820"/>
      <c r="AA79" s="820"/>
      <c r="AB79" s="820"/>
      <c r="AC79" s="820"/>
      <c r="AD79" s="820"/>
      <c r="AE79" s="820"/>
      <c r="AF79" s="820"/>
      <c r="AG79" s="820"/>
      <c r="AH79" s="820"/>
      <c r="AI79" s="820"/>
      <c r="AJ79" s="820"/>
      <c r="AK79" s="820"/>
      <c r="AL79" s="820"/>
      <c r="AM79" s="820"/>
      <c r="AN79" s="820"/>
      <c r="AO79" s="820"/>
      <c r="AP79" s="820"/>
      <c r="AQ79" s="820"/>
      <c r="AR79" s="820"/>
      <c r="AS79" s="820"/>
      <c r="AT79" s="820"/>
      <c r="AU79" s="820"/>
    </row>
    <row r="80" spans="1:47" s="787" customFormat="1">
      <c r="A80" s="825" t="s">
        <v>818</v>
      </c>
      <c r="B80" s="783"/>
      <c r="C80" s="783"/>
      <c r="D80" s="783"/>
      <c r="E80" s="783"/>
      <c r="F80" s="783"/>
      <c r="G80" s="783"/>
      <c r="H80" s="783"/>
      <c r="I80" s="783"/>
      <c r="J80" s="783"/>
      <c r="K80" s="783"/>
      <c r="L80" s="783"/>
      <c r="M80" s="783"/>
      <c r="N80" s="783"/>
      <c r="O80" s="783"/>
      <c r="P80" s="783"/>
      <c r="Q80" s="783"/>
      <c r="R80" s="783"/>
      <c r="S80" s="783"/>
      <c r="T80" s="783"/>
      <c r="U80" s="783"/>
      <c r="V80" s="783"/>
      <c r="W80" s="783"/>
      <c r="X80" s="783"/>
      <c r="Y80" s="783"/>
      <c r="Z80" s="783"/>
      <c r="AA80" s="783"/>
      <c r="AB80" s="783"/>
      <c r="AC80" s="783"/>
      <c r="AD80" s="783"/>
      <c r="AE80" s="783"/>
      <c r="AF80" s="783"/>
      <c r="AG80" s="783"/>
      <c r="AH80" s="783"/>
      <c r="AI80" s="783"/>
      <c r="AJ80" s="783"/>
      <c r="AK80" s="783"/>
      <c r="AL80" s="783"/>
      <c r="AM80" s="783"/>
      <c r="AN80" s="783"/>
      <c r="AO80" s="783"/>
      <c r="AP80" s="783"/>
      <c r="AQ80" s="783"/>
      <c r="AR80" s="783"/>
      <c r="AS80" s="783"/>
      <c r="AT80" s="783"/>
      <c r="AU80" s="783"/>
    </row>
    <row r="81" spans="1:47" s="787" customFormat="1">
      <c r="A81" s="825" t="s">
        <v>819</v>
      </c>
      <c r="B81" s="783"/>
      <c r="C81" s="783"/>
      <c r="D81" s="783"/>
      <c r="E81" s="783"/>
      <c r="F81" s="784"/>
      <c r="G81" s="783"/>
      <c r="H81" s="784"/>
      <c r="I81" s="783"/>
      <c r="J81" s="783"/>
      <c r="K81" s="783"/>
      <c r="L81" s="783"/>
      <c r="M81" s="783"/>
      <c r="N81" s="783"/>
      <c r="O81" s="783"/>
      <c r="P81" s="783"/>
      <c r="Q81" s="783"/>
      <c r="R81" s="783"/>
      <c r="S81" s="783"/>
      <c r="T81" s="783"/>
      <c r="U81" s="783"/>
      <c r="V81" s="783"/>
      <c r="W81" s="783"/>
      <c r="X81" s="783"/>
      <c r="Y81" s="783"/>
      <c r="Z81" s="783"/>
      <c r="AA81" s="783"/>
      <c r="AB81" s="783"/>
      <c r="AC81" s="783"/>
      <c r="AD81" s="783"/>
      <c r="AE81" s="783"/>
      <c r="AF81" s="783"/>
      <c r="AG81" s="783"/>
      <c r="AH81" s="783"/>
      <c r="AI81" s="783"/>
      <c r="AJ81" s="783"/>
      <c r="AK81" s="783"/>
      <c r="AL81" s="783"/>
      <c r="AM81" s="783"/>
      <c r="AN81" s="783"/>
      <c r="AO81" s="783"/>
      <c r="AP81" s="783"/>
      <c r="AQ81" s="783"/>
      <c r="AR81" s="783"/>
      <c r="AS81" s="783"/>
      <c r="AT81" s="783"/>
      <c r="AU81" s="783"/>
    </row>
    <row r="82" spans="1:47" s="787" customFormat="1">
      <c r="A82" s="783"/>
      <c r="B82" s="783"/>
      <c r="C82" s="783"/>
      <c r="D82" s="783"/>
      <c r="E82" s="783"/>
      <c r="F82" s="784"/>
      <c r="G82" s="783"/>
      <c r="H82" s="784"/>
      <c r="I82" s="783"/>
      <c r="J82" s="783"/>
      <c r="K82" s="783"/>
      <c r="L82" s="783"/>
      <c r="M82" s="783"/>
      <c r="N82" s="783"/>
      <c r="O82" s="783"/>
      <c r="P82" s="783"/>
      <c r="Q82" s="783"/>
      <c r="R82" s="783"/>
      <c r="S82" s="783"/>
      <c r="T82" s="783"/>
      <c r="U82" s="783"/>
      <c r="V82" s="783"/>
      <c r="W82" s="783"/>
      <c r="X82" s="783"/>
      <c r="Y82" s="783"/>
      <c r="Z82" s="783"/>
      <c r="AA82" s="783"/>
      <c r="AB82" s="783"/>
      <c r="AC82" s="783"/>
      <c r="AD82" s="783"/>
      <c r="AE82" s="783"/>
      <c r="AF82" s="783"/>
      <c r="AG82" s="783"/>
      <c r="AH82" s="783"/>
      <c r="AI82" s="783"/>
      <c r="AJ82" s="783"/>
      <c r="AK82" s="783"/>
      <c r="AL82" s="783"/>
      <c r="AM82" s="783"/>
      <c r="AN82" s="783"/>
      <c r="AO82" s="783"/>
      <c r="AP82" s="783"/>
      <c r="AQ82" s="783"/>
      <c r="AR82" s="783"/>
      <c r="AS82" s="783"/>
      <c r="AT82" s="783"/>
      <c r="AU82" s="783"/>
    </row>
    <row r="83" spans="1:47" s="787" customFormat="1">
      <c r="A83" s="783"/>
      <c r="B83" s="783"/>
      <c r="C83" s="783"/>
      <c r="D83" s="783"/>
      <c r="E83" s="783"/>
      <c r="F83" s="784"/>
      <c r="G83" s="783"/>
      <c r="H83" s="784"/>
      <c r="I83" s="783"/>
      <c r="J83" s="783"/>
      <c r="K83" s="783"/>
      <c r="L83" s="783"/>
      <c r="M83" s="783"/>
      <c r="N83" s="783"/>
      <c r="O83" s="783"/>
      <c r="P83" s="783"/>
      <c r="Q83" s="783"/>
      <c r="R83" s="783"/>
      <c r="S83" s="783"/>
      <c r="T83" s="783"/>
      <c r="U83" s="783"/>
      <c r="V83" s="783"/>
      <c r="W83" s="783"/>
      <c r="X83" s="783"/>
      <c r="Y83" s="783"/>
      <c r="Z83" s="783"/>
      <c r="AA83" s="783"/>
      <c r="AB83" s="783"/>
      <c r="AC83" s="783"/>
      <c r="AD83" s="783"/>
      <c r="AE83" s="783"/>
      <c r="AF83" s="783"/>
      <c r="AG83" s="783"/>
      <c r="AH83" s="783"/>
      <c r="AI83" s="783"/>
      <c r="AJ83" s="783"/>
      <c r="AK83" s="783"/>
      <c r="AL83" s="783"/>
      <c r="AM83" s="783"/>
      <c r="AN83" s="783"/>
      <c r="AO83" s="783"/>
      <c r="AP83" s="783"/>
      <c r="AQ83" s="783"/>
      <c r="AR83" s="783"/>
      <c r="AS83" s="783"/>
      <c r="AT83" s="783"/>
      <c r="AU83" s="783"/>
    </row>
    <row r="84" spans="1:47" s="787" customFormat="1">
      <c r="A84" s="783"/>
      <c r="B84" s="783"/>
      <c r="C84" s="783"/>
      <c r="D84" s="783"/>
      <c r="E84" s="783"/>
      <c r="F84" s="784"/>
      <c r="G84" s="783"/>
      <c r="H84" s="784"/>
      <c r="I84" s="783"/>
      <c r="J84" s="783"/>
      <c r="K84" s="783"/>
      <c r="L84" s="783"/>
      <c r="M84" s="783"/>
      <c r="N84" s="783"/>
      <c r="O84" s="783"/>
      <c r="P84" s="783"/>
      <c r="Q84" s="783"/>
      <c r="R84" s="783"/>
      <c r="S84" s="783"/>
      <c r="T84" s="783"/>
      <c r="U84" s="783"/>
      <c r="V84" s="783"/>
      <c r="W84" s="783"/>
      <c r="X84" s="783"/>
      <c r="Y84" s="783"/>
      <c r="Z84" s="783"/>
      <c r="AA84" s="783"/>
      <c r="AB84" s="783"/>
      <c r="AC84" s="783"/>
      <c r="AD84" s="783"/>
      <c r="AE84" s="783"/>
      <c r="AF84" s="783"/>
      <c r="AG84" s="783"/>
      <c r="AH84" s="783"/>
      <c r="AI84" s="783"/>
      <c r="AJ84" s="783"/>
      <c r="AK84" s="783"/>
      <c r="AL84" s="783"/>
      <c r="AM84" s="783"/>
      <c r="AN84" s="783"/>
      <c r="AO84" s="783"/>
      <c r="AP84" s="783"/>
      <c r="AQ84" s="783"/>
      <c r="AR84" s="783"/>
      <c r="AS84" s="783"/>
      <c r="AT84" s="783"/>
      <c r="AU84" s="783"/>
    </row>
    <row r="85" spans="1:47" s="787" customFormat="1">
      <c r="A85" s="783"/>
      <c r="B85" s="783"/>
      <c r="C85" s="783"/>
      <c r="D85" s="783"/>
      <c r="E85" s="783"/>
      <c r="F85" s="784"/>
      <c r="G85" s="783"/>
      <c r="H85" s="784"/>
      <c r="I85" s="783"/>
      <c r="J85" s="783"/>
      <c r="K85" s="783"/>
      <c r="L85" s="783"/>
      <c r="M85" s="783"/>
      <c r="N85" s="783"/>
      <c r="O85" s="783"/>
      <c r="P85" s="783"/>
      <c r="Q85" s="783"/>
      <c r="R85" s="783"/>
      <c r="S85" s="783"/>
      <c r="T85" s="783"/>
      <c r="U85" s="783"/>
      <c r="V85" s="783"/>
      <c r="W85" s="783"/>
      <c r="X85" s="783"/>
      <c r="Y85" s="783"/>
      <c r="Z85" s="783"/>
      <c r="AA85" s="783"/>
      <c r="AB85" s="783"/>
      <c r="AC85" s="783"/>
      <c r="AD85" s="783"/>
      <c r="AE85" s="783"/>
      <c r="AF85" s="783"/>
      <c r="AG85" s="783"/>
      <c r="AH85" s="783"/>
      <c r="AI85" s="783"/>
      <c r="AJ85" s="783"/>
      <c r="AK85" s="783"/>
      <c r="AL85" s="783"/>
      <c r="AM85" s="783"/>
      <c r="AN85" s="783"/>
      <c r="AO85" s="783"/>
      <c r="AP85" s="783"/>
      <c r="AQ85" s="783"/>
      <c r="AR85" s="783"/>
      <c r="AS85" s="783"/>
      <c r="AT85" s="783"/>
      <c r="AU85" s="783"/>
    </row>
    <row r="86" spans="1:47" s="787" customFormat="1">
      <c r="A86" s="783"/>
      <c r="B86" s="783"/>
      <c r="C86" s="783"/>
      <c r="D86" s="783"/>
      <c r="E86" s="783"/>
      <c r="F86" s="784"/>
      <c r="G86" s="783"/>
      <c r="H86" s="784"/>
      <c r="I86" s="783"/>
      <c r="J86" s="783"/>
      <c r="K86" s="783"/>
      <c r="L86" s="783"/>
      <c r="M86" s="783"/>
      <c r="N86" s="783"/>
      <c r="O86" s="783"/>
      <c r="P86" s="783"/>
      <c r="Q86" s="783"/>
      <c r="R86" s="783"/>
      <c r="S86" s="783"/>
      <c r="T86" s="783"/>
      <c r="U86" s="783"/>
      <c r="V86" s="783"/>
      <c r="W86" s="783"/>
      <c r="X86" s="783"/>
      <c r="Y86" s="783"/>
      <c r="Z86" s="783"/>
      <c r="AA86" s="783"/>
      <c r="AB86" s="783"/>
      <c r="AC86" s="783"/>
      <c r="AD86" s="783"/>
      <c r="AE86" s="783"/>
      <c r="AF86" s="783"/>
      <c r="AG86" s="783"/>
      <c r="AH86" s="783"/>
      <c r="AI86" s="783"/>
      <c r="AJ86" s="783"/>
      <c r="AK86" s="783"/>
      <c r="AL86" s="783"/>
      <c r="AM86" s="783"/>
      <c r="AN86" s="783"/>
      <c r="AO86" s="783"/>
      <c r="AP86" s="783"/>
      <c r="AQ86" s="783"/>
      <c r="AR86" s="783"/>
      <c r="AS86" s="783"/>
      <c r="AT86" s="783"/>
      <c r="AU86" s="783"/>
    </row>
    <row r="87" spans="1:47" s="787" customFormat="1">
      <c r="A87" s="783"/>
      <c r="B87" s="783"/>
      <c r="C87" s="783"/>
      <c r="D87" s="783"/>
      <c r="E87" s="783"/>
      <c r="F87" s="784"/>
      <c r="G87" s="783"/>
      <c r="H87" s="784"/>
      <c r="I87" s="783"/>
      <c r="J87" s="783"/>
      <c r="K87" s="783"/>
      <c r="L87" s="783"/>
      <c r="M87" s="783"/>
      <c r="N87" s="783"/>
      <c r="O87" s="783"/>
      <c r="P87" s="783"/>
      <c r="Q87" s="783"/>
      <c r="R87" s="783"/>
      <c r="S87" s="783"/>
      <c r="T87" s="783"/>
      <c r="U87" s="783"/>
      <c r="V87" s="783"/>
      <c r="W87" s="783"/>
      <c r="X87" s="783"/>
      <c r="Y87" s="783"/>
      <c r="Z87" s="783"/>
      <c r="AA87" s="783"/>
      <c r="AB87" s="783"/>
      <c r="AC87" s="783"/>
      <c r="AD87" s="783"/>
      <c r="AE87" s="783"/>
      <c r="AF87" s="783"/>
      <c r="AG87" s="783"/>
      <c r="AH87" s="783"/>
      <c r="AI87" s="783"/>
      <c r="AJ87" s="783"/>
      <c r="AK87" s="783"/>
      <c r="AL87" s="783"/>
      <c r="AM87" s="783"/>
      <c r="AN87" s="783"/>
      <c r="AO87" s="783"/>
      <c r="AP87" s="783"/>
      <c r="AQ87" s="783"/>
      <c r="AR87" s="783"/>
      <c r="AS87" s="783"/>
      <c r="AT87" s="783"/>
      <c r="AU87" s="783"/>
    </row>
    <row r="88" spans="1:47" s="787" customFormat="1">
      <c r="A88" s="783"/>
      <c r="B88" s="783"/>
      <c r="C88" s="783"/>
      <c r="D88" s="783"/>
      <c r="E88" s="783"/>
      <c r="F88" s="784"/>
      <c r="G88" s="783"/>
      <c r="H88" s="784"/>
      <c r="I88" s="783"/>
      <c r="J88" s="783"/>
      <c r="K88" s="783"/>
      <c r="L88" s="783"/>
      <c r="M88" s="783"/>
      <c r="N88" s="783"/>
      <c r="O88" s="783"/>
      <c r="P88" s="783"/>
      <c r="Q88" s="783"/>
      <c r="R88" s="783"/>
      <c r="S88" s="783"/>
      <c r="T88" s="783"/>
      <c r="U88" s="783"/>
      <c r="V88" s="783"/>
      <c r="W88" s="783"/>
      <c r="X88" s="783"/>
      <c r="Y88" s="783"/>
      <c r="Z88" s="783"/>
      <c r="AA88" s="783"/>
      <c r="AB88" s="783"/>
      <c r="AC88" s="783"/>
      <c r="AD88" s="783"/>
      <c r="AE88" s="783"/>
      <c r="AF88" s="783"/>
      <c r="AG88" s="783"/>
      <c r="AH88" s="783"/>
      <c r="AI88" s="783"/>
      <c r="AJ88" s="783"/>
      <c r="AK88" s="783"/>
      <c r="AL88" s="783"/>
      <c r="AM88" s="783"/>
      <c r="AN88" s="783"/>
      <c r="AO88" s="783"/>
      <c r="AP88" s="783"/>
      <c r="AQ88" s="783"/>
      <c r="AR88" s="783"/>
      <c r="AS88" s="783"/>
      <c r="AT88" s="783"/>
      <c r="AU88" s="783"/>
    </row>
    <row r="89" spans="1:47" s="787" customFormat="1">
      <c r="A89" s="783"/>
      <c r="B89" s="783"/>
      <c r="C89" s="783"/>
      <c r="D89" s="783"/>
      <c r="E89" s="783"/>
      <c r="F89" s="784"/>
      <c r="G89" s="783"/>
      <c r="H89" s="784"/>
      <c r="I89" s="783"/>
      <c r="J89" s="783"/>
      <c r="K89" s="783"/>
      <c r="L89" s="783"/>
      <c r="M89" s="783"/>
      <c r="N89" s="783"/>
      <c r="O89" s="783"/>
      <c r="P89" s="783"/>
      <c r="Q89" s="783"/>
      <c r="R89" s="783"/>
      <c r="S89" s="783"/>
      <c r="T89" s="783"/>
      <c r="U89" s="783"/>
      <c r="V89" s="783"/>
      <c r="W89" s="783"/>
      <c r="X89" s="783"/>
      <c r="Y89" s="783"/>
      <c r="Z89" s="783"/>
      <c r="AA89" s="783"/>
      <c r="AB89" s="783"/>
      <c r="AC89" s="783"/>
      <c r="AD89" s="783"/>
      <c r="AE89" s="783"/>
      <c r="AF89" s="783"/>
      <c r="AG89" s="783"/>
      <c r="AH89" s="783"/>
      <c r="AI89" s="783"/>
      <c r="AJ89" s="783"/>
      <c r="AK89" s="783"/>
      <c r="AL89" s="783"/>
      <c r="AM89" s="783"/>
      <c r="AN89" s="783"/>
      <c r="AO89" s="783"/>
      <c r="AP89" s="783"/>
      <c r="AQ89" s="783"/>
      <c r="AR89" s="783"/>
      <c r="AS89" s="783"/>
      <c r="AT89" s="783"/>
      <c r="AU89" s="783"/>
    </row>
    <row r="90" spans="1:47" s="787" customFormat="1">
      <c r="A90" s="783"/>
      <c r="B90" s="783"/>
      <c r="C90" s="783"/>
      <c r="D90" s="783"/>
      <c r="E90" s="783"/>
      <c r="F90" s="784"/>
      <c r="G90" s="783"/>
      <c r="H90" s="784"/>
      <c r="I90" s="783"/>
      <c r="J90" s="783"/>
      <c r="K90" s="783"/>
      <c r="L90" s="783"/>
      <c r="M90" s="783"/>
      <c r="N90" s="783"/>
      <c r="O90" s="783"/>
      <c r="P90" s="783"/>
      <c r="Q90" s="783"/>
      <c r="R90" s="783"/>
      <c r="S90" s="783"/>
      <c r="T90" s="783"/>
      <c r="U90" s="783"/>
      <c r="V90" s="783"/>
      <c r="W90" s="783"/>
      <c r="X90" s="783"/>
      <c r="Y90" s="783"/>
      <c r="Z90" s="783"/>
      <c r="AA90" s="783"/>
      <c r="AB90" s="783"/>
      <c r="AC90" s="783"/>
      <c r="AD90" s="783"/>
      <c r="AE90" s="783"/>
      <c r="AF90" s="783"/>
      <c r="AG90" s="783"/>
      <c r="AH90" s="783"/>
      <c r="AI90" s="783"/>
      <c r="AJ90" s="783"/>
      <c r="AK90" s="783"/>
      <c r="AL90" s="783"/>
      <c r="AM90" s="783"/>
      <c r="AN90" s="783"/>
      <c r="AO90" s="783"/>
      <c r="AP90" s="783"/>
      <c r="AQ90" s="783"/>
      <c r="AR90" s="783"/>
      <c r="AS90" s="783"/>
      <c r="AT90" s="783"/>
      <c r="AU90" s="783"/>
    </row>
    <row r="91" spans="1:47" s="787" customFormat="1">
      <c r="A91" s="783"/>
      <c r="B91" s="783"/>
      <c r="C91" s="783"/>
      <c r="D91" s="783"/>
      <c r="E91" s="783"/>
      <c r="F91" s="784"/>
      <c r="G91" s="783"/>
      <c r="H91" s="784"/>
      <c r="I91" s="783"/>
      <c r="J91" s="783"/>
      <c r="K91" s="783"/>
      <c r="L91" s="783"/>
      <c r="M91" s="783"/>
      <c r="N91" s="783"/>
      <c r="O91" s="783"/>
      <c r="P91" s="783"/>
      <c r="Q91" s="783"/>
      <c r="R91" s="783"/>
      <c r="S91" s="783"/>
      <c r="T91" s="783"/>
      <c r="U91" s="783"/>
      <c r="V91" s="783"/>
      <c r="W91" s="783"/>
      <c r="X91" s="783"/>
      <c r="Y91" s="783"/>
      <c r="Z91" s="783"/>
      <c r="AA91" s="783"/>
      <c r="AB91" s="783"/>
      <c r="AC91" s="783"/>
      <c r="AD91" s="783"/>
      <c r="AE91" s="783"/>
      <c r="AF91" s="783"/>
      <c r="AG91" s="783"/>
      <c r="AH91" s="783"/>
      <c r="AI91" s="783"/>
      <c r="AJ91" s="783"/>
      <c r="AK91" s="783"/>
      <c r="AL91" s="783"/>
      <c r="AM91" s="783"/>
      <c r="AN91" s="783"/>
      <c r="AO91" s="783"/>
      <c r="AP91" s="783"/>
      <c r="AQ91" s="783"/>
      <c r="AR91" s="783"/>
      <c r="AS91" s="783"/>
      <c r="AT91" s="783"/>
      <c r="AU91" s="783"/>
    </row>
    <row r="92" spans="1:47" s="787" customFormat="1">
      <c r="A92" s="783"/>
      <c r="B92" s="783"/>
      <c r="C92" s="783"/>
      <c r="D92" s="783"/>
      <c r="E92" s="783"/>
      <c r="F92" s="784"/>
      <c r="G92" s="783"/>
      <c r="H92" s="784"/>
      <c r="I92" s="783"/>
      <c r="J92" s="783"/>
      <c r="K92" s="783"/>
      <c r="L92" s="783"/>
      <c r="M92" s="783"/>
      <c r="N92" s="783"/>
      <c r="O92" s="783"/>
      <c r="P92" s="783"/>
      <c r="Q92" s="783"/>
      <c r="R92" s="783"/>
      <c r="S92" s="783"/>
      <c r="T92" s="783"/>
      <c r="U92" s="783"/>
      <c r="V92" s="783"/>
      <c r="W92" s="783"/>
      <c r="X92" s="783"/>
      <c r="Y92" s="783"/>
      <c r="Z92" s="783"/>
      <c r="AA92" s="783"/>
      <c r="AB92" s="783"/>
      <c r="AC92" s="783"/>
      <c r="AD92" s="783"/>
      <c r="AE92" s="783"/>
      <c r="AF92" s="783"/>
      <c r="AG92" s="783"/>
      <c r="AH92" s="783"/>
      <c r="AI92" s="783"/>
      <c r="AJ92" s="783"/>
      <c r="AK92" s="783"/>
      <c r="AL92" s="783"/>
      <c r="AM92" s="783"/>
      <c r="AN92" s="783"/>
      <c r="AO92" s="783"/>
      <c r="AP92" s="783"/>
      <c r="AQ92" s="783"/>
      <c r="AR92" s="783"/>
      <c r="AS92" s="783"/>
      <c r="AT92" s="783"/>
      <c r="AU92" s="783"/>
    </row>
    <row r="93" spans="1:47" s="787" customFormat="1">
      <c r="F93" s="784"/>
      <c r="G93" s="783"/>
      <c r="H93" s="784"/>
    </row>
    <row r="94" spans="1:47" s="787" customFormat="1">
      <c r="F94" s="784"/>
      <c r="G94" s="783"/>
      <c r="H94" s="784"/>
    </row>
    <row r="95" spans="1:47" s="787" customFormat="1">
      <c r="F95" s="784"/>
      <c r="G95" s="783"/>
      <c r="H95" s="784"/>
    </row>
    <row r="96" spans="1:47" s="787" customFormat="1">
      <c r="F96" s="784"/>
      <c r="G96" s="783"/>
      <c r="H96" s="784"/>
    </row>
    <row r="97" spans="6:8" s="787" customFormat="1">
      <c r="F97" s="784"/>
      <c r="G97" s="783"/>
      <c r="H97" s="784"/>
    </row>
    <row r="98" spans="6:8" s="787" customFormat="1">
      <c r="F98" s="784"/>
      <c r="G98" s="783"/>
      <c r="H98" s="784"/>
    </row>
    <row r="99" spans="6:8" s="787" customFormat="1">
      <c r="F99" s="784"/>
      <c r="G99" s="783"/>
      <c r="H99" s="784"/>
    </row>
    <row r="100" spans="6:8" s="787" customFormat="1">
      <c r="F100" s="784"/>
      <c r="G100" s="783"/>
      <c r="H100" s="784"/>
    </row>
    <row r="101" spans="6:8" s="787" customFormat="1">
      <c r="F101" s="784"/>
      <c r="G101" s="783"/>
      <c r="H101" s="784"/>
    </row>
    <row r="102" spans="6:8" s="787" customFormat="1">
      <c r="F102" s="784"/>
      <c r="G102" s="783"/>
      <c r="H102" s="784"/>
    </row>
    <row r="103" spans="6:8" s="787" customFormat="1">
      <c r="F103" s="784"/>
      <c r="G103" s="783"/>
      <c r="H103" s="784"/>
    </row>
    <row r="104" spans="6:8" s="787" customFormat="1">
      <c r="F104" s="784"/>
      <c r="G104" s="783"/>
      <c r="H104" s="784"/>
    </row>
    <row r="105" spans="6:8" s="787" customFormat="1">
      <c r="F105" s="784"/>
      <c r="G105" s="783"/>
      <c r="H105" s="784"/>
    </row>
    <row r="106" spans="6:8" s="787" customFormat="1">
      <c r="F106" s="784"/>
      <c r="G106" s="783"/>
      <c r="H106" s="784"/>
    </row>
    <row r="107" spans="6:8" s="787" customFormat="1">
      <c r="F107" s="784"/>
      <c r="G107" s="783"/>
      <c r="H107" s="784"/>
    </row>
    <row r="108" spans="6:8" s="787" customFormat="1">
      <c r="F108" s="784"/>
      <c r="G108" s="783"/>
      <c r="H108" s="784"/>
    </row>
    <row r="109" spans="6:8" s="787" customFormat="1">
      <c r="F109" s="784"/>
      <c r="G109" s="783"/>
      <c r="H109" s="784"/>
    </row>
    <row r="110" spans="6:8" s="787" customFormat="1">
      <c r="F110" s="784"/>
      <c r="G110" s="783"/>
      <c r="H110" s="784"/>
    </row>
    <row r="111" spans="6:8" s="787" customFormat="1">
      <c r="F111" s="784"/>
      <c r="G111" s="783"/>
      <c r="H111" s="784"/>
    </row>
    <row r="112" spans="6:8" s="787" customFormat="1">
      <c r="F112" s="784"/>
      <c r="G112" s="783"/>
      <c r="H112" s="784"/>
    </row>
    <row r="113" spans="6:8" s="787" customFormat="1">
      <c r="F113" s="784"/>
      <c r="G113" s="783"/>
      <c r="H113" s="784"/>
    </row>
    <row r="114" spans="6:8" s="787" customFormat="1">
      <c r="F114" s="784"/>
      <c r="G114" s="783"/>
      <c r="H114" s="784"/>
    </row>
  </sheetData>
  <mergeCells count="7">
    <mergeCell ref="A75:T75"/>
    <mergeCell ref="A3:A4"/>
    <mergeCell ref="F3:F4"/>
    <mergeCell ref="G3:G4"/>
    <mergeCell ref="H3:H4"/>
    <mergeCell ref="I3:AU3"/>
    <mergeCell ref="A74:T74"/>
  </mergeCells>
  <conditionalFormatting sqref="A60">
    <cfRule type="duplicateValues" dxfId="0" priority="1"/>
  </conditionalFormatting>
  <hyperlinks>
    <hyperlink ref="H1" location="'2026 request'!A1" display="Index" xr:uid="{65710518-5E05-431A-9545-C7A61F4C3506}"/>
    <hyperlink ref="A61" r:id="rId1" display="https://www.gov.uk/government/statistics/tribunals-statistics-quarterly-january-to-march-2025" xr:uid="{C8DFD6A2-D05B-4D9F-ABA9-CEAF0A9579E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98FC5C13F27245BC20FA3D7D5266A2" ma:contentTypeVersion="19" ma:contentTypeDescription="Create a new document." ma:contentTypeScope="" ma:versionID="cd40365c75b9ba9510f948218386c57e">
  <xsd:schema xmlns:xsd="http://www.w3.org/2001/XMLSchema" xmlns:xs="http://www.w3.org/2001/XMLSchema" xmlns:p="http://schemas.microsoft.com/office/2006/metadata/properties" xmlns:ns2="ecf8a3a3-f376-4008-9ae4-1ee82e552dcc" xmlns:ns3="055369ae-4539-4522-af95-ad12b9e8b4d4" targetNamespace="http://schemas.microsoft.com/office/2006/metadata/properties" ma:root="true" ma:fieldsID="a0ba67fc8f01123de714b68fc38ca0b4" ns2:_="" ns3:_="">
    <xsd:import namespace="ecf8a3a3-f376-4008-9ae4-1ee82e552dcc"/>
    <xsd:import namespace="055369ae-4539-4522-af95-ad12b9e8b4d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element ref="ns2:Link"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f8a3a3-f376-4008-9ae4-1ee82e552d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5369ae-4539-4522-af95-ad12b9e8b4d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8b6c55ce-8b00-40e8-a0e4-0ddbc97d5b11}" ma:internalName="TaxCatchAll" ma:showField="CatchAllData" ma:web="055369ae-4539-4522-af95-ad12b9e8b4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cf8a3a3-f376-4008-9ae4-1ee82e552dcc">
      <Terms xmlns="http://schemas.microsoft.com/office/infopath/2007/PartnerControls"/>
    </lcf76f155ced4ddcb4097134ff3c332f>
    <TaxCatchAll xmlns="055369ae-4539-4522-af95-ad12b9e8b4d4" xsi:nil="true"/>
    <Link xmlns="ecf8a3a3-f376-4008-9ae4-1ee82e552dcc">
      <Url xsi:nil="true"/>
      <Description xsi:nil="true"/>
    </Link>
  </documentManagement>
</p:properties>
</file>

<file path=customXml/itemProps1.xml><?xml version="1.0" encoding="utf-8"?>
<ds:datastoreItem xmlns:ds="http://schemas.openxmlformats.org/officeDocument/2006/customXml" ds:itemID="{2212B18A-44B8-4004-918C-2E2099E1CE38}"/>
</file>

<file path=customXml/itemProps2.xml><?xml version="1.0" encoding="utf-8"?>
<ds:datastoreItem xmlns:ds="http://schemas.openxmlformats.org/officeDocument/2006/customXml" ds:itemID="{F123DBFF-BB90-46D0-879B-2716B11406E6}"/>
</file>

<file path=customXml/itemProps3.xml><?xml version="1.0" encoding="utf-8"?>
<ds:datastoreItem xmlns:ds="http://schemas.openxmlformats.org/officeDocument/2006/customXml" ds:itemID="{189F0057-7857-4477-8EF6-779166DDD3A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Leslie, Nicole</cp:lastModifiedBy>
  <cp:revision/>
  <dcterms:created xsi:type="dcterms:W3CDTF">2015-06-05T18:17:20Z</dcterms:created>
  <dcterms:modified xsi:type="dcterms:W3CDTF">2026-10-14T14:33:57Z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0x010100CF98FC5C13F27245BC20FA3D7D5266A2</vt:lpwstr>
  </property>
  <property fmtid="{D5CDD505-2E9C-101B-9397-08002B2CF9AE}" pid="3" name="MediaServiceImageTags">
    <vt:lpwstr/>
  </property>
  <property fmtid="{D5CDD505-2E9C-101B-9397-08002B2CF9AE}" pid="4" name="MSIP_Label_e75f3d21-7675-47a1-a7bf-8316b405c573_Enabled">
    <vt:lpwstr>true</vt:lpwstr>
  </property>
  <property fmtid="{D5CDD505-2E9C-101B-9397-08002B2CF9AE}" pid="5" name="MSIP_Label_e75f3d21-7675-47a1-a7bf-8316b405c573_SetDate">
    <vt:lpwstr>2026-08-07T11:50:39Z</vt:lpwstr>
  </property>
  <property fmtid="{D5CDD505-2E9C-101B-9397-08002B2CF9AE}" pid="6" name="MSIP_Label_e75f3d21-7675-47a1-a7bf-8316b405c573_Method">
    <vt:lpwstr>Privileged</vt:lpwstr>
  </property>
  <property fmtid="{D5CDD505-2E9C-101B-9397-08002B2CF9AE}" pid="7" name="MSIP_Label_e75f3d21-7675-47a1-a7bf-8316b405c573_Name">
    <vt:lpwstr>NO CLASSIFICATION</vt:lpwstr>
  </property>
  <property fmtid="{D5CDD505-2E9C-101B-9397-08002B2CF9AE}" pid="8" name="MSIP_Label_e75f3d21-7675-47a1-a7bf-8316b405c573_SiteId">
    <vt:lpwstr>c6874728-71e6-41fe-a9e1-2e8c36776ad8</vt:lpwstr>
  </property>
  <property fmtid="{D5CDD505-2E9C-101B-9397-08002B2CF9AE}" pid="9" name="MSIP_Label_e75f3d21-7675-47a1-a7bf-8316b405c573_ActionId">
    <vt:lpwstr>604efa89-fd2f-4a61-ade8-1ea3a2d12ec3</vt:lpwstr>
  </property>
  <property fmtid="{D5CDD505-2E9C-101B-9397-08002B2CF9AE}" pid="10" name="MSIP_Label_e75f3d21-7675-47a1-a7bf-8316b405c573_ContentBits">
    <vt:lpwstr>0</vt:lpwstr>
  </property>
  <property fmtid="{D5CDD505-2E9C-101B-9397-08002B2CF9AE}" pid="11" name="MSIP_Label_e75f3d21-7675-47a1-a7bf-8316b405c573_Tag">
    <vt:lpwstr>10, 0, 1, 1</vt:lpwstr>
  </property>
</Properties>
</file>