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8_{42D61F23-208C-43FB-A06D-034CDB9201DC}" xr6:coauthVersionLast="47" xr6:coauthVersionMax="47" xr10:uidLastSave="{00000000-0000-0000-0000-000000000000}"/>
  <bookViews>
    <workbookView xWindow="-110" yWindow="-110" windowWidth="22780" windowHeight="14540" xr2:uid="{376AC722-20A0-40CE-B99E-B800E971443C}"/>
  </bookViews>
  <sheets>
    <sheet name="Instructions" sheetId="13" r:id="rId1"/>
    <sheet name="DO NOT POPULATE - Summary" sheetId="1" r:id="rId2"/>
    <sheet name="Baker - Craft, Plant, Retail" sheetId="9" r:id="rId3"/>
    <sheet name="Commis Chef" sheetId="5" r:id="rId4"/>
    <sheet name="Production Chef" sheetId="10" r:id="rId5"/>
    <sheet name="Food and Beverage Team Member" sheetId="12" r:id="rId6"/>
    <sheet name="Hospitality Acc Team Member" sheetId="11" r:id="rId7"/>
  </sheets>
  <definedNames>
    <definedName name="_xlnm._FilterDatabase" localSheetId="2" hidden="1">'Baker - Craft, Plant, Retail'!$B$2:$E$67</definedName>
    <definedName name="_xlnm._FilterDatabase" localSheetId="3" hidden="1">'Commis Chef'!$A$2:$D$82</definedName>
    <definedName name="_xlnm._FilterDatabase" localSheetId="1" hidden="1">'DO NOT POPULATE - Summary'!$A$1:$N$81</definedName>
    <definedName name="_xlnm._FilterDatabase" localSheetId="5" hidden="1">'Food and Beverage Team Member'!$A$2:$D$54</definedName>
    <definedName name="_xlnm._FilterDatabase" localSheetId="6" hidden="1">'Hospitality Acc Team Member'!$A$2:$D$39</definedName>
    <definedName name="_xlnm._FilterDatabase" localSheetId="4" hidden="1">'Production Chef'!$A$2:$D$59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 i="1" l="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2"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2"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2" i="1"/>
  <c r="C8" i="1"/>
  <c r="C26" i="1"/>
  <c r="C35" i="1"/>
  <c r="C40" i="1"/>
  <c r="C62" i="1"/>
  <c r="C2" i="1"/>
  <c r="R9" i="1"/>
  <c r="S9" i="1"/>
  <c r="T9" i="1"/>
  <c r="U9" i="1"/>
  <c r="Q9" i="1"/>
  <c r="Q7" i="1"/>
  <c r="Q14" i="1" s="1"/>
  <c r="Q6" i="1"/>
  <c r="Q13" i="1" s="1"/>
  <c r="Q5" i="1"/>
  <c r="Q12" i="1" s="1"/>
  <c r="Q4" i="1"/>
  <c r="Q11" i="1" s="1"/>
  <c r="Q3" i="1"/>
  <c r="Q10" i="1" s="1"/>
  <c r="D3" i="1"/>
  <c r="E3" i="1" s="1"/>
  <c r="G3" i="1"/>
  <c r="H3" i="1" s="1"/>
  <c r="J3" i="1"/>
  <c r="K3" i="1" s="1"/>
  <c r="M3" i="1"/>
  <c r="N3" i="1" s="1"/>
  <c r="D4" i="1"/>
  <c r="E4" i="1" s="1"/>
  <c r="G4" i="1"/>
  <c r="H4" i="1" s="1"/>
  <c r="J4" i="1"/>
  <c r="K4" i="1" s="1"/>
  <c r="M4" i="1"/>
  <c r="N4" i="1"/>
  <c r="D5" i="1"/>
  <c r="E5" i="1" s="1"/>
  <c r="G5" i="1"/>
  <c r="H5" i="1" s="1"/>
  <c r="J5" i="1"/>
  <c r="K5" i="1" s="1"/>
  <c r="M5" i="1"/>
  <c r="N5" i="1" s="1"/>
  <c r="D6" i="1"/>
  <c r="E6" i="1" s="1"/>
  <c r="G6" i="1"/>
  <c r="H6" i="1" s="1"/>
  <c r="J6" i="1"/>
  <c r="K6" i="1" s="1"/>
  <c r="M6" i="1"/>
  <c r="N6" i="1" s="1"/>
  <c r="D7" i="1"/>
  <c r="E7" i="1" s="1"/>
  <c r="G7" i="1"/>
  <c r="H7" i="1" s="1"/>
  <c r="J7" i="1"/>
  <c r="K7" i="1" s="1"/>
  <c r="M7" i="1"/>
  <c r="N7" i="1" s="1"/>
  <c r="D8" i="1"/>
  <c r="E8" i="1" s="1"/>
  <c r="G8" i="1"/>
  <c r="H8" i="1" s="1"/>
  <c r="J8" i="1"/>
  <c r="K8" i="1" s="1"/>
  <c r="M8" i="1"/>
  <c r="N8" i="1" s="1"/>
  <c r="D9" i="1"/>
  <c r="E9" i="1" s="1"/>
  <c r="G9" i="1"/>
  <c r="H9" i="1" s="1"/>
  <c r="J9" i="1"/>
  <c r="K9" i="1" s="1"/>
  <c r="M9" i="1"/>
  <c r="N9" i="1"/>
  <c r="D10" i="1"/>
  <c r="E10" i="1" s="1"/>
  <c r="G10" i="1"/>
  <c r="H10" i="1" s="1"/>
  <c r="J10" i="1"/>
  <c r="K10" i="1" s="1"/>
  <c r="M10" i="1"/>
  <c r="N10" i="1"/>
  <c r="D11" i="1"/>
  <c r="E11" i="1" s="1"/>
  <c r="G11" i="1"/>
  <c r="H11" i="1" s="1"/>
  <c r="J11" i="1"/>
  <c r="K11" i="1" s="1"/>
  <c r="M11" i="1"/>
  <c r="N11" i="1"/>
  <c r="D12" i="1"/>
  <c r="E12" i="1" s="1"/>
  <c r="G12" i="1"/>
  <c r="H12" i="1" s="1"/>
  <c r="J12" i="1"/>
  <c r="K12" i="1" s="1"/>
  <c r="M12" i="1"/>
  <c r="N12" i="1" s="1"/>
  <c r="D13" i="1"/>
  <c r="E13" i="1" s="1"/>
  <c r="G13" i="1"/>
  <c r="H13" i="1" s="1"/>
  <c r="J13" i="1"/>
  <c r="K13" i="1" s="1"/>
  <c r="M13" i="1"/>
  <c r="N13" i="1"/>
  <c r="D14" i="1"/>
  <c r="E14" i="1" s="1"/>
  <c r="G14" i="1"/>
  <c r="H14" i="1" s="1"/>
  <c r="J14" i="1"/>
  <c r="K14" i="1" s="1"/>
  <c r="M14" i="1"/>
  <c r="N14" i="1" s="1"/>
  <c r="D15" i="1"/>
  <c r="E15" i="1" s="1"/>
  <c r="G15" i="1"/>
  <c r="H15" i="1" s="1"/>
  <c r="J15" i="1"/>
  <c r="K15" i="1" s="1"/>
  <c r="M15" i="1"/>
  <c r="N15" i="1"/>
  <c r="D16" i="1"/>
  <c r="E16" i="1" s="1"/>
  <c r="G16" i="1"/>
  <c r="H16" i="1" s="1"/>
  <c r="J16" i="1"/>
  <c r="K16" i="1" s="1"/>
  <c r="M16" i="1"/>
  <c r="N16" i="1"/>
  <c r="D17" i="1"/>
  <c r="E17" i="1" s="1"/>
  <c r="G17" i="1"/>
  <c r="H17" i="1" s="1"/>
  <c r="J17" i="1"/>
  <c r="K17" i="1" s="1"/>
  <c r="M17" i="1"/>
  <c r="N17" i="1"/>
  <c r="D18" i="1"/>
  <c r="E18" i="1" s="1"/>
  <c r="G18" i="1"/>
  <c r="H18" i="1" s="1"/>
  <c r="J18" i="1"/>
  <c r="K18" i="1" s="1"/>
  <c r="M18" i="1"/>
  <c r="N18" i="1" s="1"/>
  <c r="D19" i="1"/>
  <c r="E19" i="1" s="1"/>
  <c r="G19" i="1"/>
  <c r="H19" i="1" s="1"/>
  <c r="J19" i="1"/>
  <c r="K19" i="1"/>
  <c r="M19" i="1"/>
  <c r="N19" i="1" s="1"/>
  <c r="D20" i="1"/>
  <c r="E20" i="1" s="1"/>
  <c r="G20" i="1"/>
  <c r="H20" i="1" s="1"/>
  <c r="J20" i="1"/>
  <c r="K20" i="1" s="1"/>
  <c r="M20" i="1"/>
  <c r="N20" i="1"/>
  <c r="D21" i="1"/>
  <c r="E21" i="1" s="1"/>
  <c r="G21" i="1"/>
  <c r="H21" i="1" s="1"/>
  <c r="J21" i="1"/>
  <c r="K21" i="1" s="1"/>
  <c r="M21" i="1"/>
  <c r="N21" i="1" s="1"/>
  <c r="D22" i="1"/>
  <c r="E22" i="1" s="1"/>
  <c r="G22" i="1"/>
  <c r="H22" i="1" s="1"/>
  <c r="J22" i="1"/>
  <c r="K22" i="1" s="1"/>
  <c r="M22" i="1"/>
  <c r="N22" i="1" s="1"/>
  <c r="D23" i="1"/>
  <c r="E23" i="1" s="1"/>
  <c r="G23" i="1"/>
  <c r="H23" i="1" s="1"/>
  <c r="J23" i="1"/>
  <c r="K23" i="1" s="1"/>
  <c r="M23" i="1"/>
  <c r="N23" i="1"/>
  <c r="D24" i="1"/>
  <c r="E24" i="1" s="1"/>
  <c r="G24" i="1"/>
  <c r="H24" i="1" s="1"/>
  <c r="J24" i="1"/>
  <c r="K24" i="1" s="1"/>
  <c r="M24" i="1"/>
  <c r="N24" i="1"/>
  <c r="D25" i="1"/>
  <c r="E25" i="1" s="1"/>
  <c r="G25" i="1"/>
  <c r="H25" i="1" s="1"/>
  <c r="J25" i="1"/>
  <c r="K25" i="1" s="1"/>
  <c r="M25" i="1"/>
  <c r="N25" i="1"/>
  <c r="D26" i="1"/>
  <c r="E26" i="1" s="1"/>
  <c r="G26" i="1"/>
  <c r="H26" i="1" s="1"/>
  <c r="J26" i="1"/>
  <c r="K26" i="1" s="1"/>
  <c r="M26" i="1"/>
  <c r="N26" i="1"/>
  <c r="D27" i="1"/>
  <c r="E27" i="1" s="1"/>
  <c r="G27" i="1"/>
  <c r="H27" i="1" s="1"/>
  <c r="J27" i="1"/>
  <c r="K27" i="1"/>
  <c r="M27" i="1"/>
  <c r="N27" i="1"/>
  <c r="D28" i="1"/>
  <c r="E28" i="1" s="1"/>
  <c r="G28" i="1"/>
  <c r="H28" i="1" s="1"/>
  <c r="J28" i="1"/>
  <c r="K28" i="1" s="1"/>
  <c r="M28" i="1"/>
  <c r="N28" i="1"/>
  <c r="D29" i="1"/>
  <c r="E29" i="1" s="1"/>
  <c r="G29" i="1"/>
  <c r="H29" i="1" s="1"/>
  <c r="J29" i="1"/>
  <c r="K29" i="1" s="1"/>
  <c r="M29" i="1"/>
  <c r="N29" i="1"/>
  <c r="D30" i="1"/>
  <c r="E30" i="1" s="1"/>
  <c r="G30" i="1"/>
  <c r="H30" i="1" s="1"/>
  <c r="J30" i="1"/>
  <c r="K30" i="1" s="1"/>
  <c r="M30" i="1"/>
  <c r="N30" i="1"/>
  <c r="D31" i="1"/>
  <c r="E31" i="1" s="1"/>
  <c r="G31" i="1"/>
  <c r="H31" i="1" s="1"/>
  <c r="J31" i="1"/>
  <c r="K31" i="1" s="1"/>
  <c r="M31" i="1"/>
  <c r="N31" i="1" s="1"/>
  <c r="D32" i="1"/>
  <c r="E32" i="1" s="1"/>
  <c r="G32" i="1"/>
  <c r="H32" i="1" s="1"/>
  <c r="J32" i="1"/>
  <c r="K32" i="1" s="1"/>
  <c r="M32" i="1"/>
  <c r="N32" i="1" s="1"/>
  <c r="D33" i="1"/>
  <c r="E33" i="1" s="1"/>
  <c r="G33" i="1"/>
  <c r="H33" i="1" s="1"/>
  <c r="J33" i="1"/>
  <c r="K33" i="1"/>
  <c r="M33" i="1"/>
  <c r="N33" i="1"/>
  <c r="D34" i="1"/>
  <c r="E34" i="1" s="1"/>
  <c r="G34" i="1"/>
  <c r="H34" i="1" s="1"/>
  <c r="J34" i="1"/>
  <c r="K34" i="1" s="1"/>
  <c r="M34" i="1"/>
  <c r="N34" i="1"/>
  <c r="D35" i="1"/>
  <c r="E35" i="1" s="1"/>
  <c r="G35" i="1"/>
  <c r="H35" i="1" s="1"/>
  <c r="J35" i="1"/>
  <c r="K35" i="1" s="1"/>
  <c r="M35" i="1"/>
  <c r="N35" i="1"/>
  <c r="D36" i="1"/>
  <c r="E36" i="1" s="1"/>
  <c r="G36" i="1"/>
  <c r="H36" i="1" s="1"/>
  <c r="J36" i="1"/>
  <c r="K36" i="1" s="1"/>
  <c r="M36" i="1"/>
  <c r="N36" i="1"/>
  <c r="D37" i="1"/>
  <c r="E37" i="1" s="1"/>
  <c r="G37" i="1"/>
  <c r="H37" i="1" s="1"/>
  <c r="J37" i="1"/>
  <c r="K37" i="1" s="1"/>
  <c r="M37" i="1"/>
  <c r="N37" i="1" s="1"/>
  <c r="D38" i="1"/>
  <c r="E38" i="1" s="1"/>
  <c r="G38" i="1"/>
  <c r="H38" i="1" s="1"/>
  <c r="J38" i="1"/>
  <c r="K38" i="1" s="1"/>
  <c r="M38" i="1"/>
  <c r="N38" i="1" s="1"/>
  <c r="D39" i="1"/>
  <c r="E39" i="1" s="1"/>
  <c r="G39" i="1"/>
  <c r="H39" i="1" s="1"/>
  <c r="J39" i="1"/>
  <c r="K39" i="1" s="1"/>
  <c r="M39" i="1"/>
  <c r="N39" i="1"/>
  <c r="D40" i="1"/>
  <c r="E40" i="1" s="1"/>
  <c r="G40" i="1"/>
  <c r="H40" i="1" s="1"/>
  <c r="J40" i="1"/>
  <c r="K40" i="1" s="1"/>
  <c r="M40" i="1"/>
  <c r="N40" i="1"/>
  <c r="D41" i="1"/>
  <c r="E41" i="1" s="1"/>
  <c r="G41" i="1"/>
  <c r="H41" i="1" s="1"/>
  <c r="J41" i="1"/>
  <c r="K41" i="1"/>
  <c r="M41" i="1"/>
  <c r="N41" i="1"/>
  <c r="D42" i="1"/>
  <c r="E42" i="1" s="1"/>
  <c r="G42" i="1"/>
  <c r="H42" i="1" s="1"/>
  <c r="J42" i="1"/>
  <c r="K42" i="1" s="1"/>
  <c r="M42" i="1"/>
  <c r="N42" i="1" s="1"/>
  <c r="D43" i="1"/>
  <c r="E43" i="1" s="1"/>
  <c r="G43" i="1"/>
  <c r="H43" i="1" s="1"/>
  <c r="J43" i="1"/>
  <c r="K43" i="1" s="1"/>
  <c r="M43" i="1"/>
  <c r="N43" i="1" s="1"/>
  <c r="D44" i="1"/>
  <c r="E44" i="1" s="1"/>
  <c r="G44" i="1"/>
  <c r="H44" i="1" s="1"/>
  <c r="J44" i="1"/>
  <c r="K44" i="1" s="1"/>
  <c r="M44" i="1"/>
  <c r="N44" i="1"/>
  <c r="D45" i="1"/>
  <c r="E45" i="1" s="1"/>
  <c r="G45" i="1"/>
  <c r="H45" i="1" s="1"/>
  <c r="J45" i="1"/>
  <c r="K45" i="1" s="1"/>
  <c r="M45" i="1"/>
  <c r="N45" i="1"/>
  <c r="D46" i="1"/>
  <c r="E46" i="1" s="1"/>
  <c r="G46" i="1"/>
  <c r="H46" i="1" s="1"/>
  <c r="J46" i="1"/>
  <c r="K46" i="1" s="1"/>
  <c r="M46" i="1"/>
  <c r="N46" i="1"/>
  <c r="D47" i="1"/>
  <c r="E47" i="1" s="1"/>
  <c r="G47" i="1"/>
  <c r="H47" i="1" s="1"/>
  <c r="J47" i="1"/>
  <c r="K47" i="1" s="1"/>
  <c r="M47" i="1"/>
  <c r="N47" i="1" s="1"/>
  <c r="D48" i="1"/>
  <c r="E48" i="1" s="1"/>
  <c r="G48" i="1"/>
  <c r="H48" i="1" s="1"/>
  <c r="J48" i="1"/>
  <c r="K48" i="1" s="1"/>
  <c r="M48" i="1"/>
  <c r="N48" i="1" s="1"/>
  <c r="D49" i="1"/>
  <c r="E49" i="1" s="1"/>
  <c r="G49" i="1"/>
  <c r="H49" i="1" s="1"/>
  <c r="J49" i="1"/>
  <c r="K49" i="1" s="1"/>
  <c r="M49" i="1"/>
  <c r="N49" i="1"/>
  <c r="D50" i="1"/>
  <c r="E50" i="1" s="1"/>
  <c r="G50" i="1"/>
  <c r="H50" i="1" s="1"/>
  <c r="J50" i="1"/>
  <c r="K50" i="1" s="1"/>
  <c r="M50" i="1"/>
  <c r="N50" i="1" s="1"/>
  <c r="D51" i="1"/>
  <c r="E51" i="1" s="1"/>
  <c r="G51" i="1"/>
  <c r="H51" i="1" s="1"/>
  <c r="J51" i="1"/>
  <c r="K51" i="1"/>
  <c r="M51" i="1"/>
  <c r="N51" i="1" s="1"/>
  <c r="D52" i="1"/>
  <c r="E52" i="1" s="1"/>
  <c r="G52" i="1"/>
  <c r="H52" i="1" s="1"/>
  <c r="J52" i="1"/>
  <c r="K52" i="1" s="1"/>
  <c r="M52" i="1"/>
  <c r="N52" i="1"/>
  <c r="D53" i="1"/>
  <c r="E53" i="1" s="1"/>
  <c r="G53" i="1"/>
  <c r="H53" i="1" s="1"/>
  <c r="J53" i="1"/>
  <c r="K53" i="1" s="1"/>
  <c r="M53" i="1"/>
  <c r="N53" i="1" s="1"/>
  <c r="D54" i="1"/>
  <c r="E54" i="1" s="1"/>
  <c r="G54" i="1"/>
  <c r="H54" i="1" s="1"/>
  <c r="M54" i="1"/>
  <c r="N54" i="1" s="1"/>
  <c r="D55" i="1"/>
  <c r="E55" i="1" s="1"/>
  <c r="G55" i="1"/>
  <c r="H55" i="1" s="1"/>
  <c r="M55" i="1"/>
  <c r="N55" i="1" s="1"/>
  <c r="D56" i="1"/>
  <c r="E56" i="1" s="1"/>
  <c r="G56" i="1"/>
  <c r="H56" i="1" s="1"/>
  <c r="M56" i="1"/>
  <c r="N56" i="1" s="1"/>
  <c r="D57" i="1"/>
  <c r="E57" i="1" s="1"/>
  <c r="G57" i="1"/>
  <c r="H57" i="1" s="1"/>
  <c r="M57" i="1"/>
  <c r="N57" i="1"/>
  <c r="D58" i="1"/>
  <c r="E58" i="1" s="1"/>
  <c r="G58" i="1"/>
  <c r="H58" i="1" s="1"/>
  <c r="M58" i="1"/>
  <c r="N58" i="1" s="1"/>
  <c r="D59" i="1"/>
  <c r="E59" i="1" s="1"/>
  <c r="M59" i="1"/>
  <c r="N59" i="1" s="1"/>
  <c r="D60" i="1"/>
  <c r="E60" i="1" s="1"/>
  <c r="M60" i="1"/>
  <c r="N60" i="1" s="1"/>
  <c r="D61" i="1"/>
  <c r="E61" i="1" s="1"/>
  <c r="D62" i="1"/>
  <c r="E62" i="1" s="1"/>
  <c r="D63" i="1"/>
  <c r="E63" i="1" s="1"/>
  <c r="D64" i="1"/>
  <c r="E64" i="1" s="1"/>
  <c r="D65" i="1"/>
  <c r="E65" i="1" s="1"/>
  <c r="D66" i="1"/>
  <c r="E66" i="1" s="1"/>
  <c r="D67" i="1"/>
  <c r="E67" i="1" s="1"/>
  <c r="D68" i="1"/>
  <c r="E68" i="1" s="1"/>
  <c r="D69" i="1"/>
  <c r="E69" i="1" s="1"/>
  <c r="D70" i="1"/>
  <c r="E70" i="1" s="1"/>
  <c r="D71" i="1"/>
  <c r="E71" i="1" s="1"/>
  <c r="D72" i="1"/>
  <c r="E72" i="1" s="1"/>
  <c r="D73" i="1"/>
  <c r="E73" i="1" s="1"/>
  <c r="D74" i="1"/>
  <c r="E74" i="1" s="1"/>
  <c r="D75" i="1"/>
  <c r="E75" i="1" s="1"/>
  <c r="D76" i="1"/>
  <c r="E76" i="1" s="1"/>
  <c r="D77" i="1"/>
  <c r="E77" i="1" s="1"/>
  <c r="D78" i="1"/>
  <c r="E78" i="1" s="1"/>
  <c r="D79" i="1"/>
  <c r="E79" i="1" s="1"/>
  <c r="D80" i="1"/>
  <c r="E80" i="1" s="1"/>
  <c r="D81" i="1"/>
  <c r="E81" i="1" s="1"/>
  <c r="M2" i="1"/>
  <c r="N2" i="1" s="1"/>
  <c r="J2" i="1"/>
  <c r="K2" i="1" s="1"/>
  <c r="G2" i="1"/>
  <c r="H2" i="1" s="1"/>
  <c r="D2" i="1"/>
  <c r="E2" i="1" s="1"/>
  <c r="A65" i="1"/>
  <c r="B65" i="1" s="1"/>
  <c r="A66" i="1"/>
  <c r="B66" i="1" s="1"/>
  <c r="A64" i="1"/>
  <c r="B64" i="1" s="1"/>
  <c r="A3" i="1"/>
  <c r="B3" i="1" s="1"/>
  <c r="A4" i="1"/>
  <c r="B4" i="1" s="1"/>
  <c r="A5" i="1"/>
  <c r="B5" i="1" s="1"/>
  <c r="A6" i="1"/>
  <c r="B6" i="1" s="1"/>
  <c r="A7" i="1"/>
  <c r="B7" i="1" s="1"/>
  <c r="A8" i="1"/>
  <c r="B8" i="1" s="1"/>
  <c r="A9" i="1"/>
  <c r="B9" i="1" s="1"/>
  <c r="A10" i="1"/>
  <c r="B10" i="1" s="1"/>
  <c r="A11" i="1"/>
  <c r="B11" i="1" s="1"/>
  <c r="A12" i="1"/>
  <c r="B12" i="1" s="1"/>
  <c r="A13" i="1"/>
  <c r="B13" i="1" s="1"/>
  <c r="A14" i="1"/>
  <c r="B14" i="1" s="1"/>
  <c r="A15" i="1"/>
  <c r="B15" i="1" s="1"/>
  <c r="A16" i="1"/>
  <c r="B16" i="1" s="1"/>
  <c r="A17" i="1"/>
  <c r="B17" i="1" s="1"/>
  <c r="A18" i="1"/>
  <c r="B18" i="1" s="1"/>
  <c r="A19" i="1"/>
  <c r="B19" i="1" s="1"/>
  <c r="A20" i="1"/>
  <c r="B20" i="1" s="1"/>
  <c r="A21" i="1"/>
  <c r="B21" i="1" s="1"/>
  <c r="A22" i="1"/>
  <c r="B22" i="1" s="1"/>
  <c r="A23" i="1"/>
  <c r="B23" i="1" s="1"/>
  <c r="A24" i="1"/>
  <c r="B24" i="1" s="1"/>
  <c r="A25" i="1"/>
  <c r="B25" i="1" s="1"/>
  <c r="A26" i="1"/>
  <c r="B26" i="1" s="1"/>
  <c r="A27" i="1"/>
  <c r="B27" i="1" s="1"/>
  <c r="A28" i="1"/>
  <c r="B28" i="1" s="1"/>
  <c r="A29" i="1"/>
  <c r="B29" i="1" s="1"/>
  <c r="A30" i="1"/>
  <c r="B30" i="1" s="1"/>
  <c r="A31" i="1"/>
  <c r="B31" i="1" s="1"/>
  <c r="A32" i="1"/>
  <c r="B32" i="1" s="1"/>
  <c r="A33" i="1"/>
  <c r="B33" i="1" s="1"/>
  <c r="A34" i="1"/>
  <c r="B34" i="1" s="1"/>
  <c r="A35" i="1"/>
  <c r="B35" i="1" s="1"/>
  <c r="A36" i="1"/>
  <c r="B36" i="1" s="1"/>
  <c r="A37" i="1"/>
  <c r="B37" i="1" s="1"/>
  <c r="A38" i="1"/>
  <c r="B38" i="1" s="1"/>
  <c r="A39" i="1"/>
  <c r="B39" i="1" s="1"/>
  <c r="A40" i="1"/>
  <c r="B40" i="1" s="1"/>
  <c r="A41" i="1"/>
  <c r="B41" i="1" s="1"/>
  <c r="A42" i="1"/>
  <c r="B42" i="1" s="1"/>
  <c r="A43" i="1"/>
  <c r="B43" i="1" s="1"/>
  <c r="A44" i="1"/>
  <c r="B44" i="1" s="1"/>
  <c r="A45" i="1"/>
  <c r="B45" i="1" s="1"/>
  <c r="A46" i="1"/>
  <c r="B46" i="1" s="1"/>
  <c r="A47" i="1"/>
  <c r="B47" i="1" s="1"/>
  <c r="A48" i="1"/>
  <c r="B48" i="1" s="1"/>
  <c r="A49" i="1"/>
  <c r="B49" i="1" s="1"/>
  <c r="A50" i="1"/>
  <c r="B50" i="1" s="1"/>
  <c r="A51" i="1"/>
  <c r="B51" i="1" s="1"/>
  <c r="A52" i="1"/>
  <c r="B52" i="1" s="1"/>
  <c r="A53" i="1"/>
  <c r="B53" i="1" s="1"/>
  <c r="A54" i="1"/>
  <c r="B54" i="1" s="1"/>
  <c r="A55" i="1"/>
  <c r="B55" i="1" s="1"/>
  <c r="A56" i="1"/>
  <c r="B56" i="1" s="1"/>
  <c r="A57" i="1"/>
  <c r="B57" i="1" s="1"/>
  <c r="A58" i="1"/>
  <c r="B58" i="1" s="1"/>
  <c r="A59" i="1"/>
  <c r="B59" i="1" s="1"/>
  <c r="A60" i="1"/>
  <c r="B60" i="1" s="1"/>
  <c r="A61" i="1"/>
  <c r="B61" i="1" s="1"/>
  <c r="A62" i="1"/>
  <c r="B62" i="1" s="1"/>
  <c r="A63" i="1"/>
  <c r="B63" i="1" s="1"/>
  <c r="A2" i="1"/>
  <c r="B2" i="1" s="1"/>
  <c r="S7" i="1" l="1"/>
  <c r="R7" i="1"/>
  <c r="U7" i="1"/>
  <c r="T7" i="1"/>
  <c r="U6" i="1"/>
  <c r="R6" i="1"/>
  <c r="T6" i="1"/>
  <c r="S6" i="1"/>
  <c r="S5" i="1"/>
  <c r="T5" i="1"/>
  <c r="U5" i="1"/>
  <c r="R5" i="1"/>
  <c r="R4" i="1"/>
  <c r="T4" i="1"/>
  <c r="S4" i="1"/>
  <c r="U4" i="1"/>
  <c r="C58" i="1"/>
  <c r="C22" i="1"/>
  <c r="C4" i="1"/>
  <c r="C66" i="1"/>
  <c r="C65" i="1"/>
  <c r="C53" i="1"/>
  <c r="C44" i="1"/>
  <c r="C25" i="1"/>
  <c r="C60" i="1"/>
  <c r="C42" i="1"/>
  <c r="C24" i="1"/>
  <c r="C6" i="1"/>
  <c r="C61" i="1"/>
  <c r="C43" i="1"/>
  <c r="C7" i="1"/>
  <c r="C59" i="1"/>
  <c r="C41" i="1"/>
  <c r="C23" i="1"/>
  <c r="C5" i="1"/>
  <c r="C52" i="1"/>
  <c r="C56" i="1"/>
  <c r="C38" i="1"/>
  <c r="C20" i="1"/>
  <c r="C57" i="1"/>
  <c r="C39" i="1"/>
  <c r="C21" i="1"/>
  <c r="C3" i="1"/>
  <c r="C55" i="1"/>
  <c r="C37" i="1"/>
  <c r="C19" i="1"/>
  <c r="C34" i="1"/>
  <c r="C54" i="1"/>
  <c r="C36" i="1"/>
  <c r="C18" i="1"/>
  <c r="C17" i="1"/>
  <c r="C16" i="1"/>
  <c r="C15" i="1"/>
  <c r="C14" i="1"/>
  <c r="C13" i="1"/>
  <c r="C12" i="1"/>
  <c r="C11" i="1"/>
  <c r="C51" i="1"/>
  <c r="C32" i="1"/>
  <c r="C48" i="1"/>
  <c r="C29" i="1"/>
  <c r="C64" i="1"/>
  <c r="C46" i="1"/>
  <c r="C28" i="1"/>
  <c r="C10" i="1"/>
  <c r="C33" i="1"/>
  <c r="C50" i="1"/>
  <c r="C49" i="1"/>
  <c r="C31" i="1"/>
  <c r="C30" i="1"/>
  <c r="C47" i="1"/>
  <c r="C63" i="1"/>
  <c r="C45" i="1"/>
  <c r="C27" i="1"/>
  <c r="C9" i="1"/>
  <c r="U3" i="1" l="1"/>
  <c r="T3" i="1"/>
  <c r="R3" i="1"/>
  <c r="S3" i="1"/>
  <c r="S13" i="1"/>
  <c r="T13" i="1"/>
  <c r="U13" i="1"/>
  <c r="U12" i="1"/>
  <c r="R11" i="1"/>
  <c r="V4" i="1"/>
  <c r="T11" i="1"/>
  <c r="U11" i="1"/>
  <c r="R14" i="1"/>
  <c r="V7" i="1"/>
  <c r="T12" i="1"/>
  <c r="S11" i="1"/>
  <c r="S14" i="1"/>
  <c r="S12" i="1"/>
  <c r="U14" i="1"/>
  <c r="R12" i="1"/>
  <c r="V5" i="1"/>
  <c r="R13" i="1"/>
  <c r="V6" i="1"/>
  <c r="T14" i="1"/>
  <c r="U10" i="1" l="1"/>
  <c r="S10" i="1"/>
  <c r="T10" i="1"/>
  <c r="R10" i="1"/>
  <c r="V3" i="1"/>
  <c r="V13" i="1"/>
  <c r="V14" i="1"/>
  <c r="V12" i="1"/>
  <c r="V11" i="1"/>
  <c r="V10" i="1" l="1"/>
</calcChain>
</file>

<file path=xl/sharedStrings.xml><?xml version="1.0" encoding="utf-8"?>
<sst xmlns="http://schemas.openxmlformats.org/spreadsheetml/2006/main" count="1270" uniqueCount="415">
  <si>
    <t>Instructions</t>
  </si>
  <si>
    <t>1. Please state which LO(s) (Learning Objective) meets each KSB in colum 'C'</t>
  </si>
  <si>
    <t>All '0's mean that the field has not yet been completed</t>
  </si>
  <si>
    <t>You will be able to filter each column using the preset filters at the top.</t>
  </si>
  <si>
    <t>Baker - Craft, Plant, Retail</t>
  </si>
  <si>
    <t>Commis Chef</t>
  </si>
  <si>
    <t>Production Chef</t>
  </si>
  <si>
    <t>Food and Beverage Team Member</t>
  </si>
  <si>
    <t>Hospitality Accomodation Team Member</t>
  </si>
  <si>
    <t>Standards / Status</t>
  </si>
  <si>
    <t>Full</t>
  </si>
  <si>
    <t>Partial</t>
  </si>
  <si>
    <t>Not Covered</t>
  </si>
  <si>
    <t>Total</t>
  </si>
  <si>
    <t>Standard: Baker - Craft Baker (OCC0191A), Plant Baker (OCC0191B), Retail Baker (OCC0191C)</t>
  </si>
  <si>
    <t>Option</t>
  </si>
  <si>
    <t>KSB Statement</t>
  </si>
  <si>
    <t>Learning Outcome (LO)</t>
  </si>
  <si>
    <t>Coverage</t>
  </si>
  <si>
    <t>All</t>
  </si>
  <si>
    <t>K1</t>
  </si>
  <si>
    <t>The bakery sector: size and structure, types of customers, seasonal impact on bakery product demand. How and why production methods have evolved, current and emerging bakery technology and digitalisation: equipment and processes, reference sources and management information systems.</t>
  </si>
  <si>
    <t>K2</t>
  </si>
  <si>
    <t>Consumer requirements and current trends; impact on the bakery industry.</t>
  </si>
  <si>
    <t>K3</t>
  </si>
  <si>
    <t>Baking theory: mixing, proving, retarding, resting, baking, cooling; their function and how they affect product quality.</t>
  </si>
  <si>
    <t>K4</t>
  </si>
  <si>
    <t>Basic recipe formulation.</t>
  </si>
  <si>
    <t>K5</t>
  </si>
  <si>
    <t>K6</t>
  </si>
  <si>
    <t>Bakery equipment: different types of mixers, processing equipment, ovens, hotplates, knifes, packaging, labelling; their application, cleaning and operational checks requirements.</t>
  </si>
  <si>
    <t>K7</t>
  </si>
  <si>
    <t>Main bakery ingredients: flour, yeast, salt, sugar, fats, improvers, water, eggs; their origins, properties, nutritional value, purposes and uses, grades and quality, how they interact, storage, handling and transport.</t>
  </si>
  <si>
    <t>K8</t>
  </si>
  <si>
    <t>Principles of making dough: changes in physical properties during processing, types of dough for different products; bulk fermentation and no time doughs (Chorleywood bread process).</t>
  </si>
  <si>
    <t>K9</t>
  </si>
  <si>
    <t>Finished baked products requirements: packaging, labelling, storage, handling and transportation.</t>
  </si>
  <si>
    <t>K10</t>
  </si>
  <si>
    <t>Maximising product yield efficiency and waste minimisation.</t>
  </si>
  <si>
    <t>K11</t>
  </si>
  <si>
    <t>Bakery legislation, regulations and requirements: Food Safety, Allergen control, Hazard Analysis Critical Control Points (HACCP), labelling, acrylamide, bakery-related asthmagens (powders), flour dust.</t>
  </si>
  <si>
    <t>K12</t>
  </si>
  <si>
    <t>Health and Safety at Work Act 1974; Control of Substances Hazardous to Health, Risk assessments and method statements, manual handling, Personal Protective Equipment (PPE) and standard operating procedures.</t>
  </si>
  <si>
    <t>K13</t>
  </si>
  <si>
    <t>K14</t>
  </si>
  <si>
    <t>Hygiene procedures: personal hygiene standards and bakery hygiene.</t>
  </si>
  <si>
    <t>K15</t>
  </si>
  <si>
    <t>Common baking faults and issues; problem solving.</t>
  </si>
  <si>
    <t>K16</t>
  </si>
  <si>
    <t>Quality assurance and monitoring of processes.</t>
  </si>
  <si>
    <t>K17</t>
  </si>
  <si>
    <t>Verbal and non-verbal communication techniques.</t>
  </si>
  <si>
    <t>K18</t>
  </si>
  <si>
    <t>Documentation requirements; compliance records.</t>
  </si>
  <si>
    <t>K19</t>
  </si>
  <si>
    <t>Equality and diversity in the workplace.</t>
  </si>
  <si>
    <t>Craft Baker</t>
  </si>
  <si>
    <t>K20</t>
  </si>
  <si>
    <t>Different types of pastry: sweet, savoury.</t>
  </si>
  <si>
    <t>K21</t>
  </si>
  <si>
    <t>Raising agents used in confectionery: baking power, bicarbonate of soda, egg, egg white.</t>
  </si>
  <si>
    <t>K22</t>
  </si>
  <si>
    <t>Aeration techniques – mechanical, natural and chemical.</t>
  </si>
  <si>
    <t>K23</t>
  </si>
  <si>
    <t>Principles of lamination.</t>
  </si>
  <si>
    <t>Plant Baker</t>
  </si>
  <si>
    <t>K24</t>
  </si>
  <si>
    <t>Large scale production principles. Uniformity and consistency to drive consumer satisfaction.</t>
  </si>
  <si>
    <t>K25</t>
  </si>
  <si>
    <t>Automated and mechanical processing methods.</t>
  </si>
  <si>
    <t>K26</t>
  </si>
  <si>
    <t>Audit requirements.</t>
  </si>
  <si>
    <t>K27</t>
  </si>
  <si>
    <t>Ingredient management and batch processing in large scale production.</t>
  </si>
  <si>
    <t>Retail Baker</t>
  </si>
  <si>
    <t>K28</t>
  </si>
  <si>
    <t>Display requirements: plans, hot spots, relationship between sales and space, stock levels, height, rotation, replenishment.</t>
  </si>
  <si>
    <t>K29</t>
  </si>
  <si>
    <t>Customer service techniques; complaints process.</t>
  </si>
  <si>
    <t>K30</t>
  </si>
  <si>
    <t>Selling techniques: matching products to customers’ needs, up-selling.</t>
  </si>
  <si>
    <t>K31</t>
  </si>
  <si>
    <t>Product knowledge: suitability, complementary items.</t>
  </si>
  <si>
    <t>S1</t>
  </si>
  <si>
    <t>Read and interpret information for example, specification, recipe and production plan.</t>
  </si>
  <si>
    <t>S2</t>
  </si>
  <si>
    <t>Plan bakery tasks.</t>
  </si>
  <si>
    <t>S3</t>
  </si>
  <si>
    <t>Prepare for bakery tasks. Obtain materials.</t>
  </si>
  <si>
    <t>S4</t>
  </si>
  <si>
    <t>Prepare ingredients.</t>
  </si>
  <si>
    <t>S5</t>
  </si>
  <si>
    <t>Weigh or check weight of ingredients/products.</t>
  </si>
  <si>
    <t>S6</t>
  </si>
  <si>
    <t>Mix ingredients.</t>
  </si>
  <si>
    <t>S7</t>
  </si>
  <si>
    <t>S8</t>
  </si>
  <si>
    <t>Mould products.</t>
  </si>
  <si>
    <t>S9</t>
  </si>
  <si>
    <t>Monitor prove.</t>
  </si>
  <si>
    <t>S10</t>
  </si>
  <si>
    <t>Pre-bake and/or post-bake dressing of product.</t>
  </si>
  <si>
    <t>S11</t>
  </si>
  <si>
    <t>S12</t>
  </si>
  <si>
    <t>Operate ovens.</t>
  </si>
  <si>
    <t>S13</t>
  </si>
  <si>
    <t>Clean and check tools and equipment.</t>
  </si>
  <si>
    <t>S14</t>
  </si>
  <si>
    <t>S15</t>
  </si>
  <si>
    <t>S16</t>
  </si>
  <si>
    <t>Store finished goods.</t>
  </si>
  <si>
    <t>S17</t>
  </si>
  <si>
    <t>Package and label bakery products for example, allergens.</t>
  </si>
  <si>
    <t>S18</t>
  </si>
  <si>
    <t>Comply with health &amp; safety, food safety, environmental procedures, PPE, hygiene and method statements.</t>
  </si>
  <si>
    <t>S19</t>
  </si>
  <si>
    <t>Clean and tidy work area. Dispose of waste and recycle.</t>
  </si>
  <si>
    <t>S20</t>
  </si>
  <si>
    <t>Communicate verbally for example, with colleagues, suppliers and customers.</t>
  </si>
  <si>
    <t>S21</t>
  </si>
  <si>
    <t>Record information - paper based or electronic.</t>
  </si>
  <si>
    <t>S22</t>
  </si>
  <si>
    <t>S23</t>
  </si>
  <si>
    <t>S24</t>
  </si>
  <si>
    <t>S25</t>
  </si>
  <si>
    <t>Plant baker. Follow product changeover procedures.</t>
  </si>
  <si>
    <t>S26</t>
  </si>
  <si>
    <t xml:space="preserve"> Plant baker. Check product specifications throughout the key process steps; identify and rectify or report production issues.</t>
  </si>
  <si>
    <t>S27</t>
  </si>
  <si>
    <t>Retail baker. Serve customers for example, determine customer’s needs, provide information, offer options and match bakery products to customers’ needs. Sell to customers for example, promote complementary items, promotional offers or seasonal products.</t>
  </si>
  <si>
    <t>S28</t>
  </si>
  <si>
    <t>Retail baker. Display and replenish bakery products.</t>
  </si>
  <si>
    <t>B1</t>
  </si>
  <si>
    <t>Prioritises health and safety and food safety.</t>
  </si>
  <si>
    <t>B2</t>
  </si>
  <si>
    <t>Takes ownership of work. For example, completes allocated tasks, seeks help if required.</t>
  </si>
  <si>
    <t>B3</t>
  </si>
  <si>
    <t>B4</t>
  </si>
  <si>
    <t>Adaptable. For example, responds positively to changing demands or new technology.</t>
  </si>
  <si>
    <t>B5</t>
  </si>
  <si>
    <t>Team worker. For example, polite, keeps others informed, helps colleagues, takes account of equality and diversity.</t>
  </si>
  <si>
    <t>B6</t>
  </si>
  <si>
    <t>Seeks learning and development opportunities.</t>
  </si>
  <si>
    <t>Standard: Commis Chef (OCC0228)</t>
  </si>
  <si>
    <t>Correct knife for task and how to use effectively and efficiently.</t>
  </si>
  <si>
    <t>Quality indicators in and seasonality of ingredients.</t>
  </si>
  <si>
    <t>Methods of weighing, measuring, and scaling.</t>
  </si>
  <si>
    <t>Methods of preparing meat, offal, game, poultry, fish, and shellfish from whole; trim, de vein, portion, break down, bone, skin, fillet, shell.</t>
  </si>
  <si>
    <t>Methods of preparing fruit and vegetables eg julienne or matchsticks, mirepoix or rough cut, macédoine or large dice, Brunoise or fine dice, paysanne or neat cuts, and jardinière or batons.</t>
  </si>
  <si>
    <t>Methods of preparing, cooking and finishing sauces; roux based , emulsified, stock, hot and cold sweet and savoury sauces including plant based and gluten free.</t>
  </si>
  <si>
    <t>Methods of preparing, cooking and finishing pureed and cream soup, and stock based dishes.</t>
  </si>
  <si>
    <t>Methods of preparing and cooking noodles and fresh or convenience pasta.</t>
  </si>
  <si>
    <t>Methods of preparing and cooking pulses and grains, including long and short grain rice.</t>
  </si>
  <si>
    <t>Methods of preparing and cooking eggs or egg based dishes; batter, poached, boiled, fried, omelette, scrambled.</t>
  </si>
  <si>
    <t>Prepares, cooks and finishes leavened and unleavened dough products.</t>
  </si>
  <si>
    <t>Methods of preparing, cooking, and finishing sweet and savoury pastry products using short, sweet, and choux.</t>
  </si>
  <si>
    <t>Methods of preparing cooking and finishing scones, biscuits, sponge cakes, and non sponge cakes.</t>
  </si>
  <si>
    <t>Methods of preparing, producing, and finishing hot and cold desserts.</t>
  </si>
  <si>
    <t>Methods of stuffing, filling and pané across food types.</t>
  </si>
  <si>
    <t>Techniques for preparation and cooking when using alternative ingredients eg plant based, gluten free.</t>
  </si>
  <si>
    <t>Methods of reducing waste and improving sustainability by maximising the use of ingredients</t>
  </si>
  <si>
    <t>Flavour ingredients using seasoning, spices, rubs and marinades.</t>
  </si>
  <si>
    <t>Methods of sealing, grilling, deep frying, shallow frying, stir frying, sauté, braising, stewing, baking, roasting, boiling, and poaching across food types.</t>
  </si>
  <si>
    <t>Principles of seasoning and flavouring during cooking and finishing to create balanced dishes.</t>
  </si>
  <si>
    <t>Principles of portioning, plating, finishing, garnishing and presenting individual dishes.</t>
  </si>
  <si>
    <t>Principles of portion control and yield and how it impacts profitability and sustainability.</t>
  </si>
  <si>
    <t>Quality indicators related to texture, flavour, and appearance of finished products.</t>
  </si>
  <si>
    <t>Signs of common errors in production and how to rectify.</t>
  </si>
  <si>
    <t>Principles of handling feedback and complaints, and identifying and raising issues .</t>
  </si>
  <si>
    <t>Safe preparation, cleaning and efficient use of manual and electrical tools and specialist equipment.</t>
  </si>
  <si>
    <t>Methods to apply food safety and allergen procedures, including monitoring temperatures, during preparation, cooking, and holding.</t>
  </si>
  <si>
    <t>Hygiene management techniques to maintain a safe clean work environment, including personal hygiene and PPE and uniform.</t>
  </si>
  <si>
    <t>Health and safety legislation, regulations, guidelines and procedures relevant to own role.</t>
  </si>
  <si>
    <t>Stock control methods and processes including storage and rotation that take environmental sustainability into account.</t>
  </si>
  <si>
    <t>Methods to apply food safety and allergen procedures, including monitoring and recording food temperatures, on delivery and in storage.</t>
  </si>
  <si>
    <t>K32</t>
  </si>
  <si>
    <t>Legislation and organisational policies relating to equity, diversity and inclusion in the workplace.</t>
  </si>
  <si>
    <t>K33</t>
  </si>
  <si>
    <t>Techniques for maintaining good mental health and wellbeing, including asking for help with daily tasks.</t>
  </si>
  <si>
    <t>K34</t>
  </si>
  <si>
    <t>Principles of professional communication and conduct with colleagues, manager and other stakeholders.</t>
  </si>
  <si>
    <t>K35</t>
  </si>
  <si>
    <t>Principles of teamwork within and between teams and the impact on service delivery.</t>
  </si>
  <si>
    <t>K36</t>
  </si>
  <si>
    <t>Methods of planning own workload and prioritising tasks.</t>
  </si>
  <si>
    <t>K37</t>
  </si>
  <si>
    <t>Methods for using feedback to improve own performance.</t>
  </si>
  <si>
    <t>Selects correct knife for task.</t>
  </si>
  <si>
    <t>Uses knives effectively and efficiently.</t>
  </si>
  <si>
    <t>Selects ingredients of the right quality that support sustainability and seasonality.</t>
  </si>
  <si>
    <t>Weighs, measures, and scales ingredients.</t>
  </si>
  <si>
    <t>Cooks from fresh producing complete dishes.</t>
  </si>
  <si>
    <t>Prepares, cooks, and finishes meat, offal, game, poultry, fish, and shellfish from whole; trim, de-vein, portion, break down, bone, skin, fillet, shell.</t>
  </si>
  <si>
    <t>Prepares, cooks, and finishes fruit vegetables.</t>
  </si>
  <si>
    <t>Prepares, cooks, and finishes sauces.</t>
  </si>
  <si>
    <t>Prepares, cooks and finishes pureed and cream soup and stock based dishes.</t>
  </si>
  <si>
    <t>Prepares and cooks noodles, and fresh or convenience pasta.</t>
  </si>
  <si>
    <t>Prepares and cooks pulses and grains, including long and short grain rice.</t>
  </si>
  <si>
    <t>Prepares, cooks and finishes eggs or egg based dishes.</t>
  </si>
  <si>
    <t>Prepares, cooks and finishes sweet and savoury pastry products using short, sweet, and choux.</t>
  </si>
  <si>
    <t>Prepares, cooks, and finishes scones, biscuits, sponge cakes, and non-sponge cakes.</t>
  </si>
  <si>
    <t>Prepares, produces, and finishes hot and cold desserts.</t>
  </si>
  <si>
    <t>Stuffs, fills and panés across food types.</t>
  </si>
  <si>
    <t>Prepares and cooks dishes using alternative ingredients eg plant based, gluten free.</t>
  </si>
  <si>
    <t>Prepares fresh ingredients, including from whole, using them across a menu to reduce waste and improve sustainability</t>
  </si>
  <si>
    <t>Uses seasoning, spices, rubs, and marinades to flavour ingredients.</t>
  </si>
  <si>
    <t>Sears, grills, deep fries, shallow fries, stir fries, sautés, braises, stews, bakes, roasts, boils, poaches across food types.</t>
  </si>
  <si>
    <t>Portions, plates, finishes, garnishes, and presents individual dishes.</t>
  </si>
  <si>
    <t>Exercises portion control and acts to maximise yield.</t>
  </si>
  <si>
    <t>Achieves intended quality in terms of texture, flavour, and appearance</t>
  </si>
  <si>
    <t>Identifies and resolves errors during the production process.</t>
  </si>
  <si>
    <t>Assists in the resolution of feedback, complaints, and issues.</t>
  </si>
  <si>
    <t>Prepares, cleans and uses manual and electrical food-preparation and cooking equipment and machinery safely, correctly and efficiently.</t>
  </si>
  <si>
    <t>Applies food safety and allergen procedures, including monitoring temperatures, during preparation, cooking, and holding.</t>
  </si>
  <si>
    <t>S29</t>
  </si>
  <si>
    <t>Selects and applies hygiene management techniques to maintain a safe clean work environment, including personal hygiene, PPE, and uniform.</t>
  </si>
  <si>
    <t>S30</t>
  </si>
  <si>
    <t>Complies with health and safety legislation, regulations, guidelines and procedures.</t>
  </si>
  <si>
    <t>S31</t>
  </si>
  <si>
    <t>Undertakes stock control, storage, and rotation.</t>
  </si>
  <si>
    <t>S32</t>
  </si>
  <si>
    <t>Applies food safety and allergen procedures, and monitors and records food temperatures, on delivery and in storage.</t>
  </si>
  <si>
    <t>S33</t>
  </si>
  <si>
    <t>Follows equity, diversity and inclusion legislation and organisational policies.</t>
  </si>
  <si>
    <t>S34</t>
  </si>
  <si>
    <t>Uses techniques for maintaining good mental health and wellbeing to support self and others, including asking for and giving help with daily tasks.</t>
  </si>
  <si>
    <t>S35</t>
  </si>
  <si>
    <t>Communicates with colleagues, manager and other stakeholders in a professional manner.</t>
  </si>
  <si>
    <t>S36</t>
  </si>
  <si>
    <t>Works as part of a team to support service delivery.</t>
  </si>
  <si>
    <t>S37</t>
  </si>
  <si>
    <t>Uses feedback to improve own performance.</t>
  </si>
  <si>
    <t>S38</t>
  </si>
  <si>
    <t>Manages own time to ensure tasks are completed.</t>
  </si>
  <si>
    <t>Advocates equality and respect, working positively with colleagues, managers and stakeholders.</t>
  </si>
  <si>
    <t>Prioritises hygiene and safety in working practise.</t>
  </si>
  <si>
    <t>Shows accuracy and attention to detail</t>
  </si>
  <si>
    <t>Takes responsibility when completing individual and team tasks to expected standards, helping resolve operational issues that arise.</t>
  </si>
  <si>
    <t>Maintains a professional image and attitude that represents the values of the business.</t>
  </si>
  <si>
    <t>Standard: Production Chef (OCC0589)</t>
  </si>
  <si>
    <t>Methods of preparing and cooking pre-portioned fresh and frozen meat, fish, and poultry to business standards.</t>
  </si>
  <si>
    <t>Methods of preparing and cooking fresh and frozen fruit and vegetables to business standards.</t>
  </si>
  <si>
    <t>Methods of preparing salad vegetables to business standards.</t>
  </si>
  <si>
    <t>Techniques for cooking dishes including poaching, simmering, steaming, boiling, braising, stewing, baking, grilling, and frying.</t>
  </si>
  <si>
    <t>Methods for regeneration of dried and frozen ingredients and dishes.</t>
  </si>
  <si>
    <t>Legislation and business standards for the storage of fresh, dried, tinned and frozen goods, following food safety procedures.</t>
  </si>
  <si>
    <t>Stock use and rotation methods that minimise waste.</t>
  </si>
  <si>
    <t>Principles of professional and effective communication with colleagues, managers, and stakeholders.</t>
  </si>
  <si>
    <t>Techniques for conflict resolution and handling difficult behaviours.</t>
  </si>
  <si>
    <t>Principles of teamwork within and across departments and the impact on service delivery.</t>
  </si>
  <si>
    <t>Business specifications for the production, portioning and presenting of food.</t>
  </si>
  <si>
    <t>Professional standards including behaviour, appearance and timekeeping.</t>
  </si>
  <si>
    <t>Procedures and techniques for preparing an area for service and closing down following service.</t>
  </si>
  <si>
    <t>Proactive and reactive problem solving techniques and own level of authority when responding to challenges associated with routine and non-routine issues</t>
  </si>
  <si>
    <t>Prep and par levels needed to meet daily demand.</t>
  </si>
  <si>
    <t>Functions, use, and preventative maintenance of manual and electrical tools, equipment and technology.</t>
  </si>
  <si>
    <t>Standard operating procedures for the safe and appropriate use of knives and boards.</t>
  </si>
  <si>
    <t>Company standards and relevant legislation on the management and monitoring of food temperatures and allergens during preparation, cooking, holding and serving.</t>
  </si>
  <si>
    <t>Hygiene management techniques to maintain a safe, clean working environment for example COSHH, clean as you go, personal hygiene, and uniform.</t>
  </si>
  <si>
    <t>Methods to sustainably reduce the waste of resources, including portion control, yield, and plate waste.</t>
  </si>
  <si>
    <t>Characteristics of texture modification according to the International Dysphagia Diet Standardisation Initiative (IDDSI) framework.</t>
  </si>
  <si>
    <t>Adaptations needed to increase the calorific density of food for those following a fortified diet.</t>
  </si>
  <si>
    <t>Health and safety legislation, regulations, guidelines, and procedures relevant to own roles.</t>
  </si>
  <si>
    <t>Legislation and organisational policies relating to equity, diversity, and inclusion in the workplace.</t>
  </si>
  <si>
    <t>Key performance indicators and own responsibility for contributing to them in terms of production, performance, and budget.</t>
  </si>
  <si>
    <t>Techniques, safety, and efficiency considerations for the use of manual and electrical food-preparation and cooking tools, equipment and technology.</t>
  </si>
  <si>
    <t>Prepare and cook pre-portioned fresh and frozen meat, fish, and poultry to business standards.</t>
  </si>
  <si>
    <t>Prepare and cook fresh and frozen fruit and vegetables to business standards.</t>
  </si>
  <si>
    <t>Prepare salad vegetables to business standards.</t>
  </si>
  <si>
    <t>Cook poached, simmered, steamed, boiled, braised, stewed, baked, grilled, and fried dishes.</t>
  </si>
  <si>
    <t>Regenerate dried and frozen ingredients and dishes.</t>
  </si>
  <si>
    <t>Undertake stock control, storage, and rotation.</t>
  </si>
  <si>
    <t>Communicate professionally with colleagues, line managers, stakeholders, and customers.</t>
  </si>
  <si>
    <t>Work as part of a team to support service delivery.</t>
  </si>
  <si>
    <t>Follow specifications to produce, portion, and present food.</t>
  </si>
  <si>
    <t>Manage own time to ensure allocated tasks are completed.</t>
  </si>
  <si>
    <t>Use techniques for maintaining good mental health and wellbeing to support self and others, including asking for and giving help with daily tasks.</t>
  </si>
  <si>
    <t>Use feedback to improve own performance.</t>
  </si>
  <si>
    <t>Prepare and close down an area for service.</t>
  </si>
  <si>
    <t>Use problem solving techniques to resolve routine and non-routine issues within scope of own role.</t>
  </si>
  <si>
    <t>Maintain prep and par levels according to business need.</t>
  </si>
  <si>
    <t>Clean and maintain manual and electrical food-preparation and cooking tools, equipment, and technology.</t>
  </si>
  <si>
    <t>Follow standard operating procedures to select and safely use appropriate knives and boards for the task, for example red handled knife and red board for raw meat.</t>
  </si>
  <si>
    <t>Monitor and record food temperatures and manage allergens during preparation, cooking, holding, and serving.</t>
  </si>
  <si>
    <t>Apply hygiene management techniques to maintain a safe clean work environment, for example COSHH, personal hygiene, and uniform.</t>
  </si>
  <si>
    <t>Reduce the waste of resources, acting to measure and reduce plate waste, exercise portion control, and maximise yield.</t>
  </si>
  <si>
    <t>Comply with health and safety legislation, regulations, guidelines and procedures, including stress management.</t>
  </si>
  <si>
    <t>Follow equity, diversity, and inclusion legislation and organisational policies.</t>
  </si>
  <si>
    <t>Deliver to key performance indicators to support the production, performance, and budget within own area of responsibility.</t>
  </si>
  <si>
    <t>Use manual and electrical food-preparation and cooking tools, equipment, machinery, and technology.</t>
  </si>
  <si>
    <t>Advocates equality and respect, working positively with colleagues, managers and customers.</t>
  </si>
  <si>
    <t>Standard:  Food and Beverage Team Member (OCC1488)</t>
  </si>
  <si>
    <t>Business standards for the service of food and beverages.</t>
  </si>
  <si>
    <t>Range of food and beverages, their price, and any pairings, deals or offers.</t>
  </si>
  <si>
    <t>Techniques to maximise sales and improve customer experience; cross selling, upselling.</t>
  </si>
  <si>
    <t>Methods of communication with customers and how to tailor communication to different situations and customer needs.</t>
  </si>
  <si>
    <t>Methods for maintaining a hygienic, safe, and secure working environment.</t>
  </si>
  <si>
    <t>Food safety and allergen legislation and procedures applicable to own role.</t>
  </si>
  <si>
    <t>Functions and procedures for safe and correct use of equipment and technology relevant to own role.</t>
  </si>
  <si>
    <t>Processes for handling transactions and payments securely.</t>
  </si>
  <si>
    <t>The importance of teamwork and the impact on service delivery.</t>
  </si>
  <si>
    <t>Company procedures for fixing or escalating equipment or technology faults and maintenance issues. Limits of own role.</t>
  </si>
  <si>
    <t>Professional methods of communication, verbal, non-verbal, and written, between team members in a hospitality environment.</t>
  </si>
  <si>
    <t>Impact of full stock availability on the customer and the financial performance of the business.</t>
  </si>
  <si>
    <t>Principles of stock management and rotation; first in, first out.</t>
  </si>
  <si>
    <t>Methods of dealing with or escalating feedback, complaints or issues that impact service and customer experience, to business standards.</t>
  </si>
  <si>
    <t>Where to go to access information about new products and processes within the business.</t>
  </si>
  <si>
    <t>Principles of using feedback to maximise own performance.</t>
  </si>
  <si>
    <t>Professional standards including behaviour, appearance, timekeeping and efficient delivery of expected tasks.</t>
  </si>
  <si>
    <t>Methods to sustainably reduce the waste of resources, in line with business standards.</t>
  </si>
  <si>
    <t>Legislation and principles relating to equity, diversity and inclusion in the workplace.</t>
  </si>
  <si>
    <t>Customer types and how their specific needs and customer journeys differ.</t>
  </si>
  <si>
    <t>Legislation related to weights and measures when serving alcohol.</t>
  </si>
  <si>
    <t>Food safety inspections, relevance to own role, and penalties for non-compliance with legislation.</t>
  </si>
  <si>
    <t>Different types of organisation that make up the wider hospitality industry.</t>
  </si>
  <si>
    <t>Serve food and beverages to individual business standards.</t>
  </si>
  <si>
    <t>Identify opportunities and apply techniques to increase sales and improve customer experience.</t>
  </si>
  <si>
    <t>Tailors communication techniques to meet customer needs and build rapport.</t>
  </si>
  <si>
    <t>Maintain a safe, hygienic, and secure working environment.</t>
  </si>
  <si>
    <t>Comply with health and safety legislation, regulations, guidelines and procedures.</t>
  </si>
  <si>
    <t>Follow food safety and allergen legislation and procedures applicable to own role.</t>
  </si>
  <si>
    <t>Use technology and equipment in line with business policy to meet customer needs.</t>
  </si>
  <si>
    <t>Handle transactions and payments securely.</t>
  </si>
  <si>
    <t>Work as part of a team to ensure that the products and services are delivered on time and in line with business needs</t>
  </si>
  <si>
    <t>Deal with or escalate issues that impact service and customer experience, and implement any instructions given by supervisor.</t>
  </si>
  <si>
    <t>Use professional methods of communication that are tailored to different situations, and individual and team needs.</t>
  </si>
  <si>
    <t>Manages own time and workload, prioritising tasks.</t>
  </si>
  <si>
    <t>Maintain and rotate stock according to life cycle and business processes.</t>
  </si>
  <si>
    <t>Ensure equipment and technology faults and maintenance issues are reported promptly.</t>
  </si>
  <si>
    <t>Check customers are satisfied with products and services through questioning and act on feedback in line with business procedures.</t>
  </si>
  <si>
    <t>Keep up to date with changes to products and processes.</t>
  </si>
  <si>
    <t>Reduces the waste of resources, taking sustainability into account, in line with business expectations.</t>
  </si>
  <si>
    <t>Follows and supports equity, diversity and inclusion legislation and principles.</t>
  </si>
  <si>
    <t>Participate in team briefings, implementing instructions, and offering input or feedback where relevant.</t>
  </si>
  <si>
    <t>Takes responsibility for own health, wellbeing and professional development, seeking support when appropriate.</t>
  </si>
  <si>
    <t>Commercially aware.</t>
  </si>
  <si>
    <t>Customer focused.</t>
  </si>
  <si>
    <t>Be diligent in safe and hygienic working practices.</t>
  </si>
  <si>
    <t>Be team focused, working collaboratively with colleagues and other professionals</t>
  </si>
  <si>
    <t>Observe professional standards in own role eg time keeping and appearance.</t>
  </si>
  <si>
    <t>Standard: Hospitality Accomodation Team Member (OCC1420)</t>
  </si>
  <si>
    <t>Techniques and information for facilitating the guest journey during a stay, particularly when guests move between teams e.g. bar to restaurant or reception to room.</t>
  </si>
  <si>
    <t>Techniques to maximise sales and improve guest experience; cross selling, upselling. supporting guest loyalty.</t>
  </si>
  <si>
    <t>Methods of communication with guests, how to make a personal connection, and how to tailor communication to different needs and situations.</t>
  </si>
  <si>
    <t>Principles of customer service, and service mentality, and how individuals impact guest satisfaction.</t>
  </si>
  <si>
    <t>Principles of handling feedback complaints, and issues, including dispute de-escalation techniques.</t>
  </si>
  <si>
    <t>Legislation, guidelines, and local policies on guest privacy and safety e.g. data protection, child protection, modern slavery.</t>
  </si>
  <si>
    <t>Procedures for handling room keys and guest property, including lost property.</t>
  </si>
  <si>
    <t>Process for handling transactions and payments securely.</t>
  </si>
  <si>
    <t>Different packages, allowances and process for implementing those packages and allowances, including payment if required.</t>
  </si>
  <si>
    <t>Central role of communication within and between teams in ensuring operational effectiveness and efficiency.</t>
  </si>
  <si>
    <t>Process for reporting or recording faults, issues or damage, or escalating guest feedback.</t>
  </si>
  <si>
    <t>Steps of food service eg set up, reset, touch points, sequence of service in line with business processes and standards.</t>
  </si>
  <si>
    <t>Food safety and allergen legislation and procedures including handling, labelling and temperature monitoring.</t>
  </si>
  <si>
    <t>Responsibilities of a server under the licensing act and legislation related to weights and measures when serving alcohol.</t>
  </si>
  <si>
    <t>Safe and efficient use of on site specialist equipment and technology eg cleaning equipment, computer systems relevant to business.</t>
  </si>
  <si>
    <t>Sequence for cleaning guest accommodation and public areas in line with business processes and standards.</t>
  </si>
  <si>
    <t>Hygiene management techniques to maintain a safe, clean environment, including pest and virus control, following COSHH guidelines.</t>
  </si>
  <si>
    <t>Methods for the safe and environmentally appropriate handling and disposal of waste including; food, broken dish or glassware, biohazards, controlled substances, chemicals, general waste.</t>
  </si>
  <si>
    <t>Stock management procedures across departments relevant to own role.</t>
  </si>
  <si>
    <t>Health and safety legislation and local policies relevant to own role, including manual handling, fire safety, emergency evacuation, and lone working.</t>
  </si>
  <si>
    <t>Key performance indicators and own responsibility for contributing to them in terms of efficiency, performance and profitability.</t>
  </si>
  <si>
    <t>How to use feedback from managers and team to improve own performance.</t>
  </si>
  <si>
    <t>Professional standards for uniform, personal hygiene and appearance in line with business expectations.</t>
  </si>
  <si>
    <t>Procedures for staying up to date with business information and new procedures and discussing implementation in your team.</t>
  </si>
  <si>
    <t>Methods to sustainably reduce the waste of resources.</t>
  </si>
  <si>
    <t>Procedures for starting and finishing a shift, including handover.</t>
  </si>
  <si>
    <t>Asks questions to support and direct the guest journey, and responds to, redirects, or escalates guest requests, taking opportunities to signpost other services eg dining, bar.</t>
  </si>
  <si>
    <t>Identifies and acts on opportunities to increase sales and guest loyalty.</t>
  </si>
  <si>
    <t>Tailors communication to meet guest needs and build rapport.</t>
  </si>
  <si>
    <t>Delivers customer service to business standards, checks that guests are satisfied with products or service, and acts on feedback.</t>
  </si>
  <si>
    <t>Handles room keys and guest property, including lost property, in line with business procedures</t>
  </si>
  <si>
    <t>Handles transactions and payments securely.</t>
  </si>
  <si>
    <t>Applies packages and allowances to guest purchases, explains packages, allowances, and processes to guests, and takes payments if required.</t>
  </si>
  <si>
    <t>Communicates within and between teams to ensure operational effectiveness and efficiency.</t>
  </si>
  <si>
    <t>Reports or records faults, issues or damage to e.g. equipment, rooms, and escalates guest feedback as appropriate.</t>
  </si>
  <si>
    <t>Follows steps of food service for relevant business e.g. set up, reset, touch points, sequence of service.</t>
  </si>
  <si>
    <t>Follows food safety and allergen legislation eg handling, labelling, and temperature monitoring.</t>
  </si>
  <si>
    <t>Prepares and serves alcoholic and non-alcoholic beverages to business standards.</t>
  </si>
  <si>
    <t>Uses on site specialist equipment and technology relevant to business correctly and efficiently.</t>
  </si>
  <si>
    <t>Follows sequence for cleaning guest accommodation and public areas in line with business processes and standards for relevant business e.g. touch points, sequence of service.</t>
  </si>
  <si>
    <t>Selects and applies hygiene management techniques to maintain a safe, clean environment, including pest and virus control, following COSHH guidelines.</t>
  </si>
  <si>
    <t>Handles and disposes of waste safely.</t>
  </si>
  <si>
    <t>Manage stock across departments in line with local procedures relevant to own role.</t>
  </si>
  <si>
    <t>Complies with health and safety legislation, regulations, security and safety guidelines and procedures, including manual handling, fire safety, emergency evacuation, and lone working.</t>
  </si>
  <si>
    <t>Delivers to key performance indicators to support efficiency, performance and profitability within own area of responsibility.</t>
  </si>
  <si>
    <t>Uses feedback from managers and team to improve own performance and meet personal goals.</t>
  </si>
  <si>
    <t>Attends team briefings and implements instructions, offering input or feedback where relevant within team.</t>
  </si>
  <si>
    <t>Manages own time to ensure allocated tasks are completed.</t>
  </si>
  <si>
    <t>Follows equity, diversity and inclusion legislation and principles.</t>
  </si>
  <si>
    <t>Be team focused, working collaboratively with colleagues and other professionals.</t>
  </si>
  <si>
    <t>Observe professional standards in own role e.g. time keeping and appearance.</t>
  </si>
  <si>
    <r>
      <t xml:space="preserve">2. Please state whether the KSB is met (full, partial, not covered) </t>
    </r>
    <r>
      <rPr>
        <b/>
        <sz val="12"/>
        <color theme="1"/>
        <rFont val="Arial"/>
        <family val="2"/>
      </rPr>
      <t>using the drop down menu only</t>
    </r>
  </si>
  <si>
    <r>
      <rPr>
        <b/>
        <sz val="12"/>
        <color theme="1"/>
        <rFont val="Arial"/>
        <family val="2"/>
      </rPr>
      <t>Do not edit the summary sheet</t>
    </r>
    <r>
      <rPr>
        <sz val="12"/>
        <color theme="1"/>
        <rFont val="Arial"/>
        <family val="2"/>
      </rPr>
      <t xml:space="preserve"> - Data from the standards tabs will automatically pull through</t>
    </r>
  </si>
  <si>
    <t>There is a sheet for each standard, listing each Knowledge, Skill, and Behaviour (KSB). Data entered in these tabs will pull through to the summary sheet, where you can view how many KSBs are covered in each standard (both as a number and percentage).</t>
  </si>
  <si>
    <r>
      <rPr>
        <b/>
        <sz val="12"/>
        <color theme="1"/>
        <rFont val="Arial"/>
        <family val="2"/>
      </rPr>
      <t>Please do not change the formatting</t>
    </r>
    <r>
      <rPr>
        <sz val="12"/>
        <color theme="1"/>
        <rFont val="Arial"/>
        <family val="2"/>
      </rPr>
      <t xml:space="preserve"> - contact Post16Level2and3.DELIVERY@education.gov.uk if you have any issues</t>
    </r>
  </si>
  <si>
    <t>Environmental: Environmental Protection Act 1990, sustainable and responsible use of resources and recycling.</t>
  </si>
  <si>
    <t>Bakery methods and processes: weighing, mixing, dividing, proving, shaping, scaling, blocking or forming, baking, fry-off, pre-bake, cooling and finishing; requirements and purpose.</t>
  </si>
  <si>
    <t>Deposit, scale, or cut or divide mixture.</t>
  </si>
  <si>
    <t>Select, prepare or set-up and use equipment and machinery.</t>
  </si>
  <si>
    <t>Monitor materials or stock levels and controls for example, first in first out, temperature and environment.</t>
  </si>
  <si>
    <t>Receive and store materials or stock from external suppliers and/or internal stores.</t>
  </si>
  <si>
    <t>Craft baker. Scale up or down a recipe using percentages.</t>
  </si>
  <si>
    <t>Craft baker. Prepare and apply fillings or coatings.</t>
  </si>
  <si>
    <t>Identify bakery product problems or faults and underlying causes.</t>
  </si>
  <si>
    <t>Consumer or customer focus. For example, strives to meet their needs.</t>
  </si>
  <si>
    <t>Responsibilities of a server under the Licensing Act.</t>
  </si>
  <si>
    <t>LO1</t>
  </si>
  <si>
    <t>LO2</t>
  </si>
  <si>
    <t>LO3</t>
  </si>
  <si>
    <t>LO4</t>
  </si>
  <si>
    <t>LO5</t>
  </si>
  <si>
    <t>LO6</t>
  </si>
  <si>
    <t>LO7</t>
  </si>
  <si>
    <t>LO3`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</si>
</sst>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ptos Narrow"/>
      <family val="2"/>
      <scheme val="minor"/>
    </font>
    <font>
      <sz val="11"/>
      <color theme="1"/>
      <name val="Arial"/>
      <family val="2"/>
    </font>
    <font>
      <b/>
      <sz val="12"/>
      <color theme="1"/>
      <name val="Arial"/>
      <family val="2"/>
    </font>
    <font>
      <sz val="12"/>
      <color theme="1"/>
      <name val="Arial"/>
      <family val="2"/>
    </font>
    <font>
      <sz val="11"/>
      <color theme="1"/>
      <name val="Aptos Narrow"/>
      <family val="2"/>
      <scheme val="minor"/>
    </font>
    <font>
      <b/>
      <sz val="11"/>
      <color theme="1"/>
      <name val="Arial"/>
      <family val="2"/>
    </font>
  </fonts>
  <fills count="5">
    <fill>
      <patternFill patternType="none"/>
    </fill>
    <fill>
      <patternFill patternType="gray125"/>
    </fill>
    <fill>
      <patternFill patternType="solid">
        <fgColor rgb="FFFFFF99"/>
        <bgColor indexed="64"/>
      </patternFill>
    </fill>
    <fill>
      <patternFill patternType="solid">
        <fgColor theme="9" tint="0.39997558519241921"/>
        <bgColor indexed="64"/>
      </patternFill>
    </fill>
    <fill>
      <patternFill patternType="solid">
        <fgColor rgb="FFFF717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34">
    <xf numFmtId="0" fontId="0" fillId="0" borderId="0" xfId="0"/>
    <xf numFmtId="0" fontId="4" fillId="0" borderId="1" xfId="0" applyFont="1" applyBorder="1"/>
    <xf numFmtId="0" fontId="4" fillId="0" borderId="0" xfId="0" applyFont="1"/>
    <xf numFmtId="0" fontId="3" fillId="0" borderId="0" xfId="0" applyFont="1" applyAlignment="1">
      <alignment horizontal="left" vertical="top"/>
    </xf>
    <xf numFmtId="0" fontId="4" fillId="0" borderId="0" xfId="0" applyFont="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2" xfId="0" applyFont="1" applyBorder="1"/>
    <xf numFmtId="0" fontId="4" fillId="3" borderId="1" xfId="0" applyFont="1" applyFill="1" applyBorder="1" applyAlignment="1">
      <alignment horizontal="center"/>
    </xf>
    <xf numFmtId="0" fontId="4" fillId="2" borderId="1" xfId="0" applyFont="1" applyFill="1" applyBorder="1" applyAlignment="1">
      <alignment horizontal="center"/>
    </xf>
    <xf numFmtId="0" fontId="4" fillId="4" borderId="1" xfId="0" applyFont="1" applyFill="1" applyBorder="1" applyAlignment="1">
      <alignment horizontal="center"/>
    </xf>
    <xf numFmtId="9" fontId="4" fillId="0" borderId="1" xfId="1" applyFont="1" applyFill="1" applyBorder="1" applyAlignment="1">
      <alignment horizontal="center"/>
    </xf>
    <xf numFmtId="0" fontId="4" fillId="0" borderId="1" xfId="0" applyFont="1" applyBorder="1" applyAlignment="1">
      <alignment horizontal="center" vertical="top"/>
    </xf>
    <xf numFmtId="0" fontId="4" fillId="0" borderId="1" xfId="0" applyFont="1" applyBorder="1" applyAlignment="1">
      <alignment vertical="top"/>
    </xf>
    <xf numFmtId="0" fontId="4" fillId="0" borderId="7" xfId="0" applyFont="1" applyBorder="1" applyAlignment="1">
      <alignment horizontal="left" vertical="top" wrapText="1"/>
    </xf>
    <xf numFmtId="0" fontId="3" fillId="0" borderId="3" xfId="0" applyFont="1" applyBorder="1" applyAlignment="1">
      <alignment horizontal="left" vertical="top"/>
    </xf>
    <xf numFmtId="0" fontId="3" fillId="0" borderId="6"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2" xfId="0"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4" fillId="0" borderId="1" xfId="0" applyFont="1" applyBorder="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xf>
    <xf numFmtId="0" fontId="3" fillId="0" borderId="7" xfId="0" applyFont="1" applyBorder="1" applyAlignment="1">
      <alignment horizontal="left" vertical="top"/>
    </xf>
    <xf numFmtId="0" fontId="4" fillId="0" borderId="7" xfId="0" applyFont="1" applyBorder="1" applyAlignment="1">
      <alignment horizontal="left" vertical="top"/>
    </xf>
    <xf numFmtId="0" fontId="3" fillId="0" borderId="8" xfId="0" applyFont="1" applyBorder="1" applyAlignment="1">
      <alignment horizontal="center" vertical="top"/>
    </xf>
    <xf numFmtId="0" fontId="3" fillId="0" borderId="9" xfId="0" applyFont="1" applyBorder="1" applyAlignment="1">
      <alignment horizontal="center" vertical="top" wrapText="1"/>
    </xf>
    <xf numFmtId="0" fontId="3" fillId="0" borderId="8" xfId="0" applyFont="1" applyBorder="1" applyAlignment="1">
      <alignment vertical="top"/>
    </xf>
    <xf numFmtId="0" fontId="6" fillId="0" borderId="1" xfId="0" applyFont="1" applyBorder="1" applyAlignment="1">
      <alignment horizontal="left" vertical="top"/>
    </xf>
    <xf numFmtId="0" fontId="3" fillId="0" borderId="2" xfId="0" applyFont="1" applyBorder="1" applyAlignment="1">
      <alignment horizontal="left" vertical="top" wrapText="1"/>
    </xf>
    <xf numFmtId="0" fontId="3" fillId="4" borderId="1" xfId="0" applyFont="1" applyFill="1" applyBorder="1" applyAlignment="1">
      <alignment horizontal="center"/>
    </xf>
    <xf numFmtId="0" fontId="3" fillId="0" borderId="1" xfId="0" applyFont="1" applyBorder="1" applyAlignment="1">
      <alignment horizontal="left" vertical="top"/>
    </xf>
  </cellXfs>
  <cellStyles count="2">
    <cellStyle name="Normal" xfId="0" builtinId="0"/>
    <cellStyle name="Per cent" xfId="1" builtinId="5"/>
  </cellStyles>
  <dxfs count="93">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FF99"/>
        </patternFill>
      </fill>
    </dxf>
    <dxf>
      <fill>
        <patternFill>
          <bgColor rgb="FFFF7171"/>
        </patternFill>
      </fill>
    </dxf>
    <dxf>
      <fill>
        <patternFill>
          <bgColor theme="9" tint="0.39994506668294322"/>
        </patternFill>
      </fill>
    </dxf>
    <dxf>
      <fill>
        <patternFill>
          <bgColor rgb="FFFF7171"/>
        </patternFill>
      </fill>
    </dxf>
    <dxf>
      <fill>
        <patternFill>
          <bgColor rgb="FFFFFF99"/>
        </patternFill>
      </fill>
    </dxf>
    <dxf>
      <fill>
        <patternFill>
          <bgColor theme="9" tint="0.39994506668294322"/>
        </patternFill>
      </fill>
    </dxf>
    <dxf>
      <fill>
        <patternFill>
          <bgColor rgb="FFFF7171"/>
        </patternFill>
      </fill>
    </dxf>
    <dxf>
      <fill>
        <patternFill>
          <bgColor rgb="FFFFFF99"/>
        </patternFill>
      </fill>
    </dxf>
    <dxf>
      <fill>
        <patternFill>
          <bgColor rgb="FFFFFF99"/>
        </patternFill>
      </fill>
    </dxf>
    <dxf>
      <fill>
        <patternFill>
          <bgColor theme="9" tint="0.39994506668294322"/>
        </patternFill>
      </fill>
    </dxf>
    <dxf>
      <fill>
        <patternFill>
          <bgColor rgb="FFFF7171"/>
        </patternFill>
      </fill>
    </dxf>
    <dxf>
      <fill>
        <patternFill>
          <bgColor rgb="FFFFFF99"/>
        </patternFill>
      </fill>
    </dxf>
    <dxf>
      <fill>
        <patternFill>
          <bgColor theme="9" tint="0.39994506668294322"/>
        </patternFill>
      </fill>
    </dxf>
    <dxf>
      <fill>
        <patternFill>
          <bgColor rgb="FFFF6969"/>
        </patternFill>
      </fill>
    </dxf>
    <dxf>
      <fill>
        <patternFill>
          <bgColor rgb="FFFFFF99"/>
        </patternFill>
      </fill>
    </dxf>
    <dxf>
      <fill>
        <patternFill>
          <bgColor theme="9" tint="0.39994506668294322"/>
        </patternFill>
      </fill>
    </dxf>
    <dxf>
      <fill>
        <patternFill>
          <bgColor rgb="FFFF6969"/>
        </patternFill>
      </fill>
    </dxf>
  </dxfs>
  <tableStyles count="0" defaultTableStyle="TableStyleMedium2" defaultPivotStyle="PivotStyleLight16"/>
  <colors>
    <mruColors>
      <color rgb="FFFF7171"/>
      <color rgb="FFFFFF99"/>
      <color rgb="FFFF69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3286-17D9-49BC-ABC1-8FDFFF7CE18C}">
  <sheetPr>
    <tabColor theme="7" tint="0.79998168889431442"/>
  </sheetPr>
  <dimension ref="A1:A8"/>
  <sheetViews>
    <sheetView tabSelected="1" workbookViewId="0"/>
  </sheetViews>
  <sheetFormatPr defaultRowHeight="14.5" x14ac:dyDescent="0.35"/>
  <cols>
    <col min="1" max="1" width="128.1796875" bestFit="1" customWidth="1"/>
  </cols>
  <sheetData>
    <row r="1" spans="1:1" ht="26.15" customHeight="1" x14ac:dyDescent="0.35">
      <c r="A1" s="3" t="s">
        <v>0</v>
      </c>
    </row>
    <row r="2" spans="1:1" ht="24.65" customHeight="1" x14ac:dyDescent="0.35">
      <c r="A2" s="4" t="s">
        <v>393</v>
      </c>
    </row>
    <row r="3" spans="1:1" ht="34.5" customHeight="1" x14ac:dyDescent="0.35">
      <c r="A3" s="4" t="s">
        <v>394</v>
      </c>
    </row>
    <row r="4" spans="1:1" ht="15.5" x14ac:dyDescent="0.35">
      <c r="A4" s="4" t="s">
        <v>1</v>
      </c>
    </row>
    <row r="5" spans="1:1" ht="25.5" customHeight="1" x14ac:dyDescent="0.35">
      <c r="A5" s="4" t="s">
        <v>392</v>
      </c>
    </row>
    <row r="6" spans="1:1" ht="15.5" x14ac:dyDescent="0.35">
      <c r="A6" s="4" t="s">
        <v>2</v>
      </c>
    </row>
    <row r="7" spans="1:1" ht="32.15" customHeight="1" x14ac:dyDescent="0.35">
      <c r="A7" s="4" t="s">
        <v>3</v>
      </c>
    </row>
    <row r="8" spans="1:1" ht="15.5" x14ac:dyDescent="0.35">
      <c r="A8" s="4" t="s">
        <v>395</v>
      </c>
    </row>
  </sheetData>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C58B0-8316-4645-A511-FB87464B1E0A}">
  <sheetPr>
    <tabColor theme="9" tint="0.79998168889431442"/>
  </sheetPr>
  <dimension ref="A1:V83"/>
  <sheetViews>
    <sheetView topLeftCell="C1" zoomScaleNormal="100" workbookViewId="0">
      <pane ySplit="1" topLeftCell="A2" activePane="bottomLeft" state="frozen"/>
      <selection pane="bottomLeft" activeCell="T2" sqref="T2"/>
    </sheetView>
  </sheetViews>
  <sheetFormatPr defaultRowHeight="14.5" x14ac:dyDescent="0.35"/>
  <cols>
    <col min="1" max="1" width="5.1796875" bestFit="1" customWidth="1"/>
    <col min="2" max="3" width="28.1796875" customWidth="1"/>
    <col min="4" max="4" width="5.1796875" bestFit="1" customWidth="1"/>
    <col min="5" max="6" width="28.1796875" customWidth="1"/>
    <col min="7" max="7" width="5.1796875" bestFit="1" customWidth="1"/>
    <col min="8" max="9" width="28.1796875" customWidth="1"/>
    <col min="10" max="10" width="5.54296875" customWidth="1"/>
    <col min="11" max="12" width="28.1796875" customWidth="1"/>
    <col min="13" max="13" width="5.1796875" bestFit="1" customWidth="1"/>
    <col min="14" max="15" width="28.1796875" customWidth="1"/>
    <col min="17" max="17" width="40.81640625" bestFit="1" customWidth="1"/>
    <col min="18" max="18" width="5.54296875" bestFit="1" customWidth="1"/>
    <col min="19" max="19" width="7.453125" bestFit="1" customWidth="1"/>
    <col min="20" max="20" width="13.453125" bestFit="1" customWidth="1"/>
    <col min="21" max="21" width="5.54296875" bestFit="1" customWidth="1"/>
    <col min="22" max="22" width="6.81640625" bestFit="1" customWidth="1"/>
  </cols>
  <sheetData>
    <row r="1" spans="1:22" ht="15.5" x14ac:dyDescent="0.35">
      <c r="A1" s="6"/>
      <c r="B1" s="31" t="s">
        <v>4</v>
      </c>
      <c r="C1" s="28"/>
      <c r="D1" s="12"/>
      <c r="E1" s="19" t="s">
        <v>5</v>
      </c>
      <c r="F1" s="27"/>
      <c r="G1" s="13"/>
      <c r="H1" s="19" t="s">
        <v>6</v>
      </c>
      <c r="I1" s="29"/>
      <c r="J1" s="22"/>
      <c r="K1" s="19" t="s">
        <v>7</v>
      </c>
      <c r="L1" s="27"/>
      <c r="M1" s="13"/>
      <c r="N1" s="19" t="s">
        <v>8</v>
      </c>
      <c r="O1" s="27"/>
      <c r="P1" s="2"/>
      <c r="Q1" s="2"/>
      <c r="R1" s="2"/>
      <c r="S1" s="2"/>
      <c r="T1" s="2"/>
    </row>
    <row r="2" spans="1:22" ht="15.5" x14ac:dyDescent="0.35">
      <c r="A2" s="1" t="str">
        <f>'Baker - Craft, Plant, Retail'!B3</f>
        <v>K1</v>
      </c>
      <c r="B2" s="7" t="str">
        <f>VLOOKUP(A2,'Baker - Craft, Plant, Retail'!$B$3:$E$67,4,FALSE)</f>
        <v>Not Covered</v>
      </c>
      <c r="C2" s="7">
        <f>VLOOKUP(A2,'Baker - Craft, Plant, Retail'!$B$3:$G$67,6,FALSE)</f>
        <v>0</v>
      </c>
      <c r="D2" s="1" t="str">
        <f>'Commis Chef'!A3</f>
        <v>K1</v>
      </c>
      <c r="E2" s="1">
        <f>VLOOKUP(D2,'Commis Chef'!$A$3:$D$82,4,FALSE)</f>
        <v>0</v>
      </c>
      <c r="F2" s="1">
        <f>VLOOKUP(D2,'Commis Chef'!$A$3:$F$82,6,FALSE)</f>
        <v>0</v>
      </c>
      <c r="G2" s="1" t="str">
        <f>'Production Chef'!A3</f>
        <v>K1</v>
      </c>
      <c r="H2" s="1" t="str">
        <f>VLOOKUP(G2,'Production Chef'!$A$3:$D$59,4,FALSE)</f>
        <v>Not Covered</v>
      </c>
      <c r="I2" s="1">
        <f>VLOOKUP(G2,'Production Chef'!$A$3:$F$59,6,FALSE)</f>
        <v>0</v>
      </c>
      <c r="J2" s="1" t="str">
        <f>'Food and Beverage Team Member'!A3</f>
        <v>K1</v>
      </c>
      <c r="K2" s="7" t="str">
        <f>VLOOKUP(J2,'Food and Beverage Team Member'!$A$3:$D$54,4,FALSE)</f>
        <v>Not Covered</v>
      </c>
      <c r="L2" s="7">
        <f>VLOOKUP(J2,'Food and Beverage Team Member'!$A$3:$F$54,6,FALSE)</f>
        <v>0</v>
      </c>
      <c r="M2" s="1" t="str">
        <f>'Hospitality Acc Team Member'!A3</f>
        <v>K1</v>
      </c>
      <c r="N2" s="1" t="str">
        <f>VLOOKUP(M2,'Hospitality Acc Team Member'!$A$3:$D$61,4,FALSE)</f>
        <v>Full</v>
      </c>
      <c r="O2" s="1">
        <f>VLOOKUP(M2,'Hospitality Acc Team Member'!$A$3:$F$61,6,FALSE)</f>
        <v>0</v>
      </c>
      <c r="P2" s="2"/>
      <c r="Q2" s="6" t="s">
        <v>9</v>
      </c>
      <c r="R2" s="8" t="s">
        <v>10</v>
      </c>
      <c r="S2" s="9" t="s">
        <v>11</v>
      </c>
      <c r="T2" s="10" t="s">
        <v>12</v>
      </c>
      <c r="U2" s="6">
        <v>0</v>
      </c>
      <c r="V2" s="6" t="s">
        <v>13</v>
      </c>
    </row>
    <row r="3" spans="1:22" ht="15.5" x14ac:dyDescent="0.35">
      <c r="A3" s="1" t="str">
        <f>'Baker - Craft, Plant, Retail'!B4</f>
        <v>K2</v>
      </c>
      <c r="B3" s="7" t="str">
        <f>VLOOKUP(A3,'Baker - Craft, Plant, Retail'!$B$3:$E$67,4,FALSE)</f>
        <v>Not Covered</v>
      </c>
      <c r="C3" s="7">
        <f>VLOOKUP(A3,'Baker - Craft, Plant, Retail'!$B$3:$G$67,6,FALSE)</f>
        <v>0</v>
      </c>
      <c r="D3" s="1" t="str">
        <f>'Commis Chef'!A4</f>
        <v>K2</v>
      </c>
      <c r="E3" s="1">
        <f>VLOOKUP(D3,'Commis Chef'!$A$3:$D$82,4,FALSE)</f>
        <v>0</v>
      </c>
      <c r="F3" s="1">
        <f>VLOOKUP(D3,'Commis Chef'!$A$3:$F$82,6,FALSE)</f>
        <v>0</v>
      </c>
      <c r="G3" s="1" t="str">
        <f>'Production Chef'!A4</f>
        <v>K2</v>
      </c>
      <c r="H3" s="1" t="str">
        <f>VLOOKUP(G3,'Production Chef'!$A$3:$D$59,4,FALSE)</f>
        <v>Not Covered</v>
      </c>
      <c r="I3" s="1">
        <f>VLOOKUP(G3,'Production Chef'!$A$3:$F$59,6,FALSE)</f>
        <v>0</v>
      </c>
      <c r="J3" s="1" t="str">
        <f>'Food and Beverage Team Member'!A4</f>
        <v>K2</v>
      </c>
      <c r="K3" s="7" t="str">
        <f>VLOOKUP(J3,'Food and Beverage Team Member'!$A$3:$D$54,4,FALSE)</f>
        <v>Partial</v>
      </c>
      <c r="L3" s="7">
        <f>VLOOKUP(J3,'Food and Beverage Team Member'!$A$3:$F$54,6,FALSE)</f>
        <v>0</v>
      </c>
      <c r="M3" s="1" t="str">
        <f>'Hospitality Acc Team Member'!A4</f>
        <v>K2</v>
      </c>
      <c r="N3" s="1" t="str">
        <f>VLOOKUP(M3,'Hospitality Acc Team Member'!$A$3:$D$61,4,FALSE)</f>
        <v>Not Covered</v>
      </c>
      <c r="O3" s="1">
        <f>VLOOKUP(M3,'Hospitality Acc Team Member'!$A$3:$F$61,6,FALSE)</f>
        <v>0</v>
      </c>
      <c r="P3" s="2"/>
      <c r="Q3" s="6" t="str">
        <f>B1</f>
        <v>Baker - Craft, Plant, Retail</v>
      </c>
      <c r="R3" s="6">
        <f>COUNTIF($B:$C,R$2)</f>
        <v>22</v>
      </c>
      <c r="S3" s="6">
        <f>COUNTIF($B:$C,S$2)</f>
        <v>12</v>
      </c>
      <c r="T3" s="6">
        <f>COUNTIF($B:$C,T$2)</f>
        <v>36</v>
      </c>
      <c r="U3" s="6">
        <f>COUNTIF($B:$C,U$2)</f>
        <v>60</v>
      </c>
      <c r="V3" s="6">
        <f>SUM(R3:U3)</f>
        <v>130</v>
      </c>
    </row>
    <row r="4" spans="1:22" ht="15.5" x14ac:dyDescent="0.35">
      <c r="A4" s="1" t="str">
        <f>'Baker - Craft, Plant, Retail'!B5</f>
        <v>K3</v>
      </c>
      <c r="B4" s="7" t="str">
        <f>VLOOKUP(A4,'Baker - Craft, Plant, Retail'!$B$3:$E$67,4,FALSE)</f>
        <v>Not Covered</v>
      </c>
      <c r="C4" s="7">
        <f>VLOOKUP(A4,'Baker - Craft, Plant, Retail'!$B$3:$G$67,6,FALSE)</f>
        <v>0</v>
      </c>
      <c r="D4" s="1" t="str">
        <f>'Commis Chef'!A5</f>
        <v>K3</v>
      </c>
      <c r="E4" s="1" t="str">
        <f>VLOOKUP(D4,'Commis Chef'!$A$3:$D$82,4,FALSE)</f>
        <v>Full</v>
      </c>
      <c r="F4" s="1">
        <f>VLOOKUP(D4,'Commis Chef'!$A$3:$F$82,6,FALSE)</f>
        <v>0</v>
      </c>
      <c r="G4" s="1" t="str">
        <f>'Production Chef'!A5</f>
        <v>K3</v>
      </c>
      <c r="H4" s="1" t="str">
        <f>VLOOKUP(G4,'Production Chef'!$A$3:$D$59,4,FALSE)</f>
        <v>Full</v>
      </c>
      <c r="I4" s="1">
        <f>VLOOKUP(G4,'Production Chef'!$A$3:$F$59,6,FALSE)</f>
        <v>0</v>
      </c>
      <c r="J4" s="1" t="str">
        <f>'Food and Beverage Team Member'!A5</f>
        <v>K3</v>
      </c>
      <c r="K4" s="7" t="str">
        <f>VLOOKUP(J4,'Food and Beverage Team Member'!$A$3:$D$54,4,FALSE)</f>
        <v>Not Covered</v>
      </c>
      <c r="L4" s="7">
        <f>VLOOKUP(J4,'Food and Beverage Team Member'!$A$3:$F$54,6,FALSE)</f>
        <v>0</v>
      </c>
      <c r="M4" s="1" t="str">
        <f>'Hospitality Acc Team Member'!A5</f>
        <v>K3</v>
      </c>
      <c r="N4" s="1" t="str">
        <f>VLOOKUP(M4,'Hospitality Acc Team Member'!$A$3:$D$61,4,FALSE)</f>
        <v>Partial</v>
      </c>
      <c r="O4" s="1" t="str">
        <f>VLOOKUP(M4,'Hospitality Acc Team Member'!$A$3:$F$61,6,FALSE)</f>
        <v>Full</v>
      </c>
      <c r="P4" s="2"/>
      <c r="Q4" s="6" t="str">
        <f>E1</f>
        <v>Commis Chef</v>
      </c>
      <c r="R4" s="6">
        <f>COUNTIF($E:$F,R$2)</f>
        <v>31</v>
      </c>
      <c r="S4" s="6">
        <f>COUNTIF($E:$F,S$2)</f>
        <v>18</v>
      </c>
      <c r="T4" s="6">
        <f t="shared" ref="T4:U4" si="0">COUNTIF($E:$F,T$2)</f>
        <v>2</v>
      </c>
      <c r="U4" s="6">
        <f t="shared" si="0"/>
        <v>109</v>
      </c>
      <c r="V4" s="6">
        <f t="shared" ref="V4:V7" si="1">SUM(R4:U4)</f>
        <v>160</v>
      </c>
    </row>
    <row r="5" spans="1:22" ht="15.5" x14ac:dyDescent="0.35">
      <c r="A5" s="1" t="str">
        <f>'Baker - Craft, Plant, Retail'!B6</f>
        <v>K4</v>
      </c>
      <c r="B5" s="7" t="str">
        <f>VLOOKUP(A5,'Baker - Craft, Plant, Retail'!$B$3:$E$67,4,FALSE)</f>
        <v>Partial</v>
      </c>
      <c r="C5" s="7">
        <f>VLOOKUP(A5,'Baker - Craft, Plant, Retail'!$B$3:$G$67,6,FALSE)</f>
        <v>0</v>
      </c>
      <c r="D5" s="1" t="str">
        <f>'Commis Chef'!A6</f>
        <v>K4</v>
      </c>
      <c r="E5" s="1">
        <f>VLOOKUP(D5,'Commis Chef'!$A$3:$D$82,4,FALSE)</f>
        <v>0</v>
      </c>
      <c r="F5" s="1">
        <f>VLOOKUP(D5,'Commis Chef'!$A$3:$F$82,6,FALSE)</f>
        <v>0</v>
      </c>
      <c r="G5" s="1" t="str">
        <f>'Production Chef'!A6</f>
        <v>K4</v>
      </c>
      <c r="H5" s="1" t="str">
        <f>VLOOKUP(G5,'Production Chef'!$A$3:$D$59,4,FALSE)</f>
        <v>Partial</v>
      </c>
      <c r="I5" s="1">
        <f>VLOOKUP(G5,'Production Chef'!$A$3:$F$59,6,FALSE)</f>
        <v>0</v>
      </c>
      <c r="J5" s="1" t="str">
        <f>'Food and Beverage Team Member'!A6</f>
        <v>K4</v>
      </c>
      <c r="K5" s="7" t="str">
        <f>VLOOKUP(J5,'Food and Beverage Team Member'!$A$3:$D$54,4,FALSE)</f>
        <v>Full</v>
      </c>
      <c r="L5" s="7" t="str">
        <f>VLOOKUP(J5,'Food and Beverage Team Member'!$A$3:$F$54,6,FALSE)</f>
        <v>Full</v>
      </c>
      <c r="M5" s="1" t="str">
        <f>'Hospitality Acc Team Member'!A6</f>
        <v>K4</v>
      </c>
      <c r="N5" s="1" t="str">
        <f>VLOOKUP(M5,'Hospitality Acc Team Member'!$A$3:$D$61,4,FALSE)</f>
        <v>Full</v>
      </c>
      <c r="O5" s="1">
        <f>VLOOKUP(M5,'Hospitality Acc Team Member'!$A$3:$F$61,6,FALSE)</f>
        <v>0</v>
      </c>
      <c r="P5" s="2"/>
      <c r="Q5" s="6" t="str">
        <f>H1</f>
        <v>Production Chef</v>
      </c>
      <c r="R5" s="6">
        <f>COUNTIF($H:$I,R$2)</f>
        <v>30</v>
      </c>
      <c r="S5" s="6">
        <f t="shared" ref="S5:U5" si="2">COUNTIF($H:$I,S$2)</f>
        <v>9</v>
      </c>
      <c r="T5" s="6">
        <f t="shared" si="2"/>
        <v>22</v>
      </c>
      <c r="U5" s="6">
        <f t="shared" si="2"/>
        <v>53</v>
      </c>
      <c r="V5" s="6">
        <f t="shared" si="1"/>
        <v>114</v>
      </c>
    </row>
    <row r="6" spans="1:22" ht="15.5" x14ac:dyDescent="0.35">
      <c r="A6" s="1" t="str">
        <f>'Baker - Craft, Plant, Retail'!B7</f>
        <v>K5</v>
      </c>
      <c r="B6" s="7" t="str">
        <f>VLOOKUP(A6,'Baker - Craft, Plant, Retail'!$B$3:$E$67,4,FALSE)</f>
        <v>Partial</v>
      </c>
      <c r="C6" s="7">
        <f>VLOOKUP(A6,'Baker - Craft, Plant, Retail'!$B$3:$G$67,6,FALSE)</f>
        <v>0</v>
      </c>
      <c r="D6" s="1" t="str">
        <f>'Commis Chef'!A7</f>
        <v>K5</v>
      </c>
      <c r="E6" s="1" t="str">
        <f>VLOOKUP(D6,'Commis Chef'!$A$3:$D$82,4,FALSE)</f>
        <v>Partial</v>
      </c>
      <c r="F6" s="1">
        <f>VLOOKUP(D6,'Commis Chef'!$A$3:$F$82,6,FALSE)</f>
        <v>0</v>
      </c>
      <c r="G6" s="1" t="str">
        <f>'Production Chef'!A7</f>
        <v>K5</v>
      </c>
      <c r="H6" s="1" t="str">
        <f>VLOOKUP(G6,'Production Chef'!$A$3:$D$59,4,FALSE)</f>
        <v>Not Covered</v>
      </c>
      <c r="I6" s="1">
        <f>VLOOKUP(G6,'Production Chef'!$A$3:$F$59,6,FALSE)</f>
        <v>0</v>
      </c>
      <c r="J6" s="1" t="str">
        <f>'Food and Beverage Team Member'!A7</f>
        <v>K5</v>
      </c>
      <c r="K6" s="7" t="str">
        <f>VLOOKUP(J6,'Food and Beverage Team Member'!$A$3:$D$54,4,FALSE)</f>
        <v>Full</v>
      </c>
      <c r="L6" s="7">
        <f>VLOOKUP(J6,'Food and Beverage Team Member'!$A$3:$F$54,6,FALSE)</f>
        <v>0</v>
      </c>
      <c r="M6" s="1" t="str">
        <f>'Hospitality Acc Team Member'!A7</f>
        <v>K5</v>
      </c>
      <c r="N6" s="1" t="str">
        <f>VLOOKUP(M6,'Hospitality Acc Team Member'!$A$3:$D$61,4,FALSE)</f>
        <v>Partial</v>
      </c>
      <c r="O6" s="1">
        <f>VLOOKUP(M6,'Hospitality Acc Team Member'!$A$3:$F$61,6,FALSE)</f>
        <v>0</v>
      </c>
      <c r="P6" s="2"/>
      <c r="Q6" s="6" t="str">
        <f>K1</f>
        <v>Food and Beverage Team Member</v>
      </c>
      <c r="R6" s="6">
        <f>COUNTIF($K:$L,R$2)</f>
        <v>37</v>
      </c>
      <c r="S6" s="6">
        <f t="shared" ref="S6:U6" si="3">COUNTIF($K:$L,S$2)</f>
        <v>7</v>
      </c>
      <c r="T6" s="6">
        <f t="shared" si="3"/>
        <v>15</v>
      </c>
      <c r="U6" s="6">
        <f t="shared" si="3"/>
        <v>45</v>
      </c>
      <c r="V6" s="6">
        <f t="shared" si="1"/>
        <v>104</v>
      </c>
    </row>
    <row r="7" spans="1:22" ht="15.5" x14ac:dyDescent="0.35">
      <c r="A7" s="1" t="str">
        <f>'Baker - Craft, Plant, Retail'!B8</f>
        <v>K6</v>
      </c>
      <c r="B7" s="7" t="str">
        <f>VLOOKUP(A7,'Baker - Craft, Plant, Retail'!$B$3:$E$67,4,FALSE)</f>
        <v>Not Covered</v>
      </c>
      <c r="C7" s="7">
        <f>VLOOKUP(A7,'Baker - Craft, Plant, Retail'!$B$3:$G$67,6,FALSE)</f>
        <v>0</v>
      </c>
      <c r="D7" s="1" t="str">
        <f>'Commis Chef'!A8</f>
        <v>K6</v>
      </c>
      <c r="E7" s="1">
        <f>VLOOKUP(D7,'Commis Chef'!$A$3:$D$82,4,FALSE)</f>
        <v>0</v>
      </c>
      <c r="F7" s="1">
        <f>VLOOKUP(D7,'Commis Chef'!$A$3:$F$82,6,FALSE)</f>
        <v>0</v>
      </c>
      <c r="G7" s="1" t="str">
        <f>'Production Chef'!A8</f>
        <v>K6</v>
      </c>
      <c r="H7" s="1" t="str">
        <f>VLOOKUP(G7,'Production Chef'!$A$3:$D$59,4,FALSE)</f>
        <v>Not Covered</v>
      </c>
      <c r="I7" s="1">
        <f>VLOOKUP(G7,'Production Chef'!$A$3:$F$59,6,FALSE)</f>
        <v>0</v>
      </c>
      <c r="J7" s="1" t="str">
        <f>'Food and Beverage Team Member'!A8</f>
        <v>K6</v>
      </c>
      <c r="K7" s="7" t="str">
        <f>VLOOKUP(J7,'Food and Beverage Team Member'!$A$3:$D$54,4,FALSE)</f>
        <v>Full</v>
      </c>
      <c r="L7" s="7">
        <f>VLOOKUP(J7,'Food and Beverage Team Member'!$A$3:$F$54,6,FALSE)</f>
        <v>0</v>
      </c>
      <c r="M7" s="1" t="str">
        <f>'Hospitality Acc Team Member'!A8</f>
        <v>K6</v>
      </c>
      <c r="N7" s="1" t="str">
        <f>VLOOKUP(M7,'Hospitality Acc Team Member'!$A$3:$D$61,4,FALSE)</f>
        <v>Partial</v>
      </c>
      <c r="O7" s="1">
        <f>VLOOKUP(M7,'Hospitality Acc Team Member'!$A$3:$F$61,6,FALSE)</f>
        <v>0</v>
      </c>
      <c r="P7" s="2"/>
      <c r="Q7" s="6" t="str">
        <f>N1</f>
        <v>Hospitality Accomodation Team Member</v>
      </c>
      <c r="R7" s="6">
        <f>COUNTIF($N:$O,R$2)</f>
        <v>31</v>
      </c>
      <c r="S7" s="6">
        <f t="shared" ref="S7:U7" si="4">COUNTIF($N:$O,S$2)</f>
        <v>12</v>
      </c>
      <c r="T7" s="6">
        <f t="shared" si="4"/>
        <v>22</v>
      </c>
      <c r="U7" s="6">
        <f t="shared" si="4"/>
        <v>53</v>
      </c>
      <c r="V7" s="6">
        <f t="shared" si="1"/>
        <v>118</v>
      </c>
    </row>
    <row r="8" spans="1:22" ht="15.5" x14ac:dyDescent="0.35">
      <c r="A8" s="1" t="str">
        <f>'Baker - Craft, Plant, Retail'!B9</f>
        <v>K7</v>
      </c>
      <c r="B8" s="7" t="str">
        <f>VLOOKUP(A8,'Baker - Craft, Plant, Retail'!$B$3:$E$67,4,FALSE)</f>
        <v>Partial</v>
      </c>
      <c r="C8" s="7">
        <f>VLOOKUP(A8,'Baker - Craft, Plant, Retail'!$B$3:$G$67,6,FALSE)</f>
        <v>0</v>
      </c>
      <c r="D8" s="1" t="str">
        <f>'Commis Chef'!A9</f>
        <v>K7</v>
      </c>
      <c r="E8" s="1">
        <f>VLOOKUP(D8,'Commis Chef'!$A$3:$D$82,4,FALSE)</f>
        <v>0</v>
      </c>
      <c r="F8" s="1">
        <f>VLOOKUP(D8,'Commis Chef'!$A$3:$F$82,6,FALSE)</f>
        <v>0</v>
      </c>
      <c r="G8" s="1" t="str">
        <f>'Production Chef'!A9</f>
        <v>K7</v>
      </c>
      <c r="H8" s="1" t="str">
        <f>VLOOKUP(G8,'Production Chef'!$A$3:$D$59,4,FALSE)</f>
        <v>Full</v>
      </c>
      <c r="I8" s="1">
        <f>VLOOKUP(G8,'Production Chef'!$A$3:$F$59,6,FALSE)</f>
        <v>0</v>
      </c>
      <c r="J8" s="1" t="str">
        <f>'Food and Beverage Team Member'!A9</f>
        <v>K7</v>
      </c>
      <c r="K8" s="7" t="str">
        <f>VLOOKUP(J8,'Food and Beverage Team Member'!$A$3:$D$54,4,FALSE)</f>
        <v>Full</v>
      </c>
      <c r="L8" s="7">
        <f>VLOOKUP(J8,'Food and Beverage Team Member'!$A$3:$F$54,6,FALSE)</f>
        <v>0</v>
      </c>
      <c r="M8" s="1" t="str">
        <f>'Hospitality Acc Team Member'!A9</f>
        <v>K7</v>
      </c>
      <c r="N8" s="1" t="str">
        <f>VLOOKUP(M8,'Hospitality Acc Team Member'!$A$3:$D$61,4,FALSE)</f>
        <v>Not Covered</v>
      </c>
      <c r="O8" s="1">
        <f>VLOOKUP(M8,'Hospitality Acc Team Member'!$A$3:$F$61,6,FALSE)</f>
        <v>0</v>
      </c>
      <c r="P8" s="2"/>
      <c r="Q8" s="2"/>
      <c r="R8" s="2"/>
      <c r="S8" s="2"/>
      <c r="T8" s="2"/>
      <c r="U8" s="2"/>
      <c r="V8" s="2"/>
    </row>
    <row r="9" spans="1:22" ht="15.5" x14ac:dyDescent="0.35">
      <c r="A9" s="1" t="str">
        <f>'Baker - Craft, Plant, Retail'!B10</f>
        <v>K8</v>
      </c>
      <c r="B9" s="7" t="str">
        <f>VLOOKUP(A9,'Baker - Craft, Plant, Retail'!$B$3:$E$67,4,FALSE)</f>
        <v>Not Covered</v>
      </c>
      <c r="C9" s="7">
        <f>VLOOKUP(A9,'Baker - Craft, Plant, Retail'!$B$3:$G$67,6,FALSE)</f>
        <v>0</v>
      </c>
      <c r="D9" s="1" t="str">
        <f>'Commis Chef'!A10</f>
        <v>K8</v>
      </c>
      <c r="E9" s="1" t="str">
        <f>VLOOKUP(D9,'Commis Chef'!$A$3:$D$82,4,FALSE)</f>
        <v>Partial</v>
      </c>
      <c r="F9" s="1">
        <f>VLOOKUP(D9,'Commis Chef'!$A$3:$F$82,6,FALSE)</f>
        <v>0</v>
      </c>
      <c r="G9" s="1" t="str">
        <f>'Production Chef'!A10</f>
        <v>K8</v>
      </c>
      <c r="H9" s="1" t="str">
        <f>VLOOKUP(G9,'Production Chef'!$A$3:$D$59,4,FALSE)</f>
        <v>Full</v>
      </c>
      <c r="I9" s="1">
        <f>VLOOKUP(G9,'Production Chef'!$A$3:$F$59,6,FALSE)</f>
        <v>0</v>
      </c>
      <c r="J9" s="1" t="str">
        <f>'Food and Beverage Team Member'!A10</f>
        <v>K8</v>
      </c>
      <c r="K9" s="7" t="str">
        <f>VLOOKUP(J9,'Food and Beverage Team Member'!$A$3:$D$54,4,FALSE)</f>
        <v>Full</v>
      </c>
      <c r="L9" s="7">
        <f>VLOOKUP(J9,'Food and Beverage Team Member'!$A$3:$F$54,6,FALSE)</f>
        <v>0</v>
      </c>
      <c r="M9" s="1" t="str">
        <f>'Hospitality Acc Team Member'!A10</f>
        <v>K8</v>
      </c>
      <c r="N9" s="1" t="str">
        <f>VLOOKUP(M9,'Hospitality Acc Team Member'!$A$3:$D$61,4,FALSE)</f>
        <v>Full</v>
      </c>
      <c r="O9" s="1">
        <f>VLOOKUP(M9,'Hospitality Acc Team Member'!$A$3:$F$61,6,FALSE)</f>
        <v>0</v>
      </c>
      <c r="P9" s="2"/>
      <c r="Q9" s="6" t="str">
        <f>Q2</f>
        <v>Standards / Status</v>
      </c>
      <c r="R9" s="8" t="str">
        <f t="shared" ref="R9:U9" si="5">R2</f>
        <v>Full</v>
      </c>
      <c r="S9" s="9" t="str">
        <f t="shared" si="5"/>
        <v>Partial</v>
      </c>
      <c r="T9" s="10" t="str">
        <f t="shared" si="5"/>
        <v>Not Covered</v>
      </c>
      <c r="U9" s="6">
        <f t="shared" si="5"/>
        <v>0</v>
      </c>
      <c r="V9" s="6" t="s">
        <v>13</v>
      </c>
    </row>
    <row r="10" spans="1:22" ht="15.5" x14ac:dyDescent="0.35">
      <c r="A10" s="1" t="str">
        <f>'Baker - Craft, Plant, Retail'!B11</f>
        <v>K9</v>
      </c>
      <c r="B10" s="7" t="str">
        <f>VLOOKUP(A10,'Baker - Craft, Plant, Retail'!$B$3:$E$67,4,FALSE)</f>
        <v>Not Covered</v>
      </c>
      <c r="C10" s="7">
        <f>VLOOKUP(A10,'Baker - Craft, Plant, Retail'!$B$3:$G$67,6,FALSE)</f>
        <v>0</v>
      </c>
      <c r="D10" s="1" t="str">
        <f>'Commis Chef'!A11</f>
        <v>K9</v>
      </c>
      <c r="E10" s="1">
        <f>VLOOKUP(D10,'Commis Chef'!$A$3:$D$82,4,FALSE)</f>
        <v>0</v>
      </c>
      <c r="F10" s="1">
        <f>VLOOKUP(D10,'Commis Chef'!$A$3:$F$82,6,FALSE)</f>
        <v>0</v>
      </c>
      <c r="G10" s="1" t="str">
        <f>'Production Chef'!A11</f>
        <v>K9</v>
      </c>
      <c r="H10" s="1" t="str">
        <f>VLOOKUP(G10,'Production Chef'!$A$3:$D$59,4,FALSE)</f>
        <v>Full</v>
      </c>
      <c r="I10" s="1">
        <f>VLOOKUP(G10,'Production Chef'!$A$3:$F$59,6,FALSE)</f>
        <v>0</v>
      </c>
      <c r="J10" s="1" t="str">
        <f>'Food and Beverage Team Member'!A11</f>
        <v>K9</v>
      </c>
      <c r="K10" s="7" t="str">
        <f>VLOOKUP(J10,'Food and Beverage Team Member'!$A$3:$D$54,4,FALSE)</f>
        <v>Full</v>
      </c>
      <c r="L10" s="7">
        <f>VLOOKUP(J10,'Food and Beverage Team Member'!$A$3:$F$54,6,FALSE)</f>
        <v>0</v>
      </c>
      <c r="M10" s="1" t="str">
        <f>'Hospitality Acc Team Member'!A11</f>
        <v>K9</v>
      </c>
      <c r="N10" s="1" t="str">
        <f>VLOOKUP(M10,'Hospitality Acc Team Member'!$A$3:$D$61,4,FALSE)</f>
        <v>Not Covered</v>
      </c>
      <c r="O10" s="1">
        <f>VLOOKUP(M10,'Hospitality Acc Team Member'!$A$3:$F$61,6,FALSE)</f>
        <v>0</v>
      </c>
      <c r="P10" s="2"/>
      <c r="Q10" s="6" t="str">
        <f t="shared" ref="Q10:Q14" si="6">Q3</f>
        <v>Baker - Craft, Plant, Retail</v>
      </c>
      <c r="R10" s="11">
        <f>IFERROR(R3/SUM($R3:$U3),0)</f>
        <v>0.16923076923076924</v>
      </c>
      <c r="S10" s="11">
        <f t="shared" ref="S10:U10" si="7">IFERROR(S3/SUM($R3:$U3),0)</f>
        <v>9.2307692307692313E-2</v>
      </c>
      <c r="T10" s="11">
        <f t="shared" si="7"/>
        <v>0.27692307692307694</v>
      </c>
      <c r="U10" s="11">
        <f t="shared" si="7"/>
        <v>0.46153846153846156</v>
      </c>
      <c r="V10" s="11">
        <f>SUM(R10:U10)</f>
        <v>1</v>
      </c>
    </row>
    <row r="11" spans="1:22" ht="15.5" x14ac:dyDescent="0.35">
      <c r="A11" s="1" t="str">
        <f>'Baker - Craft, Plant, Retail'!B12</f>
        <v>K10</v>
      </c>
      <c r="B11" s="7" t="str">
        <f>VLOOKUP(A11,'Baker - Craft, Plant, Retail'!$B$3:$E$67,4,FALSE)</f>
        <v>Not Covered</v>
      </c>
      <c r="C11" s="1">
        <f>VLOOKUP(A11,'Baker - Craft, Plant, Retail'!$B$3:$G$67,6,FALSE)</f>
        <v>0</v>
      </c>
      <c r="D11" s="1" t="str">
        <f>'Commis Chef'!A12</f>
        <v>K10</v>
      </c>
      <c r="E11" s="1" t="str">
        <f>VLOOKUP(D11,'Commis Chef'!$A$3:$D$82,4,FALSE)</f>
        <v>Partial</v>
      </c>
      <c r="F11" s="1">
        <f>VLOOKUP(D11,'Commis Chef'!$A$3:$F$82,6,FALSE)</f>
        <v>0</v>
      </c>
      <c r="G11" s="1" t="str">
        <f>'Production Chef'!A12</f>
        <v>K10</v>
      </c>
      <c r="H11" s="1" t="str">
        <f>VLOOKUP(G11,'Production Chef'!$A$3:$D$59,4,FALSE)</f>
        <v>Partial</v>
      </c>
      <c r="I11" s="1" t="str">
        <f>VLOOKUP(G11,'Production Chef'!$A$3:$F$59,6,FALSE)</f>
        <v>Full</v>
      </c>
      <c r="J11" s="1" t="str">
        <f>'Food and Beverage Team Member'!A12</f>
        <v>K10</v>
      </c>
      <c r="K11" s="7" t="str">
        <f>VLOOKUP(J11,'Food and Beverage Team Member'!$A$3:$D$54,4,FALSE)</f>
        <v>Partial</v>
      </c>
      <c r="L11" s="7" t="str">
        <f>VLOOKUP(J11,'Food and Beverage Team Member'!$A$3:$F$54,6,FALSE)</f>
        <v>Full</v>
      </c>
      <c r="M11" s="1" t="str">
        <f>'Hospitality Acc Team Member'!A12</f>
        <v>K10</v>
      </c>
      <c r="N11" s="1" t="str">
        <f>VLOOKUP(M11,'Hospitality Acc Team Member'!$A$3:$D$61,4,FALSE)</f>
        <v>Full</v>
      </c>
      <c r="O11" s="1">
        <f>VLOOKUP(M11,'Hospitality Acc Team Member'!$A$3:$F$61,6,FALSE)</f>
        <v>0</v>
      </c>
      <c r="P11" s="2"/>
      <c r="Q11" s="6" t="str">
        <f t="shared" si="6"/>
        <v>Commis Chef</v>
      </c>
      <c r="R11" s="11">
        <f t="shared" ref="R11:U11" si="8">IFERROR(R4/SUM($R4:$U4),0)</f>
        <v>0.19375000000000001</v>
      </c>
      <c r="S11" s="11">
        <f t="shared" si="8"/>
        <v>0.1125</v>
      </c>
      <c r="T11" s="11">
        <f t="shared" si="8"/>
        <v>1.2500000000000001E-2</v>
      </c>
      <c r="U11" s="11">
        <f t="shared" si="8"/>
        <v>0.68125000000000002</v>
      </c>
      <c r="V11" s="11">
        <f t="shared" ref="V11:V14" si="9">SUM(R11:U11)</f>
        <v>1</v>
      </c>
    </row>
    <row r="12" spans="1:22" ht="15.5" x14ac:dyDescent="0.35">
      <c r="A12" s="1" t="str">
        <f>'Baker - Craft, Plant, Retail'!B13</f>
        <v>K11</v>
      </c>
      <c r="B12" s="7" t="str">
        <f>VLOOKUP(A12,'Baker - Craft, Plant, Retail'!$B$3:$E$67,4,FALSE)</f>
        <v>Partial</v>
      </c>
      <c r="C12" s="7">
        <f>VLOOKUP(A12,'Baker - Craft, Plant, Retail'!$B$3:$G$67,6,FALSE)</f>
        <v>0</v>
      </c>
      <c r="D12" s="1" t="str">
        <f>'Commis Chef'!A13</f>
        <v>K11</v>
      </c>
      <c r="E12" s="1">
        <f>VLOOKUP(D12,'Commis Chef'!$A$3:$D$82,4,FALSE)</f>
        <v>0</v>
      </c>
      <c r="F12" s="1">
        <f>VLOOKUP(D12,'Commis Chef'!$A$3:$F$82,6,FALSE)</f>
        <v>0</v>
      </c>
      <c r="G12" s="1" t="str">
        <f>'Production Chef'!A13</f>
        <v>K11</v>
      </c>
      <c r="H12" s="1" t="str">
        <f>VLOOKUP(G12,'Production Chef'!$A$3:$D$59,4,FALSE)</f>
        <v>Full</v>
      </c>
      <c r="I12" s="1">
        <f>VLOOKUP(G12,'Production Chef'!$A$3:$F$59,6,FALSE)</f>
        <v>0</v>
      </c>
      <c r="J12" s="1" t="str">
        <f>'Food and Beverage Team Member'!A13</f>
        <v>K11</v>
      </c>
      <c r="K12" s="7" t="str">
        <f>VLOOKUP(J12,'Food and Beverage Team Member'!$A$3:$D$54,4,FALSE)</f>
        <v>Full</v>
      </c>
      <c r="L12" s="7">
        <f>VLOOKUP(J12,'Food and Beverage Team Member'!$A$3:$F$54,6,FALSE)</f>
        <v>0</v>
      </c>
      <c r="M12" s="1" t="str">
        <f>'Hospitality Acc Team Member'!A13</f>
        <v>K11</v>
      </c>
      <c r="N12" s="1" t="str">
        <f>VLOOKUP(M12,'Hospitality Acc Team Member'!$A$3:$D$61,4,FALSE)</f>
        <v>Full</v>
      </c>
      <c r="O12" s="1">
        <f>VLOOKUP(M12,'Hospitality Acc Team Member'!$A$3:$F$61,6,FALSE)</f>
        <v>0</v>
      </c>
      <c r="P12" s="2"/>
      <c r="Q12" s="6" t="str">
        <f t="shared" si="6"/>
        <v>Production Chef</v>
      </c>
      <c r="R12" s="11">
        <f t="shared" ref="R12:U12" si="10">IFERROR(R5/SUM($R5:$U5),0)</f>
        <v>0.26315789473684209</v>
      </c>
      <c r="S12" s="11">
        <f t="shared" si="10"/>
        <v>7.8947368421052627E-2</v>
      </c>
      <c r="T12" s="11">
        <f t="shared" si="10"/>
        <v>0.19298245614035087</v>
      </c>
      <c r="U12" s="11">
        <f t="shared" si="10"/>
        <v>0.46491228070175439</v>
      </c>
      <c r="V12" s="11">
        <f t="shared" si="9"/>
        <v>0.99999999999999989</v>
      </c>
    </row>
    <row r="13" spans="1:22" ht="15.5" x14ac:dyDescent="0.35">
      <c r="A13" s="1" t="str">
        <f>'Baker - Craft, Plant, Retail'!B14</f>
        <v>K12</v>
      </c>
      <c r="B13" s="7" t="str">
        <f>VLOOKUP(A13,'Baker - Craft, Plant, Retail'!$B$3:$E$67,4,FALSE)</f>
        <v>Full</v>
      </c>
      <c r="C13" s="7">
        <f>VLOOKUP(A13,'Baker - Craft, Plant, Retail'!$B$3:$G$67,6,FALSE)</f>
        <v>0</v>
      </c>
      <c r="D13" s="1" t="str">
        <f>'Commis Chef'!A14</f>
        <v>K12</v>
      </c>
      <c r="E13" s="1">
        <f>VLOOKUP(D13,'Commis Chef'!$A$3:$D$82,4,FALSE)</f>
        <v>0</v>
      </c>
      <c r="F13" s="1">
        <f>VLOOKUP(D13,'Commis Chef'!$A$3:$F$82,6,FALSE)</f>
        <v>0</v>
      </c>
      <c r="G13" s="1" t="str">
        <f>'Production Chef'!A14</f>
        <v>K12</v>
      </c>
      <c r="H13" s="1" t="str">
        <f>VLOOKUP(G13,'Production Chef'!$A$3:$D$59,4,FALSE)</f>
        <v>Full</v>
      </c>
      <c r="I13" s="1">
        <f>VLOOKUP(G13,'Production Chef'!$A$3:$F$59,6,FALSE)</f>
        <v>0</v>
      </c>
      <c r="J13" s="1" t="str">
        <f>'Food and Beverage Team Member'!A14</f>
        <v>K12</v>
      </c>
      <c r="K13" s="7" t="str">
        <f>VLOOKUP(J13,'Food and Beverage Team Member'!$A$3:$D$54,4,FALSE)</f>
        <v>Full</v>
      </c>
      <c r="L13" s="7">
        <f>VLOOKUP(J13,'Food and Beverage Team Member'!$A$3:$F$54,6,FALSE)</f>
        <v>0</v>
      </c>
      <c r="M13" s="1" t="str">
        <f>'Hospitality Acc Team Member'!A14</f>
        <v>K12</v>
      </c>
      <c r="N13" s="1" t="str">
        <f>VLOOKUP(M13,'Hospitality Acc Team Member'!$A$3:$D$61,4,FALSE)</f>
        <v>Partial</v>
      </c>
      <c r="O13" s="1">
        <f>VLOOKUP(M13,'Hospitality Acc Team Member'!$A$3:$F$61,6,FALSE)</f>
        <v>0</v>
      </c>
      <c r="P13" s="2"/>
      <c r="Q13" s="6" t="str">
        <f t="shared" si="6"/>
        <v>Food and Beverage Team Member</v>
      </c>
      <c r="R13" s="11">
        <f t="shared" ref="R13:U13" si="11">IFERROR(R6/SUM($R6:$U6),0)</f>
        <v>0.35576923076923078</v>
      </c>
      <c r="S13" s="11">
        <f t="shared" si="11"/>
        <v>6.7307692307692304E-2</v>
      </c>
      <c r="T13" s="11">
        <f t="shared" si="11"/>
        <v>0.14423076923076922</v>
      </c>
      <c r="U13" s="11">
        <f t="shared" si="11"/>
        <v>0.43269230769230771</v>
      </c>
      <c r="V13" s="11">
        <f t="shared" si="9"/>
        <v>1</v>
      </c>
    </row>
    <row r="14" spans="1:22" ht="15.5" x14ac:dyDescent="0.35">
      <c r="A14" s="1" t="str">
        <f>'Baker - Craft, Plant, Retail'!B15</f>
        <v>K13</v>
      </c>
      <c r="B14" s="7" t="str">
        <f>VLOOKUP(A14,'Baker - Craft, Plant, Retail'!$B$3:$E$67,4,FALSE)</f>
        <v>Partial</v>
      </c>
      <c r="C14" s="7">
        <f>VLOOKUP(A14,'Baker - Craft, Plant, Retail'!$B$3:$G$67,6,FALSE)</f>
        <v>0</v>
      </c>
      <c r="D14" s="1" t="str">
        <f>'Commis Chef'!A15</f>
        <v>K13</v>
      </c>
      <c r="E14" s="1" t="str">
        <f>VLOOKUP(D14,'Commis Chef'!$A$3:$D$82,4,FALSE)</f>
        <v>Partial</v>
      </c>
      <c r="F14" s="1">
        <f>VLOOKUP(D14,'Commis Chef'!$A$3:$F$82,6,FALSE)</f>
        <v>0</v>
      </c>
      <c r="G14" s="1" t="str">
        <f>'Production Chef'!A15</f>
        <v>K13</v>
      </c>
      <c r="H14" s="1" t="str">
        <f>VLOOKUP(G14,'Production Chef'!$A$3:$D$59,4,FALSE)</f>
        <v>Full</v>
      </c>
      <c r="I14" s="1">
        <f>VLOOKUP(G14,'Production Chef'!$A$3:$F$59,6,FALSE)</f>
        <v>0</v>
      </c>
      <c r="J14" s="1" t="str">
        <f>'Food and Beverage Team Member'!A15</f>
        <v>K13</v>
      </c>
      <c r="K14" s="7" t="str">
        <f>VLOOKUP(J14,'Food and Beverage Team Member'!$A$3:$D$54,4,FALSE)</f>
        <v>Full</v>
      </c>
      <c r="L14" s="7">
        <f>VLOOKUP(J14,'Food and Beverage Team Member'!$A$3:$F$54,6,FALSE)</f>
        <v>0</v>
      </c>
      <c r="M14" s="1" t="str">
        <f>'Hospitality Acc Team Member'!A15</f>
        <v>K13</v>
      </c>
      <c r="N14" s="1" t="str">
        <f>VLOOKUP(M14,'Hospitality Acc Team Member'!$A$3:$D$61,4,FALSE)</f>
        <v>Full</v>
      </c>
      <c r="O14" s="1">
        <f>VLOOKUP(M14,'Hospitality Acc Team Member'!$A$3:$F$61,6,FALSE)</f>
        <v>0</v>
      </c>
      <c r="P14" s="2"/>
      <c r="Q14" s="6" t="str">
        <f t="shared" si="6"/>
        <v>Hospitality Accomodation Team Member</v>
      </c>
      <c r="R14" s="11">
        <f t="shared" ref="R14:U14" si="12">IFERROR(R7/SUM($R7:$U7),0)</f>
        <v>0.26271186440677968</v>
      </c>
      <c r="S14" s="11">
        <f t="shared" si="12"/>
        <v>0.10169491525423729</v>
      </c>
      <c r="T14" s="11">
        <f t="shared" si="12"/>
        <v>0.1864406779661017</v>
      </c>
      <c r="U14" s="11">
        <f t="shared" si="12"/>
        <v>0.44915254237288138</v>
      </c>
      <c r="V14" s="11">
        <f t="shared" si="9"/>
        <v>1</v>
      </c>
    </row>
    <row r="15" spans="1:22" ht="15.5" x14ac:dyDescent="0.35">
      <c r="A15" s="1" t="str">
        <f>'Baker - Craft, Plant, Retail'!B16</f>
        <v>K14</v>
      </c>
      <c r="B15" s="7" t="str">
        <f>VLOOKUP(A15,'Baker - Craft, Plant, Retail'!$B$3:$E$67,4,FALSE)</f>
        <v>Partial</v>
      </c>
      <c r="C15" s="7">
        <f>VLOOKUP(A15,'Baker - Craft, Plant, Retail'!$B$3:$G$67,6,FALSE)</f>
        <v>0</v>
      </c>
      <c r="D15" s="1" t="str">
        <f>'Commis Chef'!A16</f>
        <v>K14</v>
      </c>
      <c r="E15" s="1" t="str">
        <f>VLOOKUP(D15,'Commis Chef'!$A$3:$D$82,4,FALSE)</f>
        <v>Partial</v>
      </c>
      <c r="F15" s="1">
        <f>VLOOKUP(D15,'Commis Chef'!$A$3:$F$82,6,FALSE)</f>
        <v>0</v>
      </c>
      <c r="G15" s="1" t="str">
        <f>'Production Chef'!A16</f>
        <v>K14</v>
      </c>
      <c r="H15" s="1" t="str">
        <f>VLOOKUP(G15,'Production Chef'!$A$3:$D$59,4,FALSE)</f>
        <v>Not Covered</v>
      </c>
      <c r="I15" s="1">
        <f>VLOOKUP(G15,'Production Chef'!$A$3:$F$59,6,FALSE)</f>
        <v>0</v>
      </c>
      <c r="J15" s="1" t="str">
        <f>'Food and Beverage Team Member'!A16</f>
        <v>K14</v>
      </c>
      <c r="K15" s="7" t="str">
        <f>VLOOKUP(J15,'Food and Beverage Team Member'!$A$3:$D$54,4,FALSE)</f>
        <v>Not Covered</v>
      </c>
      <c r="L15" s="7">
        <f>VLOOKUP(J15,'Food and Beverage Team Member'!$A$3:$F$54,6,FALSE)</f>
        <v>0</v>
      </c>
      <c r="M15" s="1" t="str">
        <f>'Hospitality Acc Team Member'!A16</f>
        <v>K14</v>
      </c>
      <c r="N15" s="1" t="str">
        <f>VLOOKUP(M15,'Hospitality Acc Team Member'!$A$3:$D$61,4,FALSE)</f>
        <v>Partial</v>
      </c>
      <c r="O15" s="1">
        <f>VLOOKUP(M15,'Hospitality Acc Team Member'!$A$3:$F$61,6,FALSE)</f>
        <v>0</v>
      </c>
      <c r="P15" s="2"/>
      <c r="Q15" s="2"/>
      <c r="R15" s="2"/>
      <c r="S15" s="2"/>
      <c r="T15" s="2"/>
    </row>
    <row r="16" spans="1:22" ht="15.5" x14ac:dyDescent="0.35">
      <c r="A16" s="1" t="str">
        <f>'Baker - Craft, Plant, Retail'!B17</f>
        <v>K15</v>
      </c>
      <c r="B16" s="7" t="str">
        <f>VLOOKUP(A16,'Baker - Craft, Plant, Retail'!$B$3:$E$67,4,FALSE)</f>
        <v>Not Covered</v>
      </c>
      <c r="C16" s="7">
        <f>VLOOKUP(A16,'Baker - Craft, Plant, Retail'!$B$3:$G$67,6,FALSE)</f>
        <v>0</v>
      </c>
      <c r="D16" s="1" t="str">
        <f>'Commis Chef'!A17</f>
        <v>K15</v>
      </c>
      <c r="E16" s="1">
        <f>VLOOKUP(D16,'Commis Chef'!$A$3:$D$82,4,FALSE)</f>
        <v>0</v>
      </c>
      <c r="F16" s="1">
        <f>VLOOKUP(D16,'Commis Chef'!$A$3:$F$82,6,FALSE)</f>
        <v>0</v>
      </c>
      <c r="G16" s="1" t="str">
        <f>'Production Chef'!A17</f>
        <v>K15</v>
      </c>
      <c r="H16" s="1" t="str">
        <f>VLOOKUP(G16,'Production Chef'!$A$3:$D$59,4,FALSE)</f>
        <v>Full</v>
      </c>
      <c r="I16" s="1">
        <f>VLOOKUP(G16,'Production Chef'!$A$3:$F$59,6,FALSE)</f>
        <v>0</v>
      </c>
      <c r="J16" s="1" t="str">
        <f>'Food and Beverage Team Member'!A17</f>
        <v>K15</v>
      </c>
      <c r="K16" s="7" t="str">
        <f>VLOOKUP(J16,'Food and Beverage Team Member'!$A$3:$D$54,4,FALSE)</f>
        <v>Full</v>
      </c>
      <c r="L16" s="7">
        <f>VLOOKUP(J16,'Food and Beverage Team Member'!$A$3:$F$54,6,FALSE)</f>
        <v>0</v>
      </c>
      <c r="M16" s="1" t="str">
        <f>'Hospitality Acc Team Member'!A17</f>
        <v>K15</v>
      </c>
      <c r="N16" s="1" t="str">
        <f>VLOOKUP(M16,'Hospitality Acc Team Member'!$A$3:$D$61,4,FALSE)</f>
        <v>Not Covered</v>
      </c>
      <c r="O16" s="1">
        <f>VLOOKUP(M16,'Hospitality Acc Team Member'!$A$3:$F$61,6,FALSE)</f>
        <v>0</v>
      </c>
      <c r="P16" s="2"/>
      <c r="Q16" s="2"/>
      <c r="R16" s="2"/>
      <c r="S16" s="2"/>
      <c r="T16" s="2"/>
    </row>
    <row r="17" spans="1:20" ht="15.5" x14ac:dyDescent="0.35">
      <c r="A17" s="1" t="str">
        <f>'Baker - Craft, Plant, Retail'!B18</f>
        <v>K16</v>
      </c>
      <c r="B17" s="7" t="str">
        <f>VLOOKUP(A17,'Baker - Craft, Plant, Retail'!$B$3:$E$67,4,FALSE)</f>
        <v>Not Covered</v>
      </c>
      <c r="C17" s="7">
        <f>VLOOKUP(A17,'Baker - Craft, Plant, Retail'!$B$3:$G$67,6,FALSE)</f>
        <v>0</v>
      </c>
      <c r="D17" s="1" t="str">
        <f>'Commis Chef'!A18</f>
        <v>K16</v>
      </c>
      <c r="E17" s="1">
        <f>VLOOKUP(D17,'Commis Chef'!$A$3:$D$82,4,FALSE)</f>
        <v>0</v>
      </c>
      <c r="F17" s="1">
        <f>VLOOKUP(D17,'Commis Chef'!$A$3:$F$82,6,FALSE)</f>
        <v>0</v>
      </c>
      <c r="G17" s="1" t="str">
        <f>'Production Chef'!A18</f>
        <v>K16</v>
      </c>
      <c r="H17" s="1" t="str">
        <f>VLOOKUP(G17,'Production Chef'!$A$3:$D$59,4,FALSE)</f>
        <v>Full</v>
      </c>
      <c r="I17" s="1">
        <f>VLOOKUP(G17,'Production Chef'!$A$3:$F$59,6,FALSE)</f>
        <v>0</v>
      </c>
      <c r="J17" s="1" t="str">
        <f>'Food and Beverage Team Member'!A18</f>
        <v>K16</v>
      </c>
      <c r="K17" s="7" t="str">
        <f>VLOOKUP(J17,'Food and Beverage Team Member'!$A$3:$D$54,4,FALSE)</f>
        <v>Full</v>
      </c>
      <c r="L17" s="7">
        <f>VLOOKUP(J17,'Food and Beverage Team Member'!$A$3:$F$54,6,FALSE)</f>
        <v>0</v>
      </c>
      <c r="M17" s="1" t="str">
        <f>'Hospitality Acc Team Member'!A18</f>
        <v>K16</v>
      </c>
      <c r="N17" s="1" t="str">
        <f>VLOOKUP(M17,'Hospitality Acc Team Member'!$A$3:$D$61,4,FALSE)</f>
        <v>Not Covered</v>
      </c>
      <c r="O17" s="1">
        <f>VLOOKUP(M17,'Hospitality Acc Team Member'!$A$3:$F$61,6,FALSE)</f>
        <v>0</v>
      </c>
      <c r="P17" s="2"/>
      <c r="Q17" s="2"/>
      <c r="R17" s="2"/>
      <c r="S17" s="2"/>
      <c r="T17" s="2"/>
    </row>
    <row r="18" spans="1:20" ht="15.5" x14ac:dyDescent="0.35">
      <c r="A18" s="1" t="str">
        <f>'Baker - Craft, Plant, Retail'!B19</f>
        <v>K17</v>
      </c>
      <c r="B18" s="7" t="str">
        <f>VLOOKUP(A18,'Baker - Craft, Plant, Retail'!$B$3:$E$67,4,FALSE)</f>
        <v>Full</v>
      </c>
      <c r="C18" s="7">
        <f>VLOOKUP(A18,'Baker - Craft, Plant, Retail'!$B$3:$G$67,6,FALSE)</f>
        <v>0</v>
      </c>
      <c r="D18" s="1" t="str">
        <f>'Commis Chef'!A19</f>
        <v>K17</v>
      </c>
      <c r="E18" s="1" t="str">
        <f>VLOOKUP(D18,'Commis Chef'!$A$3:$D$82,4,FALSE)</f>
        <v>Full</v>
      </c>
      <c r="F18" s="1">
        <f>VLOOKUP(D18,'Commis Chef'!$A$3:$F$82,6,FALSE)</f>
        <v>0</v>
      </c>
      <c r="G18" s="1" t="str">
        <f>'Production Chef'!A19</f>
        <v>K17</v>
      </c>
      <c r="H18" s="1" t="str">
        <f>VLOOKUP(G18,'Production Chef'!$A$3:$D$59,4,FALSE)</f>
        <v>Not Covered</v>
      </c>
      <c r="I18" s="1">
        <f>VLOOKUP(G18,'Production Chef'!$A$3:$F$59,6,FALSE)</f>
        <v>0</v>
      </c>
      <c r="J18" s="1" t="str">
        <f>'Food and Beverage Team Member'!A19</f>
        <v>K17</v>
      </c>
      <c r="K18" s="7" t="str">
        <f>VLOOKUP(J18,'Food and Beverage Team Member'!$A$3:$D$54,4,FALSE)</f>
        <v>Not Covered</v>
      </c>
      <c r="L18" s="7">
        <f>VLOOKUP(J18,'Food and Beverage Team Member'!$A$3:$F$54,6,FALSE)</f>
        <v>0</v>
      </c>
      <c r="M18" s="1" t="str">
        <f>'Hospitality Acc Team Member'!A19</f>
        <v>K17</v>
      </c>
      <c r="N18" s="1" t="str">
        <f>VLOOKUP(M18,'Hospitality Acc Team Member'!$A$3:$D$61,4,FALSE)</f>
        <v>Full</v>
      </c>
      <c r="O18" s="1">
        <f>VLOOKUP(M18,'Hospitality Acc Team Member'!$A$3:$F$61,6,FALSE)</f>
        <v>0</v>
      </c>
      <c r="P18" s="2"/>
      <c r="Q18" s="2"/>
      <c r="R18" s="2"/>
      <c r="S18" s="2"/>
      <c r="T18" s="2"/>
    </row>
    <row r="19" spans="1:20" ht="15.5" x14ac:dyDescent="0.35">
      <c r="A19" s="1" t="str">
        <f>'Baker - Craft, Plant, Retail'!B20</f>
        <v>K18</v>
      </c>
      <c r="B19" s="7" t="str">
        <f>VLOOKUP(A19,'Baker - Craft, Plant, Retail'!$B$3:$E$67,4,FALSE)</f>
        <v>Full</v>
      </c>
      <c r="C19" s="7">
        <f>VLOOKUP(A19,'Baker - Craft, Plant, Retail'!$B$3:$G$67,6,FALSE)</f>
        <v>0</v>
      </c>
      <c r="D19" s="1" t="str">
        <f>'Commis Chef'!A20</f>
        <v>K18</v>
      </c>
      <c r="E19" s="1">
        <f>VLOOKUP(D19,'Commis Chef'!$A$3:$D$82,4,FALSE)</f>
        <v>0</v>
      </c>
      <c r="F19" s="1">
        <f>VLOOKUP(D19,'Commis Chef'!$A$3:$F$82,6,FALSE)</f>
        <v>0</v>
      </c>
      <c r="G19" s="1" t="str">
        <f>'Production Chef'!A20</f>
        <v>K18</v>
      </c>
      <c r="H19" s="1" t="str">
        <f>VLOOKUP(G19,'Production Chef'!$A$3:$D$59,4,FALSE)</f>
        <v>Full</v>
      </c>
      <c r="I19" s="1">
        <f>VLOOKUP(G19,'Production Chef'!$A$3:$F$59,6,FALSE)</f>
        <v>0</v>
      </c>
      <c r="J19" s="1" t="str">
        <f>'Food and Beverage Team Member'!A20</f>
        <v>K18</v>
      </c>
      <c r="K19" s="7" t="str">
        <f>VLOOKUP(J19,'Food and Beverage Team Member'!$A$3:$D$54,4,FALSE)</f>
        <v>Not Covered</v>
      </c>
      <c r="L19" s="7">
        <f>VLOOKUP(J19,'Food and Beverage Team Member'!$A$3:$F$54,6,FALSE)</f>
        <v>0</v>
      </c>
      <c r="M19" s="1" t="str">
        <f>'Hospitality Acc Team Member'!A20</f>
        <v>K18</v>
      </c>
      <c r="N19" s="1" t="str">
        <f>VLOOKUP(M19,'Hospitality Acc Team Member'!$A$3:$D$61,4,FALSE)</f>
        <v>Partial</v>
      </c>
      <c r="O19" s="1">
        <f>VLOOKUP(M19,'Hospitality Acc Team Member'!$A$3:$F$61,6,FALSE)</f>
        <v>0</v>
      </c>
      <c r="P19" s="2"/>
      <c r="Q19" s="2"/>
      <c r="R19" s="2"/>
      <c r="S19" s="2"/>
      <c r="T19" s="2"/>
    </row>
    <row r="20" spans="1:20" ht="15.5" x14ac:dyDescent="0.35">
      <c r="A20" s="1" t="str">
        <f>'Baker - Craft, Plant, Retail'!B21</f>
        <v>K19</v>
      </c>
      <c r="B20" s="7" t="str">
        <f>VLOOKUP(A20,'Baker - Craft, Plant, Retail'!$B$3:$E$67,4,FALSE)</f>
        <v>Not Covered</v>
      </c>
      <c r="C20" s="7">
        <f>VLOOKUP(A20,'Baker - Craft, Plant, Retail'!$B$3:$G$67,6,FALSE)</f>
        <v>0</v>
      </c>
      <c r="D20" s="1" t="str">
        <f>'Commis Chef'!A21</f>
        <v>K19</v>
      </c>
      <c r="E20" s="1" t="str">
        <f>VLOOKUP(D20,'Commis Chef'!$A$3:$D$82,4,FALSE)</f>
        <v>Partial</v>
      </c>
      <c r="F20" s="1">
        <f>VLOOKUP(D20,'Commis Chef'!$A$3:$F$82,6,FALSE)</f>
        <v>0</v>
      </c>
      <c r="G20" s="1" t="str">
        <f>'Production Chef'!A21</f>
        <v>K19</v>
      </c>
      <c r="H20" s="1" t="str">
        <f>VLOOKUP(G20,'Production Chef'!$A$3:$D$59,4,FALSE)</f>
        <v>Partial</v>
      </c>
      <c r="I20" s="1">
        <f>VLOOKUP(G20,'Production Chef'!$A$3:$F$59,6,FALSE)</f>
        <v>0</v>
      </c>
      <c r="J20" s="1" t="str">
        <f>'Food and Beverage Team Member'!A21</f>
        <v>K19</v>
      </c>
      <c r="K20" s="7" t="str">
        <f>VLOOKUP(J20,'Food and Beverage Team Member'!$A$3:$D$54,4,FALSE)</f>
        <v>Not Covered</v>
      </c>
      <c r="L20" s="7">
        <f>VLOOKUP(J20,'Food and Beverage Team Member'!$A$3:$F$54,6,FALSE)</f>
        <v>0</v>
      </c>
      <c r="M20" s="1" t="str">
        <f>'Hospitality Acc Team Member'!A21</f>
        <v>K19</v>
      </c>
      <c r="N20" s="1" t="str">
        <f>VLOOKUP(M20,'Hospitality Acc Team Member'!$A$3:$D$61,4,FALSE)</f>
        <v>Full</v>
      </c>
      <c r="O20" s="1">
        <f>VLOOKUP(M20,'Hospitality Acc Team Member'!$A$3:$F$61,6,FALSE)</f>
        <v>0</v>
      </c>
      <c r="P20" s="2"/>
      <c r="Q20" s="2"/>
      <c r="R20" s="2"/>
      <c r="S20" s="2"/>
      <c r="T20" s="2"/>
    </row>
    <row r="21" spans="1:20" ht="15.5" x14ac:dyDescent="0.35">
      <c r="A21" s="1" t="str">
        <f>'Baker - Craft, Plant, Retail'!B22</f>
        <v>K20</v>
      </c>
      <c r="B21" s="7" t="str">
        <f>VLOOKUP(A21,'Baker - Craft, Plant, Retail'!$B$3:$E$67,4,FALSE)</f>
        <v>Not Covered</v>
      </c>
      <c r="C21" s="7">
        <f>VLOOKUP(A21,'Baker - Craft, Plant, Retail'!$B$3:$G$67,6,FALSE)</f>
        <v>0</v>
      </c>
      <c r="D21" s="1" t="str">
        <f>'Commis Chef'!A22</f>
        <v>K20</v>
      </c>
      <c r="E21" s="1">
        <f>VLOOKUP(D21,'Commis Chef'!$A$3:$D$82,4,FALSE)</f>
        <v>0</v>
      </c>
      <c r="F21" s="1">
        <f>VLOOKUP(D21,'Commis Chef'!$A$3:$F$82,6,FALSE)</f>
        <v>0</v>
      </c>
      <c r="G21" s="1" t="str">
        <f>'Production Chef'!A22</f>
        <v>K20</v>
      </c>
      <c r="H21" s="1" t="str">
        <f>VLOOKUP(G21,'Production Chef'!$A$3:$D$59,4,FALSE)</f>
        <v>Not Covered</v>
      </c>
      <c r="I21" s="1">
        <f>VLOOKUP(G21,'Production Chef'!$A$3:$F$59,6,FALSE)</f>
        <v>0</v>
      </c>
      <c r="J21" s="1" t="str">
        <f>'Food and Beverage Team Member'!A22</f>
        <v>K20</v>
      </c>
      <c r="K21" s="7" t="str">
        <f>VLOOKUP(J21,'Food and Beverage Team Member'!$A$3:$D$54,4,FALSE)</f>
        <v>Full</v>
      </c>
      <c r="L21" s="7">
        <f>VLOOKUP(J21,'Food and Beverage Team Member'!$A$3:$F$54,6,FALSE)</f>
        <v>0</v>
      </c>
      <c r="M21" s="1" t="str">
        <f>'Hospitality Acc Team Member'!A22</f>
        <v>K20</v>
      </c>
      <c r="N21" s="1" t="str">
        <f>VLOOKUP(M21,'Hospitality Acc Team Member'!$A$3:$D$61,4,FALSE)</f>
        <v>Full</v>
      </c>
      <c r="O21" s="1">
        <f>VLOOKUP(M21,'Hospitality Acc Team Member'!$A$3:$F$61,6,FALSE)</f>
        <v>0</v>
      </c>
      <c r="P21" s="2"/>
      <c r="Q21" s="2"/>
      <c r="R21" s="2"/>
      <c r="S21" s="2"/>
      <c r="T21" s="2"/>
    </row>
    <row r="22" spans="1:20" ht="15.5" x14ac:dyDescent="0.35">
      <c r="A22" s="1" t="str">
        <f>'Baker - Craft, Plant, Retail'!B23</f>
        <v>K21</v>
      </c>
      <c r="B22" s="7" t="str">
        <f>VLOOKUP(A22,'Baker - Craft, Plant, Retail'!$B$3:$E$67,4,FALSE)</f>
        <v>Not Covered</v>
      </c>
      <c r="C22" s="7">
        <f>VLOOKUP(A22,'Baker - Craft, Plant, Retail'!$B$3:$G$67,6,FALSE)</f>
        <v>0</v>
      </c>
      <c r="D22" s="1" t="str">
        <f>'Commis Chef'!A23</f>
        <v>K21</v>
      </c>
      <c r="E22" s="1">
        <f>VLOOKUP(D22,'Commis Chef'!$A$3:$D$82,4,FALSE)</f>
        <v>0</v>
      </c>
      <c r="F22" s="1">
        <f>VLOOKUP(D22,'Commis Chef'!$A$3:$F$82,6,FALSE)</f>
        <v>0</v>
      </c>
      <c r="G22" s="1" t="str">
        <f>'Production Chef'!A23</f>
        <v>K21</v>
      </c>
      <c r="H22" s="1" t="str">
        <f>VLOOKUP(G22,'Production Chef'!$A$3:$D$59,4,FALSE)</f>
        <v>Full</v>
      </c>
      <c r="I22" s="1">
        <f>VLOOKUP(G22,'Production Chef'!$A$3:$F$59,6,FALSE)</f>
        <v>0</v>
      </c>
      <c r="J22" s="1" t="str">
        <f>'Food and Beverage Team Member'!A23</f>
        <v>K21</v>
      </c>
      <c r="K22" s="7" t="str">
        <f>VLOOKUP(J22,'Food and Beverage Team Member'!$A$3:$D$54,4,FALSE)</f>
        <v>Full</v>
      </c>
      <c r="L22" s="7">
        <f>VLOOKUP(J22,'Food and Beverage Team Member'!$A$3:$F$54,6,FALSE)</f>
        <v>0</v>
      </c>
      <c r="M22" s="1" t="str">
        <f>'Hospitality Acc Team Member'!A23</f>
        <v>K21</v>
      </c>
      <c r="N22" s="1" t="str">
        <f>VLOOKUP(M22,'Hospitality Acc Team Member'!$A$3:$D$61,4,FALSE)</f>
        <v>Not Covered</v>
      </c>
      <c r="O22" s="1">
        <f>VLOOKUP(M22,'Hospitality Acc Team Member'!$A$3:$F$61,6,FALSE)</f>
        <v>0</v>
      </c>
      <c r="P22" s="2"/>
      <c r="Q22" s="2"/>
      <c r="R22" s="2"/>
      <c r="S22" s="2"/>
      <c r="T22" s="2"/>
    </row>
    <row r="23" spans="1:20" ht="15.5" x14ac:dyDescent="0.35">
      <c r="A23" s="1" t="str">
        <f>'Baker - Craft, Plant, Retail'!B24</f>
        <v>K22</v>
      </c>
      <c r="B23" s="7" t="str">
        <f>VLOOKUP(A23,'Baker - Craft, Plant, Retail'!$B$3:$E$67,4,FALSE)</f>
        <v>Not Covered</v>
      </c>
      <c r="C23" s="7">
        <f>VLOOKUP(A23,'Baker - Craft, Plant, Retail'!$B$3:$G$67,6,FALSE)</f>
        <v>0</v>
      </c>
      <c r="D23" s="1" t="str">
        <f>'Commis Chef'!A24</f>
        <v>K22</v>
      </c>
      <c r="E23" s="1">
        <f>VLOOKUP(D23,'Commis Chef'!$A$3:$D$82,4,FALSE)</f>
        <v>0</v>
      </c>
      <c r="F23" s="1">
        <f>VLOOKUP(D23,'Commis Chef'!$A$3:$F$82,6,FALSE)</f>
        <v>0</v>
      </c>
      <c r="G23" s="1" t="str">
        <f>'Production Chef'!A24</f>
        <v>K22</v>
      </c>
      <c r="H23" s="1" t="str">
        <f>VLOOKUP(G23,'Production Chef'!$A$3:$D$59,4,FALSE)</f>
        <v>Full</v>
      </c>
      <c r="I23" s="1">
        <f>VLOOKUP(G23,'Production Chef'!$A$3:$F$59,6,FALSE)</f>
        <v>0</v>
      </c>
      <c r="J23" s="1" t="str">
        <f>'Food and Beverage Team Member'!A24</f>
        <v>K22</v>
      </c>
      <c r="K23" s="7" t="str">
        <f>VLOOKUP(J23,'Food and Beverage Team Member'!$A$3:$D$54,4,FALSE)</f>
        <v>Partial</v>
      </c>
      <c r="L23" s="7">
        <f>VLOOKUP(J23,'Food and Beverage Team Member'!$A$3:$F$54,6,FALSE)</f>
        <v>0</v>
      </c>
      <c r="M23" s="1" t="str">
        <f>'Hospitality Acc Team Member'!A24</f>
        <v>K22</v>
      </c>
      <c r="N23" s="1" t="str">
        <f>VLOOKUP(M23,'Hospitality Acc Team Member'!$A$3:$D$61,4,FALSE)</f>
        <v>Not Covered</v>
      </c>
      <c r="O23" s="1">
        <f>VLOOKUP(M23,'Hospitality Acc Team Member'!$A$3:$F$61,6,FALSE)</f>
        <v>0</v>
      </c>
      <c r="P23" s="2"/>
      <c r="Q23" s="2"/>
      <c r="R23" s="2"/>
      <c r="S23" s="2"/>
      <c r="T23" s="2"/>
    </row>
    <row r="24" spans="1:20" ht="15.5" x14ac:dyDescent="0.35">
      <c r="A24" s="1" t="str">
        <f>'Baker - Craft, Plant, Retail'!B25</f>
        <v>K23</v>
      </c>
      <c r="B24" s="7" t="str">
        <f>VLOOKUP(A24,'Baker - Craft, Plant, Retail'!$B$3:$E$67,4,FALSE)</f>
        <v>Not Covered</v>
      </c>
      <c r="C24" s="7">
        <f>VLOOKUP(A24,'Baker - Craft, Plant, Retail'!$B$3:$G$67,6,FALSE)</f>
        <v>0</v>
      </c>
      <c r="D24" s="1" t="str">
        <f>'Commis Chef'!A25</f>
        <v>K23</v>
      </c>
      <c r="E24" s="1">
        <f>VLOOKUP(D24,'Commis Chef'!$A$3:$D$82,4,FALSE)</f>
        <v>0</v>
      </c>
      <c r="F24" s="1">
        <f>VLOOKUP(D24,'Commis Chef'!$A$3:$F$82,6,FALSE)</f>
        <v>0</v>
      </c>
      <c r="G24" s="1" t="str">
        <f>'Production Chef'!A25</f>
        <v>K23</v>
      </c>
      <c r="H24" s="1" t="str">
        <f>VLOOKUP(G24,'Production Chef'!$A$3:$D$59,4,FALSE)</f>
        <v>Full</v>
      </c>
      <c r="I24" s="1">
        <f>VLOOKUP(G24,'Production Chef'!$A$3:$F$59,6,FALSE)</f>
        <v>0</v>
      </c>
      <c r="J24" s="1" t="str">
        <f>'Food and Beverage Team Member'!A25</f>
        <v>K23</v>
      </c>
      <c r="K24" s="7" t="str">
        <f>VLOOKUP(J24,'Food and Beverage Team Member'!$A$3:$D$54,4,FALSE)</f>
        <v>Full</v>
      </c>
      <c r="L24" s="7">
        <f>VLOOKUP(J24,'Food and Beverage Team Member'!$A$3:$F$54,6,FALSE)</f>
        <v>0</v>
      </c>
      <c r="M24" s="1" t="str">
        <f>'Hospitality Acc Team Member'!A25</f>
        <v>K23</v>
      </c>
      <c r="N24" s="1" t="str">
        <f>VLOOKUP(M24,'Hospitality Acc Team Member'!$A$3:$D$61,4,FALSE)</f>
        <v>Full</v>
      </c>
      <c r="O24" s="1">
        <f>VLOOKUP(M24,'Hospitality Acc Team Member'!$A$3:$F$61,6,FALSE)</f>
        <v>0</v>
      </c>
      <c r="P24" s="2"/>
      <c r="Q24" s="2"/>
      <c r="R24" s="2"/>
      <c r="S24" s="2"/>
      <c r="T24" s="2"/>
    </row>
    <row r="25" spans="1:20" ht="15.5" x14ac:dyDescent="0.35">
      <c r="A25" s="1" t="str">
        <f>'Baker - Craft, Plant, Retail'!B26</f>
        <v>K24</v>
      </c>
      <c r="B25" s="7" t="str">
        <f>VLOOKUP(A25,'Baker - Craft, Plant, Retail'!$B$3:$E$67,4,FALSE)</f>
        <v>Not Covered</v>
      </c>
      <c r="C25" s="7">
        <f>VLOOKUP(A25,'Baker - Craft, Plant, Retail'!$B$3:$G$67,6,FALSE)</f>
        <v>0</v>
      </c>
      <c r="D25" s="1" t="str">
        <f>'Commis Chef'!A26</f>
        <v>K24</v>
      </c>
      <c r="E25" s="1">
        <f>VLOOKUP(D25,'Commis Chef'!$A$3:$D$82,4,FALSE)</f>
        <v>0</v>
      </c>
      <c r="F25" s="1">
        <f>VLOOKUP(D25,'Commis Chef'!$A$3:$F$82,6,FALSE)</f>
        <v>0</v>
      </c>
      <c r="G25" s="1" t="str">
        <f>'Production Chef'!A26</f>
        <v>K24</v>
      </c>
      <c r="H25" s="1" t="str">
        <f>VLOOKUP(G25,'Production Chef'!$A$3:$D$59,4,FALSE)</f>
        <v>Not Covered</v>
      </c>
      <c r="I25" s="1">
        <f>VLOOKUP(G25,'Production Chef'!$A$3:$F$59,6,FALSE)</f>
        <v>0</v>
      </c>
      <c r="J25" s="1" t="str">
        <f>'Food and Beverage Team Member'!A26</f>
        <v>K24</v>
      </c>
      <c r="K25" s="7" t="str">
        <f>VLOOKUP(J25,'Food and Beverage Team Member'!$A$3:$D$54,4,FALSE)</f>
        <v>Not Covered</v>
      </c>
      <c r="L25" s="7">
        <f>VLOOKUP(J25,'Food and Beverage Team Member'!$A$3:$F$54,6,FALSE)</f>
        <v>0</v>
      </c>
      <c r="M25" s="1" t="str">
        <f>'Hospitality Acc Team Member'!A26</f>
        <v>K24</v>
      </c>
      <c r="N25" s="1" t="str">
        <f>VLOOKUP(M25,'Hospitality Acc Team Member'!$A$3:$D$61,4,FALSE)</f>
        <v>Not Covered</v>
      </c>
      <c r="O25" s="1">
        <f>VLOOKUP(M25,'Hospitality Acc Team Member'!$A$3:$F$61,6,FALSE)</f>
        <v>0</v>
      </c>
      <c r="P25" s="2"/>
      <c r="Q25" s="2"/>
      <c r="R25" s="2"/>
      <c r="S25" s="2"/>
      <c r="T25" s="2"/>
    </row>
    <row r="26" spans="1:20" ht="15.5" x14ac:dyDescent="0.35">
      <c r="A26" s="1" t="str">
        <f>'Baker - Craft, Plant, Retail'!B27</f>
        <v>K25</v>
      </c>
      <c r="B26" s="7" t="str">
        <f>VLOOKUP(A26,'Baker - Craft, Plant, Retail'!$B$3:$E$67,4,FALSE)</f>
        <v>Not Covered</v>
      </c>
      <c r="C26" s="7">
        <f>VLOOKUP(A26,'Baker - Craft, Plant, Retail'!$B$3:$G$67,6,FALSE)</f>
        <v>0</v>
      </c>
      <c r="D26" s="1" t="str">
        <f>'Commis Chef'!A27</f>
        <v>K25</v>
      </c>
      <c r="E26" s="1" t="str">
        <f>VLOOKUP(D26,'Commis Chef'!$A$3:$D$82,4,FALSE)</f>
        <v>Full</v>
      </c>
      <c r="F26" s="1">
        <f>VLOOKUP(D26,'Commis Chef'!$A$3:$F$82,6,FALSE)</f>
        <v>0</v>
      </c>
      <c r="G26" s="1" t="str">
        <f>'Production Chef'!A27</f>
        <v>K25</v>
      </c>
      <c r="H26" s="1" t="str">
        <f>VLOOKUP(G26,'Production Chef'!$A$3:$D$59,4,FALSE)</f>
        <v>Not Covered</v>
      </c>
      <c r="I26" s="1">
        <f>VLOOKUP(G26,'Production Chef'!$A$3:$F$59,6,FALSE)</f>
        <v>0</v>
      </c>
      <c r="J26" s="1" t="str">
        <f>'Food and Beverage Team Member'!A27</f>
        <v>K25</v>
      </c>
      <c r="K26" s="7" t="str">
        <f>VLOOKUP(J26,'Food and Beverage Team Member'!$A$3:$D$54,4,FALSE)</f>
        <v>Partial</v>
      </c>
      <c r="L26" s="7">
        <f>VLOOKUP(J26,'Food and Beverage Team Member'!$A$3:$F$54,6,FALSE)</f>
        <v>0</v>
      </c>
      <c r="M26" s="1" t="str">
        <f>'Hospitality Acc Team Member'!A27</f>
        <v>K25</v>
      </c>
      <c r="N26" s="1" t="str">
        <f>VLOOKUP(M26,'Hospitality Acc Team Member'!$A$3:$D$61,4,FALSE)</f>
        <v>Not Covered</v>
      </c>
      <c r="O26" s="1">
        <f>VLOOKUP(M26,'Hospitality Acc Team Member'!$A$3:$F$61,6,FALSE)</f>
        <v>0</v>
      </c>
      <c r="P26" s="2"/>
      <c r="Q26" s="2"/>
      <c r="R26" s="2"/>
      <c r="S26" s="2"/>
      <c r="T26" s="2"/>
    </row>
    <row r="27" spans="1:20" ht="15.5" x14ac:dyDescent="0.35">
      <c r="A27" s="1" t="str">
        <f>'Baker - Craft, Plant, Retail'!B28</f>
        <v>K26</v>
      </c>
      <c r="B27" s="7" t="str">
        <f>VLOOKUP(A27,'Baker - Craft, Plant, Retail'!$B$3:$E$67,4,FALSE)</f>
        <v>Not Covered</v>
      </c>
      <c r="C27" s="7">
        <f>VLOOKUP(A27,'Baker - Craft, Plant, Retail'!$B$3:$G$67,6,FALSE)</f>
        <v>0</v>
      </c>
      <c r="D27" s="1" t="str">
        <f>'Commis Chef'!A28</f>
        <v>K26</v>
      </c>
      <c r="E27" s="1" t="str">
        <f>VLOOKUP(D27,'Commis Chef'!$A$3:$D$82,4,FALSE)</f>
        <v>Partial</v>
      </c>
      <c r="F27" s="1">
        <f>VLOOKUP(D27,'Commis Chef'!$A$3:$F$82,6,FALSE)</f>
        <v>0</v>
      </c>
      <c r="G27" s="1" t="str">
        <f>'Production Chef'!A28</f>
        <v>K26</v>
      </c>
      <c r="H27" s="1" t="str">
        <f>VLOOKUP(G27,'Production Chef'!$A$3:$D$59,4,FALSE)</f>
        <v>Full</v>
      </c>
      <c r="I27" s="1">
        <f>VLOOKUP(G27,'Production Chef'!$A$3:$F$59,6,FALSE)</f>
        <v>0</v>
      </c>
      <c r="J27" s="1" t="str">
        <f>'Food and Beverage Team Member'!A28</f>
        <v>K26</v>
      </c>
      <c r="K27" s="7" t="str">
        <f>VLOOKUP(J27,'Food and Beverage Team Member'!$A$3:$D$54,4,FALSE)</f>
        <v>Not Covered</v>
      </c>
      <c r="L27" s="7">
        <f>VLOOKUP(J27,'Food and Beverage Team Member'!$A$3:$F$54,6,FALSE)</f>
        <v>0</v>
      </c>
      <c r="M27" s="1" t="str">
        <f>'Hospitality Acc Team Member'!A28</f>
        <v>K26</v>
      </c>
      <c r="N27" s="1" t="str">
        <f>VLOOKUP(M27,'Hospitality Acc Team Member'!$A$3:$D$61,4,FALSE)</f>
        <v>Full</v>
      </c>
      <c r="O27" s="1">
        <f>VLOOKUP(M27,'Hospitality Acc Team Member'!$A$3:$F$61,6,FALSE)</f>
        <v>0</v>
      </c>
      <c r="P27" s="2"/>
      <c r="Q27" s="2"/>
      <c r="R27" s="2"/>
      <c r="S27" s="2"/>
      <c r="T27" s="2"/>
    </row>
    <row r="28" spans="1:20" ht="15.5" x14ac:dyDescent="0.35">
      <c r="A28" s="1" t="str">
        <f>'Baker - Craft, Plant, Retail'!B29</f>
        <v>K27</v>
      </c>
      <c r="B28" s="7" t="str">
        <f>VLOOKUP(A28,'Baker - Craft, Plant, Retail'!$B$3:$E$67,4,FALSE)</f>
        <v>Not Covered</v>
      </c>
      <c r="C28" s="7">
        <f>VLOOKUP(A28,'Baker - Craft, Plant, Retail'!$B$3:$G$67,6,FALSE)</f>
        <v>0</v>
      </c>
      <c r="D28" s="1" t="str">
        <f>'Commis Chef'!A29</f>
        <v>K27</v>
      </c>
      <c r="E28" s="1">
        <f>VLOOKUP(D28,'Commis Chef'!$A$3:$D$82,4,FALSE)</f>
        <v>0</v>
      </c>
      <c r="F28" s="1">
        <f>VLOOKUP(D28,'Commis Chef'!$A$3:$F$82,6,FALSE)</f>
        <v>0</v>
      </c>
      <c r="G28" s="1" t="str">
        <f>'Production Chef'!A29</f>
        <v>K27</v>
      </c>
      <c r="H28" s="1" t="str">
        <f>VLOOKUP(G28,'Production Chef'!$A$3:$D$59,4,FALSE)</f>
        <v>Not Covered</v>
      </c>
      <c r="I28" s="1">
        <f>VLOOKUP(G28,'Production Chef'!$A$3:$F$59,6,FALSE)</f>
        <v>0</v>
      </c>
      <c r="J28" s="1" t="str">
        <f>'Food and Beverage Team Member'!A29</f>
        <v>S1</v>
      </c>
      <c r="K28" s="7" t="str">
        <f>VLOOKUP(J28,'Food and Beverage Team Member'!$A$3:$D$54,4,FALSE)</f>
        <v>Partial</v>
      </c>
      <c r="L28" s="7">
        <f>VLOOKUP(J28,'Food and Beverage Team Member'!$A$3:$F$54,6,FALSE)</f>
        <v>0</v>
      </c>
      <c r="M28" s="1" t="str">
        <f>'Hospitality Acc Team Member'!A29</f>
        <v>K27</v>
      </c>
      <c r="N28" s="1" t="str">
        <f>VLOOKUP(M28,'Hospitality Acc Team Member'!$A$3:$D$61,4,FALSE)</f>
        <v>Not Covered</v>
      </c>
      <c r="O28" s="1">
        <f>VLOOKUP(M28,'Hospitality Acc Team Member'!$A$3:$F$61,6,FALSE)</f>
        <v>0</v>
      </c>
      <c r="P28" s="2"/>
      <c r="Q28" s="2"/>
      <c r="R28" s="2"/>
      <c r="S28" s="2"/>
      <c r="T28" s="2"/>
    </row>
    <row r="29" spans="1:20" ht="15.5" x14ac:dyDescent="0.35">
      <c r="A29" s="1" t="str">
        <f>'Baker - Craft, Plant, Retail'!B30</f>
        <v>K28</v>
      </c>
      <c r="B29" s="7" t="str">
        <f>VLOOKUP(A29,'Baker - Craft, Plant, Retail'!$B$3:$E$67,4,FALSE)</f>
        <v>Not Covered</v>
      </c>
      <c r="C29" s="7">
        <f>VLOOKUP(A29,'Baker - Craft, Plant, Retail'!$B$3:$G$67,6,FALSE)</f>
        <v>0</v>
      </c>
      <c r="D29" s="1" t="str">
        <f>'Commis Chef'!A30</f>
        <v>K28</v>
      </c>
      <c r="E29" s="1">
        <f>VLOOKUP(D29,'Commis Chef'!$A$3:$D$82,4,FALSE)</f>
        <v>0</v>
      </c>
      <c r="F29" s="1">
        <f>VLOOKUP(D29,'Commis Chef'!$A$3:$F$82,6,FALSE)</f>
        <v>0</v>
      </c>
      <c r="G29" s="1" t="str">
        <f>'Production Chef'!A30</f>
        <v>K28</v>
      </c>
      <c r="H29" s="1" t="str">
        <f>VLOOKUP(G29,'Production Chef'!$A$3:$D$59,4,FALSE)</f>
        <v>Not Covered</v>
      </c>
      <c r="I29" s="1">
        <f>VLOOKUP(G29,'Production Chef'!$A$3:$F$59,6,FALSE)</f>
        <v>0</v>
      </c>
      <c r="J29" s="1" t="str">
        <f>'Food and Beverage Team Member'!A30</f>
        <v>S2</v>
      </c>
      <c r="K29" s="7" t="str">
        <f>VLOOKUP(J29,'Food and Beverage Team Member'!$A$3:$D$54,4,FALSE)</f>
        <v>Not Covered</v>
      </c>
      <c r="L29" s="7">
        <f>VLOOKUP(J29,'Food and Beverage Team Member'!$A$3:$F$54,6,FALSE)</f>
        <v>0</v>
      </c>
      <c r="M29" s="1" t="str">
        <f>'Hospitality Acc Team Member'!A30</f>
        <v>K28</v>
      </c>
      <c r="N29" s="1" t="str">
        <f>VLOOKUP(M29,'Hospitality Acc Team Member'!$A$3:$D$61,4,FALSE)</f>
        <v>Full</v>
      </c>
      <c r="O29" s="1">
        <f>VLOOKUP(M29,'Hospitality Acc Team Member'!$A$3:$F$61,6,FALSE)</f>
        <v>0</v>
      </c>
      <c r="P29" s="2"/>
      <c r="Q29" s="2"/>
      <c r="R29" s="2"/>
      <c r="S29" s="2"/>
      <c r="T29" s="2"/>
    </row>
    <row r="30" spans="1:20" ht="15.5" x14ac:dyDescent="0.35">
      <c r="A30" s="1" t="str">
        <f>'Baker - Craft, Plant, Retail'!B31</f>
        <v>K29</v>
      </c>
      <c r="B30" s="7" t="str">
        <f>VLOOKUP(A30,'Baker - Craft, Plant, Retail'!$B$3:$E$67,4,FALSE)</f>
        <v>Full</v>
      </c>
      <c r="C30" s="7">
        <f>VLOOKUP(A30,'Baker - Craft, Plant, Retail'!$B$3:$G$67,6,FALSE)</f>
        <v>0</v>
      </c>
      <c r="D30" s="1" t="str">
        <f>'Commis Chef'!A31</f>
        <v>K29</v>
      </c>
      <c r="E30" s="1" t="str">
        <f>VLOOKUP(D30,'Commis Chef'!$A$3:$D$82,4,FALSE)</f>
        <v>Full</v>
      </c>
      <c r="F30" s="1">
        <f>VLOOKUP(D30,'Commis Chef'!$A$3:$F$82,6,FALSE)</f>
        <v>0</v>
      </c>
      <c r="G30" s="1" t="str">
        <f>'Production Chef'!A31</f>
        <v>K29</v>
      </c>
      <c r="H30" s="1" t="str">
        <f>VLOOKUP(G30,'Production Chef'!$A$3:$D$59,4,FALSE)</f>
        <v>Partial</v>
      </c>
      <c r="I30" s="1">
        <f>VLOOKUP(G30,'Production Chef'!$A$3:$F$59,6,FALSE)</f>
        <v>0</v>
      </c>
      <c r="J30" s="1" t="str">
        <f>'Food and Beverage Team Member'!A31</f>
        <v>S3</v>
      </c>
      <c r="K30" s="7" t="str">
        <f>VLOOKUP(J30,'Food and Beverage Team Member'!$A$3:$D$54,4,FALSE)</f>
        <v>Full</v>
      </c>
      <c r="L30" s="7" t="str">
        <f>VLOOKUP(J30,'Food and Beverage Team Member'!$A$3:$F$54,6,FALSE)</f>
        <v>Full</v>
      </c>
      <c r="M30" s="1" t="str">
        <f>'Hospitality Acc Team Member'!A31</f>
        <v>S1</v>
      </c>
      <c r="N30" s="1" t="str">
        <f>VLOOKUP(M30,'Hospitality Acc Team Member'!$A$3:$D$61,4,FALSE)</f>
        <v>Partial</v>
      </c>
      <c r="O30" s="1" t="str">
        <f>VLOOKUP(M30,'Hospitality Acc Team Member'!$A$3:$F$61,6,FALSE)</f>
        <v>Partial</v>
      </c>
      <c r="P30" s="2"/>
      <c r="Q30" s="2"/>
      <c r="R30" s="2"/>
      <c r="S30" s="2"/>
      <c r="T30" s="2"/>
    </row>
    <row r="31" spans="1:20" ht="15.5" x14ac:dyDescent="0.35">
      <c r="A31" s="1" t="str">
        <f>'Baker - Craft, Plant, Retail'!B32</f>
        <v>K30</v>
      </c>
      <c r="B31" s="7" t="str">
        <f>VLOOKUP(A31,'Baker - Craft, Plant, Retail'!$B$3:$E$67,4,FALSE)</f>
        <v>Not Covered</v>
      </c>
      <c r="C31" s="7">
        <f>VLOOKUP(A31,'Baker - Craft, Plant, Retail'!$B$3:$G$67,6,FALSE)</f>
        <v>0</v>
      </c>
      <c r="D31" s="1" t="str">
        <f>'Commis Chef'!A32</f>
        <v>K30</v>
      </c>
      <c r="E31" s="1" t="str">
        <f>VLOOKUP(D31,'Commis Chef'!$A$3:$D$82,4,FALSE)</f>
        <v>Full</v>
      </c>
      <c r="F31" s="1">
        <f>VLOOKUP(D31,'Commis Chef'!$A$3:$F$82,6,FALSE)</f>
        <v>0</v>
      </c>
      <c r="G31" s="1" t="str">
        <f>'Production Chef'!A32</f>
        <v>S1</v>
      </c>
      <c r="H31" s="1" t="str">
        <f>VLOOKUP(G31,'Production Chef'!$A$3:$D$59,4,FALSE)</f>
        <v>Not Covered</v>
      </c>
      <c r="I31" s="1">
        <f>VLOOKUP(G31,'Production Chef'!$A$3:$F$59,6,FALSE)</f>
        <v>0</v>
      </c>
      <c r="J31" s="1" t="str">
        <f>'Food and Beverage Team Member'!A32</f>
        <v>S4</v>
      </c>
      <c r="K31" s="7" t="str">
        <f>VLOOKUP(J31,'Food and Beverage Team Member'!$A$3:$D$54,4,FALSE)</f>
        <v>Full</v>
      </c>
      <c r="L31" s="7">
        <f>VLOOKUP(J31,'Food and Beverage Team Member'!$A$3:$F$54,6,FALSE)</f>
        <v>0</v>
      </c>
      <c r="M31" s="1" t="str">
        <f>'Hospitality Acc Team Member'!A32</f>
        <v>S2</v>
      </c>
      <c r="N31" s="1" t="str">
        <f>VLOOKUP(M31,'Hospitality Acc Team Member'!$A$3:$D$61,4,FALSE)</f>
        <v>Not Covered</v>
      </c>
      <c r="O31" s="1">
        <f>VLOOKUP(M31,'Hospitality Acc Team Member'!$A$3:$F$61,6,FALSE)</f>
        <v>0</v>
      </c>
      <c r="P31" s="2"/>
      <c r="Q31" s="2"/>
      <c r="R31" s="2"/>
      <c r="S31" s="2"/>
      <c r="T31" s="2"/>
    </row>
    <row r="32" spans="1:20" ht="15.5" x14ac:dyDescent="0.35">
      <c r="A32" s="1" t="str">
        <f>'Baker - Craft, Plant, Retail'!B33</f>
        <v>K31</v>
      </c>
      <c r="B32" s="7" t="str">
        <f>VLOOKUP(A32,'Baker - Craft, Plant, Retail'!$B$3:$E$67,4,FALSE)</f>
        <v>Not Covered</v>
      </c>
      <c r="C32" s="7">
        <f>VLOOKUP(A32,'Baker - Craft, Plant, Retail'!$B$3:$G$67,6,FALSE)</f>
        <v>0</v>
      </c>
      <c r="D32" s="1" t="str">
        <f>'Commis Chef'!A33</f>
        <v>K31</v>
      </c>
      <c r="E32" s="1" t="str">
        <f>VLOOKUP(D32,'Commis Chef'!$A$3:$D$82,4,FALSE)</f>
        <v>Full</v>
      </c>
      <c r="F32" s="1">
        <f>VLOOKUP(D32,'Commis Chef'!$A$3:$F$82,6,FALSE)</f>
        <v>0</v>
      </c>
      <c r="G32" s="1" t="str">
        <f>'Production Chef'!A33</f>
        <v>S2</v>
      </c>
      <c r="H32" s="1" t="str">
        <f>VLOOKUP(G32,'Production Chef'!$A$3:$D$59,4,FALSE)</f>
        <v>Not Covered</v>
      </c>
      <c r="I32" s="1">
        <f>VLOOKUP(G32,'Production Chef'!$A$3:$F$59,6,FALSE)</f>
        <v>0</v>
      </c>
      <c r="J32" s="1" t="str">
        <f>'Food and Beverage Team Member'!A33</f>
        <v>S5</v>
      </c>
      <c r="K32" s="7" t="str">
        <f>VLOOKUP(J32,'Food and Beverage Team Member'!$A$3:$D$54,4,FALSE)</f>
        <v>Full</v>
      </c>
      <c r="L32" s="7">
        <f>VLOOKUP(J32,'Food and Beverage Team Member'!$A$3:$F$54,6,FALSE)</f>
        <v>0</v>
      </c>
      <c r="M32" s="1" t="str">
        <f>'Hospitality Acc Team Member'!A33</f>
        <v>S3</v>
      </c>
      <c r="N32" s="1" t="str">
        <f>VLOOKUP(M32,'Hospitality Acc Team Member'!$A$3:$D$61,4,FALSE)</f>
        <v>Full</v>
      </c>
      <c r="O32" s="1" t="str">
        <f>VLOOKUP(M32,'Hospitality Acc Team Member'!$A$3:$F$61,6,FALSE)</f>
        <v>Full</v>
      </c>
      <c r="P32" s="2"/>
      <c r="Q32" s="2"/>
      <c r="R32" s="2"/>
      <c r="S32" s="2"/>
      <c r="T32" s="2"/>
    </row>
    <row r="33" spans="1:20" ht="15.5" x14ac:dyDescent="0.35">
      <c r="A33" s="1" t="str">
        <f>'Baker - Craft, Plant, Retail'!B34</f>
        <v>S1</v>
      </c>
      <c r="B33" s="7" t="str">
        <f>VLOOKUP(A33,'Baker - Craft, Plant, Retail'!$B$3:$E$67,4,FALSE)</f>
        <v>Not Covered</v>
      </c>
      <c r="C33" s="7">
        <f>VLOOKUP(A33,'Baker - Craft, Plant, Retail'!$B$3:$G$67,6,FALSE)</f>
        <v>0</v>
      </c>
      <c r="D33" s="1" t="str">
        <f>'Commis Chef'!A34</f>
        <v>K32</v>
      </c>
      <c r="E33" s="1" t="str">
        <f>VLOOKUP(D33,'Commis Chef'!$A$3:$D$82,4,FALSE)</f>
        <v>Full</v>
      </c>
      <c r="F33" s="1">
        <f>VLOOKUP(D33,'Commis Chef'!$A$3:$F$82,6,FALSE)</f>
        <v>0</v>
      </c>
      <c r="G33" s="1" t="str">
        <f>'Production Chef'!A34</f>
        <v>S3</v>
      </c>
      <c r="H33" s="1" t="str">
        <f>VLOOKUP(G33,'Production Chef'!$A$3:$D$59,4,FALSE)</f>
        <v>Full</v>
      </c>
      <c r="I33" s="1">
        <f>VLOOKUP(G33,'Production Chef'!$A$3:$F$59,6,FALSE)</f>
        <v>0</v>
      </c>
      <c r="J33" s="1" t="str">
        <f>'Food and Beverage Team Member'!A34</f>
        <v>S6</v>
      </c>
      <c r="K33" s="7" t="str">
        <f>VLOOKUP(J33,'Food and Beverage Team Member'!$A$3:$D$54,4,FALSE)</f>
        <v>Full</v>
      </c>
      <c r="L33" s="7">
        <f>VLOOKUP(J33,'Food and Beverage Team Member'!$A$3:$F$54,6,FALSE)</f>
        <v>0</v>
      </c>
      <c r="M33" s="1" t="str">
        <f>'Hospitality Acc Team Member'!A34</f>
        <v>S4</v>
      </c>
      <c r="N33" s="1" t="str">
        <f>VLOOKUP(M33,'Hospitality Acc Team Member'!$A$3:$D$61,4,FALSE)</f>
        <v>Partial</v>
      </c>
      <c r="O33" s="1">
        <f>VLOOKUP(M33,'Hospitality Acc Team Member'!$A$3:$F$61,6,FALSE)</f>
        <v>0</v>
      </c>
      <c r="P33" s="2"/>
      <c r="Q33" s="2"/>
      <c r="R33" s="2"/>
      <c r="S33" s="2"/>
      <c r="T33" s="2"/>
    </row>
    <row r="34" spans="1:20" ht="15.5" x14ac:dyDescent="0.35">
      <c r="A34" s="1" t="str">
        <f>'Baker - Craft, Plant, Retail'!B35</f>
        <v>S2</v>
      </c>
      <c r="B34" s="7" t="str">
        <f>VLOOKUP(A34,'Baker - Craft, Plant, Retail'!$B$3:$E$67,4,FALSE)</f>
        <v>Not Covered</v>
      </c>
      <c r="C34" s="7">
        <f>VLOOKUP(A34,'Baker - Craft, Plant, Retail'!$B$3:$G$67,6,FALSE)</f>
        <v>0</v>
      </c>
      <c r="D34" s="1" t="str">
        <f>'Commis Chef'!A35</f>
        <v>K33</v>
      </c>
      <c r="E34" s="1" t="str">
        <f>VLOOKUP(D34,'Commis Chef'!$A$3:$D$82,4,FALSE)</f>
        <v>Full</v>
      </c>
      <c r="F34" s="1">
        <f>VLOOKUP(D34,'Commis Chef'!$A$3:$F$82,6,FALSE)</f>
        <v>0</v>
      </c>
      <c r="G34" s="1" t="str">
        <f>'Production Chef'!A35</f>
        <v>S4</v>
      </c>
      <c r="H34" s="1" t="str">
        <f>VLOOKUP(G34,'Production Chef'!$A$3:$D$59,4,FALSE)</f>
        <v>Not Covered</v>
      </c>
      <c r="I34" s="1">
        <f>VLOOKUP(G34,'Production Chef'!$A$3:$F$59,6,FALSE)</f>
        <v>0</v>
      </c>
      <c r="J34" s="1" t="str">
        <f>'Food and Beverage Team Member'!A35</f>
        <v>S7</v>
      </c>
      <c r="K34" s="7" t="str">
        <f>VLOOKUP(J34,'Food and Beverage Team Member'!$A$3:$D$54,4,FALSE)</f>
        <v>Full</v>
      </c>
      <c r="L34" s="7" t="str">
        <f>VLOOKUP(J34,'Food and Beverage Team Member'!$A$3:$F$54,6,FALSE)</f>
        <v>Full</v>
      </c>
      <c r="M34" s="1" t="str">
        <f>'Hospitality Acc Team Member'!A35</f>
        <v>S5</v>
      </c>
      <c r="N34" s="1" t="str">
        <f>VLOOKUP(M34,'Hospitality Acc Team Member'!$A$3:$D$61,4,FALSE)</f>
        <v>Full</v>
      </c>
      <c r="O34" s="1">
        <f>VLOOKUP(M34,'Hospitality Acc Team Member'!$A$3:$F$61,6,FALSE)</f>
        <v>0</v>
      </c>
      <c r="P34" s="2"/>
      <c r="Q34" s="2"/>
      <c r="R34" s="2"/>
      <c r="S34" s="2"/>
      <c r="T34" s="2"/>
    </row>
    <row r="35" spans="1:20" ht="15.5" x14ac:dyDescent="0.35">
      <c r="A35" s="1" t="str">
        <f>'Baker - Craft, Plant, Retail'!B36</f>
        <v>S3</v>
      </c>
      <c r="B35" s="7" t="str">
        <f>VLOOKUP(A35,'Baker - Craft, Plant, Retail'!$B$3:$E$67,4,FALSE)</f>
        <v>Full</v>
      </c>
      <c r="C35" s="7">
        <f>VLOOKUP(A35,'Baker - Craft, Plant, Retail'!$B$3:$G$67,6,FALSE)</f>
        <v>0</v>
      </c>
      <c r="D35" s="1" t="str">
        <f>'Commis Chef'!A36</f>
        <v>K34</v>
      </c>
      <c r="E35" s="1" t="str">
        <f>VLOOKUP(D35,'Commis Chef'!$A$3:$D$82,4,FALSE)</f>
        <v>Full</v>
      </c>
      <c r="F35" s="1">
        <f>VLOOKUP(D35,'Commis Chef'!$A$3:$F$82,6,FALSE)</f>
        <v>0</v>
      </c>
      <c r="G35" s="1" t="str">
        <f>'Production Chef'!A36</f>
        <v>S5</v>
      </c>
      <c r="H35" s="1" t="str">
        <f>VLOOKUP(G35,'Production Chef'!$A$3:$D$59,4,FALSE)</f>
        <v>Not Covered</v>
      </c>
      <c r="I35" s="1">
        <f>VLOOKUP(G35,'Production Chef'!$A$3:$F$59,6,FALSE)</f>
        <v>0</v>
      </c>
      <c r="J35" s="1" t="str">
        <f>'Food and Beverage Team Member'!A36</f>
        <v>S8</v>
      </c>
      <c r="K35" s="7" t="str">
        <f>VLOOKUP(J35,'Food and Beverage Team Member'!$A$3:$D$54,4,FALSE)</f>
        <v>Full</v>
      </c>
      <c r="L35" s="7">
        <f>VLOOKUP(J35,'Food and Beverage Team Member'!$A$3:$F$54,6,FALSE)</f>
        <v>0</v>
      </c>
      <c r="M35" s="1" t="str">
        <f>'Hospitality Acc Team Member'!A36</f>
        <v>S6</v>
      </c>
      <c r="N35" s="1" t="str">
        <f>VLOOKUP(M35,'Hospitality Acc Team Member'!$A$3:$D$61,4,FALSE)</f>
        <v>Not Covered</v>
      </c>
      <c r="O35" s="1">
        <f>VLOOKUP(M35,'Hospitality Acc Team Member'!$A$3:$F$61,6,FALSE)</f>
        <v>0</v>
      </c>
      <c r="P35" s="2"/>
      <c r="Q35" s="2"/>
      <c r="R35" s="2"/>
      <c r="S35" s="2"/>
      <c r="T35" s="2"/>
    </row>
    <row r="36" spans="1:20" ht="15.5" x14ac:dyDescent="0.35">
      <c r="A36" s="1" t="str">
        <f>'Baker - Craft, Plant, Retail'!B37</f>
        <v>S4</v>
      </c>
      <c r="B36" s="7" t="str">
        <f>VLOOKUP(A36,'Baker - Craft, Plant, Retail'!$B$3:$E$67,4,FALSE)</f>
        <v>Full</v>
      </c>
      <c r="C36" s="7">
        <f>VLOOKUP(A36,'Baker - Craft, Plant, Retail'!$B$3:$G$67,6,FALSE)</f>
        <v>0</v>
      </c>
      <c r="D36" s="1" t="str">
        <f>'Commis Chef'!A37</f>
        <v>K35</v>
      </c>
      <c r="E36" s="1" t="str">
        <f>VLOOKUP(D36,'Commis Chef'!$A$3:$D$82,4,FALSE)</f>
        <v>Partial</v>
      </c>
      <c r="F36" s="1" t="str">
        <f>VLOOKUP(D36,'Commis Chef'!$A$3:$F$82,6,FALSE)</f>
        <v>Full</v>
      </c>
      <c r="G36" s="1" t="str">
        <f>'Production Chef'!A37</f>
        <v>S6</v>
      </c>
      <c r="H36" s="1" t="str">
        <f>VLOOKUP(G36,'Production Chef'!$A$3:$D$59,4,FALSE)</f>
        <v>Full</v>
      </c>
      <c r="I36" s="1">
        <f>VLOOKUP(G36,'Production Chef'!$A$3:$F$59,6,FALSE)</f>
        <v>0</v>
      </c>
      <c r="J36" s="1" t="str">
        <f>'Food and Beverage Team Member'!A37</f>
        <v>S9</v>
      </c>
      <c r="K36" s="7" t="str">
        <f>VLOOKUP(J36,'Food and Beverage Team Member'!$A$3:$D$54,4,FALSE)</f>
        <v>Full</v>
      </c>
      <c r="L36" s="7">
        <f>VLOOKUP(J36,'Food and Beverage Team Member'!$A$3:$F$54,6,FALSE)</f>
        <v>0</v>
      </c>
      <c r="M36" s="1" t="str">
        <f>'Hospitality Acc Team Member'!A37</f>
        <v>S7</v>
      </c>
      <c r="N36" s="1" t="str">
        <f>VLOOKUP(M36,'Hospitality Acc Team Member'!$A$3:$D$61,4,FALSE)</f>
        <v>Full</v>
      </c>
      <c r="O36" s="1">
        <f>VLOOKUP(M36,'Hospitality Acc Team Member'!$A$3:$F$61,6,FALSE)</f>
        <v>0</v>
      </c>
      <c r="P36" s="2"/>
      <c r="Q36" s="2"/>
      <c r="R36" s="2"/>
      <c r="S36" s="2"/>
      <c r="T36" s="2"/>
    </row>
    <row r="37" spans="1:20" ht="15.5" x14ac:dyDescent="0.35">
      <c r="A37" s="1" t="str">
        <f>'Baker - Craft, Plant, Retail'!B38</f>
        <v>S5</v>
      </c>
      <c r="B37" s="7" t="str">
        <f>VLOOKUP(A37,'Baker - Craft, Plant, Retail'!$B$3:$E$67,4,FALSE)</f>
        <v>Full</v>
      </c>
      <c r="C37" s="7">
        <f>VLOOKUP(A37,'Baker - Craft, Plant, Retail'!$B$3:$G$67,6,FALSE)</f>
        <v>0</v>
      </c>
      <c r="D37" s="1" t="str">
        <f>'Commis Chef'!A38</f>
        <v>K36</v>
      </c>
      <c r="E37" s="1">
        <f>VLOOKUP(D37,'Commis Chef'!$A$3:$D$82,4,FALSE)</f>
        <v>0</v>
      </c>
      <c r="F37" s="1">
        <f>VLOOKUP(D37,'Commis Chef'!$A$3:$F$82,6,FALSE)</f>
        <v>0</v>
      </c>
      <c r="G37" s="1" t="str">
        <f>'Production Chef'!A38</f>
        <v>S7</v>
      </c>
      <c r="H37" s="1" t="str">
        <f>VLOOKUP(G37,'Production Chef'!$A$3:$D$59,4,FALSE)</f>
        <v>Full</v>
      </c>
      <c r="I37" s="1" t="str">
        <f>VLOOKUP(G37,'Production Chef'!$A$3:$F$59,6,FALSE)</f>
        <v>Full</v>
      </c>
      <c r="J37" s="1" t="str">
        <f>'Food and Beverage Team Member'!A38</f>
        <v>S10</v>
      </c>
      <c r="K37" s="7" t="str">
        <f>VLOOKUP(J37,'Food and Beverage Team Member'!$A$3:$D$54,4,FALSE)</f>
        <v>Full</v>
      </c>
      <c r="L37" s="7">
        <f>VLOOKUP(J37,'Food and Beverage Team Member'!$A$3:$F$54,6,FALSE)</f>
        <v>0</v>
      </c>
      <c r="M37" s="1" t="str">
        <f>'Hospitality Acc Team Member'!A38</f>
        <v>S8</v>
      </c>
      <c r="N37" s="1" t="str">
        <f>VLOOKUP(M37,'Hospitality Acc Team Member'!$A$3:$D$61,4,FALSE)</f>
        <v>Not Covered</v>
      </c>
      <c r="O37" s="1">
        <f>VLOOKUP(M37,'Hospitality Acc Team Member'!$A$3:$F$61,6,FALSE)</f>
        <v>0</v>
      </c>
      <c r="P37" s="2"/>
      <c r="Q37" s="2"/>
      <c r="R37" s="2"/>
      <c r="S37" s="2"/>
      <c r="T37" s="2"/>
    </row>
    <row r="38" spans="1:20" ht="15.5" x14ac:dyDescent="0.35">
      <c r="A38" s="1" t="str">
        <f>'Baker - Craft, Plant, Retail'!B39</f>
        <v>S6</v>
      </c>
      <c r="B38" s="7" t="str">
        <f>VLOOKUP(A38,'Baker - Craft, Plant, Retail'!$B$3:$E$67,4,FALSE)</f>
        <v>Full</v>
      </c>
      <c r="C38" s="7">
        <f>VLOOKUP(A38,'Baker - Craft, Plant, Retail'!$B$3:$G$67,6,FALSE)</f>
        <v>0</v>
      </c>
      <c r="D38" s="1" t="str">
        <f>'Commis Chef'!A39</f>
        <v>K37</v>
      </c>
      <c r="E38" s="1">
        <f>VLOOKUP(D38,'Commis Chef'!$A$3:$D$82,4,FALSE)</f>
        <v>0</v>
      </c>
      <c r="F38" s="1">
        <f>VLOOKUP(D38,'Commis Chef'!$A$3:$F$82,6,FALSE)</f>
        <v>0</v>
      </c>
      <c r="G38" s="1" t="str">
        <f>'Production Chef'!A39</f>
        <v>S8</v>
      </c>
      <c r="H38" s="1" t="str">
        <f>VLOOKUP(G38,'Production Chef'!$A$3:$D$59,4,FALSE)</f>
        <v>Partial</v>
      </c>
      <c r="I38" s="1">
        <f>VLOOKUP(G38,'Production Chef'!$A$3:$F$59,6,FALSE)</f>
        <v>0</v>
      </c>
      <c r="J38" s="1" t="str">
        <f>'Food and Beverage Team Member'!A39</f>
        <v>S11</v>
      </c>
      <c r="K38" s="7" t="str">
        <f>VLOOKUP(J38,'Food and Beverage Team Member'!$A$3:$D$54,4,FALSE)</f>
        <v>Full</v>
      </c>
      <c r="L38" s="7">
        <f>VLOOKUP(J38,'Food and Beverage Team Member'!$A$3:$F$54,6,FALSE)</f>
        <v>0</v>
      </c>
      <c r="M38" s="1" t="str">
        <f>'Hospitality Acc Team Member'!A39</f>
        <v>S9</v>
      </c>
      <c r="N38" s="1" t="str">
        <f>VLOOKUP(M38,'Hospitality Acc Team Member'!$A$3:$D$61,4,FALSE)</f>
        <v>Full</v>
      </c>
      <c r="O38" s="1">
        <f>VLOOKUP(M38,'Hospitality Acc Team Member'!$A$3:$F$61,6,FALSE)</f>
        <v>0</v>
      </c>
      <c r="P38" s="2"/>
      <c r="Q38" s="2"/>
      <c r="R38" s="2"/>
      <c r="S38" s="2"/>
      <c r="T38" s="2"/>
    </row>
    <row r="39" spans="1:20" ht="15.5" x14ac:dyDescent="0.35">
      <c r="A39" s="1" t="str">
        <f>'Baker - Craft, Plant, Retail'!B40</f>
        <v>S7</v>
      </c>
      <c r="B39" s="7" t="str">
        <f>VLOOKUP(A39,'Baker - Craft, Plant, Retail'!$B$3:$E$67,4,FALSE)</f>
        <v>Not Covered</v>
      </c>
      <c r="C39" s="7">
        <f>VLOOKUP(A39,'Baker - Craft, Plant, Retail'!$B$3:$G$67,6,FALSE)</f>
        <v>0</v>
      </c>
      <c r="D39" s="1" t="str">
        <f>'Commis Chef'!A40</f>
        <v>S1</v>
      </c>
      <c r="E39" s="1">
        <f>VLOOKUP(D39,'Commis Chef'!$A$3:$D$82,4,FALSE)</f>
        <v>0</v>
      </c>
      <c r="F39" s="1">
        <f>VLOOKUP(D39,'Commis Chef'!$A$3:$F$82,6,FALSE)</f>
        <v>0</v>
      </c>
      <c r="G39" s="1" t="str">
        <f>'Production Chef'!A40</f>
        <v>S9</v>
      </c>
      <c r="H39" s="1" t="str">
        <f>VLOOKUP(G39,'Production Chef'!$A$3:$D$59,4,FALSE)</f>
        <v>Full</v>
      </c>
      <c r="I39" s="1">
        <f>VLOOKUP(G39,'Production Chef'!$A$3:$F$59,6,FALSE)</f>
        <v>0</v>
      </c>
      <c r="J39" s="1" t="str">
        <f>'Food and Beverage Team Member'!A40</f>
        <v>S12</v>
      </c>
      <c r="K39" s="7" t="str">
        <f>VLOOKUP(J39,'Food and Beverage Team Member'!$A$3:$D$54,4,FALSE)</f>
        <v>Full</v>
      </c>
      <c r="L39" s="7">
        <f>VLOOKUP(J39,'Food and Beverage Team Member'!$A$3:$F$54,6,FALSE)</f>
        <v>0</v>
      </c>
      <c r="M39" s="1" t="str">
        <f>'Hospitality Acc Team Member'!A40</f>
        <v>S10</v>
      </c>
      <c r="N39" s="1" t="str">
        <f>VLOOKUP(M39,'Hospitality Acc Team Member'!$A$3:$D$61,4,FALSE)</f>
        <v>Not Covered</v>
      </c>
      <c r="O39" s="1">
        <f>VLOOKUP(M39,'Hospitality Acc Team Member'!$A$3:$F$61,6,FALSE)</f>
        <v>0</v>
      </c>
      <c r="P39" s="2"/>
      <c r="Q39" s="2"/>
      <c r="R39" s="2"/>
      <c r="S39" s="2"/>
      <c r="T39" s="2"/>
    </row>
    <row r="40" spans="1:20" ht="15.5" x14ac:dyDescent="0.35">
      <c r="A40" s="1" t="str">
        <f>'Baker - Craft, Plant, Retail'!B41</f>
        <v>S8</v>
      </c>
      <c r="B40" s="7" t="str">
        <f>VLOOKUP(A40,'Baker - Craft, Plant, Retail'!$B$3:$E$67,4,FALSE)</f>
        <v>Not Covered</v>
      </c>
      <c r="C40" s="7">
        <f>VLOOKUP(A40,'Baker - Craft, Plant, Retail'!$B$3:$G$67,6,FALSE)</f>
        <v>0</v>
      </c>
      <c r="D40" s="1" t="str">
        <f>'Commis Chef'!A41</f>
        <v>S2</v>
      </c>
      <c r="E40" s="1">
        <f>VLOOKUP(D40,'Commis Chef'!$A$3:$D$82,4,FALSE)</f>
        <v>0</v>
      </c>
      <c r="F40" s="1">
        <f>VLOOKUP(D40,'Commis Chef'!$A$3:$F$82,6,FALSE)</f>
        <v>0</v>
      </c>
      <c r="G40" s="1" t="str">
        <f>'Production Chef'!A41</f>
        <v>S10</v>
      </c>
      <c r="H40" s="1" t="str">
        <f>VLOOKUP(G40,'Production Chef'!$A$3:$D$59,4,FALSE)</f>
        <v>Not Covered</v>
      </c>
      <c r="I40" s="1">
        <f>VLOOKUP(G40,'Production Chef'!$A$3:$F$59,6,FALSE)</f>
        <v>0</v>
      </c>
      <c r="J40" s="1" t="str">
        <f>'Food and Beverage Team Member'!A41</f>
        <v>S13</v>
      </c>
      <c r="K40" s="7" t="str">
        <f>VLOOKUP(J40,'Food and Beverage Team Member'!$A$3:$D$54,4,FALSE)</f>
        <v>Full</v>
      </c>
      <c r="L40" s="7">
        <f>VLOOKUP(J40,'Food and Beverage Team Member'!$A$3:$F$54,6,FALSE)</f>
        <v>0</v>
      </c>
      <c r="M40" s="1" t="str">
        <f>'Hospitality Acc Team Member'!A41</f>
        <v>S11</v>
      </c>
      <c r="N40" s="1" t="str">
        <f>VLOOKUP(M40,'Hospitality Acc Team Member'!$A$3:$D$61,4,FALSE)</f>
        <v>Partial</v>
      </c>
      <c r="O40" s="1">
        <f>VLOOKUP(M40,'Hospitality Acc Team Member'!$A$3:$F$61,6,FALSE)</f>
        <v>0</v>
      </c>
      <c r="P40" s="2"/>
      <c r="Q40" s="2"/>
      <c r="R40" s="2"/>
      <c r="S40" s="2"/>
      <c r="T40" s="2"/>
    </row>
    <row r="41" spans="1:20" ht="15.5" x14ac:dyDescent="0.35">
      <c r="A41" s="1" t="str">
        <f>'Baker - Craft, Plant, Retail'!B42</f>
        <v>S9</v>
      </c>
      <c r="B41" s="7" t="str">
        <f>VLOOKUP(A41,'Baker - Craft, Plant, Retail'!$B$3:$E$67,4,FALSE)</f>
        <v>Not Covered</v>
      </c>
      <c r="C41" s="7">
        <f>VLOOKUP(A41,'Baker - Craft, Plant, Retail'!$B$3:$G$67,6,FALSE)</f>
        <v>0</v>
      </c>
      <c r="D41" s="1" t="str">
        <f>'Commis Chef'!A42</f>
        <v>S3</v>
      </c>
      <c r="E41" s="1" t="str">
        <f>VLOOKUP(D41,'Commis Chef'!$A$3:$D$82,4,FALSE)</f>
        <v>Full</v>
      </c>
      <c r="F41" s="1">
        <f>VLOOKUP(D41,'Commis Chef'!$A$3:$F$82,6,FALSE)</f>
        <v>0</v>
      </c>
      <c r="G41" s="1" t="str">
        <f>'Production Chef'!A42</f>
        <v>S11</v>
      </c>
      <c r="H41" s="1" t="str">
        <f>VLOOKUP(G41,'Production Chef'!$A$3:$D$59,4,FALSE)</f>
        <v>Full</v>
      </c>
      <c r="I41" s="1">
        <f>VLOOKUP(G41,'Production Chef'!$A$3:$F$59,6,FALSE)</f>
        <v>0</v>
      </c>
      <c r="J41" s="1" t="str">
        <f>'Food and Beverage Team Member'!A42</f>
        <v>S14</v>
      </c>
      <c r="K41" s="7" t="str">
        <f>VLOOKUP(J41,'Food and Beverage Team Member'!$A$3:$D$54,4,FALSE)</f>
        <v>Not Covered</v>
      </c>
      <c r="L41" s="7">
        <f>VLOOKUP(J41,'Food and Beverage Team Member'!$A$3:$F$54,6,FALSE)</f>
        <v>0</v>
      </c>
      <c r="M41" s="1" t="str">
        <f>'Hospitality Acc Team Member'!A42</f>
        <v>S12</v>
      </c>
      <c r="N41" s="1" t="str">
        <f>VLOOKUP(M41,'Hospitality Acc Team Member'!$A$3:$D$61,4,FALSE)</f>
        <v>Full</v>
      </c>
      <c r="O41" s="1">
        <f>VLOOKUP(M41,'Hospitality Acc Team Member'!$A$3:$F$61,6,FALSE)</f>
        <v>0</v>
      </c>
      <c r="P41" s="2"/>
      <c r="Q41" s="2"/>
      <c r="R41" s="2"/>
      <c r="S41" s="2"/>
      <c r="T41" s="2"/>
    </row>
    <row r="42" spans="1:20" ht="15.5" x14ac:dyDescent="0.35">
      <c r="A42" s="1" t="str">
        <f>'Baker - Craft, Plant, Retail'!B43</f>
        <v>S10</v>
      </c>
      <c r="B42" s="7" t="str">
        <f>VLOOKUP(A42,'Baker - Craft, Plant, Retail'!$B$3:$E$67,4,FALSE)</f>
        <v>Not Covered</v>
      </c>
      <c r="C42" s="7">
        <f>VLOOKUP(A42,'Baker - Craft, Plant, Retail'!$B$3:$G$67,6,FALSE)</f>
        <v>0</v>
      </c>
      <c r="D42" s="1" t="str">
        <f>'Commis Chef'!A43</f>
        <v>S4</v>
      </c>
      <c r="E42" s="1" t="str">
        <f>VLOOKUP(D42,'Commis Chef'!$A$3:$D$82,4,FALSE)</f>
        <v>Full</v>
      </c>
      <c r="F42" s="1">
        <f>VLOOKUP(D42,'Commis Chef'!$A$3:$F$82,6,FALSE)</f>
        <v>0</v>
      </c>
      <c r="G42" s="1" t="str">
        <f>'Production Chef'!A43</f>
        <v>S12</v>
      </c>
      <c r="H42" s="1" t="str">
        <f>VLOOKUP(G42,'Production Chef'!$A$3:$D$59,4,FALSE)</f>
        <v>Not Covered</v>
      </c>
      <c r="I42" s="1">
        <f>VLOOKUP(G42,'Production Chef'!$A$3:$F$59,6,FALSE)</f>
        <v>0</v>
      </c>
      <c r="J42" s="1" t="str">
        <f>'Food and Beverage Team Member'!A43</f>
        <v>S15</v>
      </c>
      <c r="K42" s="7" t="str">
        <f>VLOOKUP(J42,'Food and Beverage Team Member'!$A$3:$D$54,4,FALSE)</f>
        <v>Partial</v>
      </c>
      <c r="L42" s="7">
        <f>VLOOKUP(J42,'Food and Beverage Team Member'!$A$3:$F$54,6,FALSE)</f>
        <v>0</v>
      </c>
      <c r="M42" s="1" t="str">
        <f>'Hospitality Acc Team Member'!A43</f>
        <v>S13</v>
      </c>
      <c r="N42" s="1" t="str">
        <f>VLOOKUP(M42,'Hospitality Acc Team Member'!$A$3:$D$61,4,FALSE)</f>
        <v>Partial</v>
      </c>
      <c r="O42" s="1">
        <f>VLOOKUP(M42,'Hospitality Acc Team Member'!$A$3:$F$61,6,FALSE)</f>
        <v>0</v>
      </c>
      <c r="P42" s="2"/>
      <c r="Q42" s="2"/>
      <c r="R42" s="2"/>
      <c r="S42" s="2"/>
      <c r="T42" s="2"/>
    </row>
    <row r="43" spans="1:20" ht="15.5" x14ac:dyDescent="0.35">
      <c r="A43" s="1" t="str">
        <f>'Baker - Craft, Plant, Retail'!B44</f>
        <v>S11</v>
      </c>
      <c r="B43" s="7" t="str">
        <f>VLOOKUP(A43,'Baker - Craft, Plant, Retail'!$B$3:$E$67,4,FALSE)</f>
        <v>Full</v>
      </c>
      <c r="C43" s="7">
        <f>VLOOKUP(A43,'Baker - Craft, Plant, Retail'!$B$3:$G$67,6,FALSE)</f>
        <v>0</v>
      </c>
      <c r="D43" s="1" t="str">
        <f>'Commis Chef'!A44</f>
        <v>S5</v>
      </c>
      <c r="E43" s="1">
        <f>VLOOKUP(D43,'Commis Chef'!$A$3:$D$82,4,FALSE)</f>
        <v>0</v>
      </c>
      <c r="F43" s="1">
        <f>VLOOKUP(D43,'Commis Chef'!$A$3:$F$82,6,FALSE)</f>
        <v>0</v>
      </c>
      <c r="G43" s="1" t="str">
        <f>'Production Chef'!A44</f>
        <v>S13</v>
      </c>
      <c r="H43" s="1" t="str">
        <f>VLOOKUP(G43,'Production Chef'!$A$3:$D$59,4,FALSE)</f>
        <v>Not Covered</v>
      </c>
      <c r="I43" s="1">
        <f>VLOOKUP(G43,'Production Chef'!$A$3:$F$59,6,FALSE)</f>
        <v>0</v>
      </c>
      <c r="J43" s="1" t="str">
        <f>'Food and Beverage Team Member'!A44</f>
        <v>S16</v>
      </c>
      <c r="K43" s="7" t="str">
        <f>VLOOKUP(J43,'Food and Beverage Team Member'!$A$3:$D$54,4,FALSE)</f>
        <v>Not Covered</v>
      </c>
      <c r="L43" s="7">
        <f>VLOOKUP(J43,'Food and Beverage Team Member'!$A$3:$F$54,6,FALSE)</f>
        <v>0</v>
      </c>
      <c r="M43" s="1" t="str">
        <f>'Hospitality Acc Team Member'!A44</f>
        <v>S14</v>
      </c>
      <c r="N43" s="1" t="str">
        <f>VLOOKUP(M43,'Hospitality Acc Team Member'!$A$3:$D$61,4,FALSE)</f>
        <v>Not Covered</v>
      </c>
      <c r="O43" s="1">
        <f>VLOOKUP(M43,'Hospitality Acc Team Member'!$A$3:$F$61,6,FALSE)</f>
        <v>0</v>
      </c>
      <c r="P43" s="2"/>
      <c r="Q43" s="2"/>
      <c r="R43" s="2"/>
      <c r="S43" s="2"/>
      <c r="T43" s="2"/>
    </row>
    <row r="44" spans="1:20" ht="15.5" x14ac:dyDescent="0.35">
      <c r="A44" s="1" t="str">
        <f>'Baker - Craft, Plant, Retail'!B45</f>
        <v>S12</v>
      </c>
      <c r="B44" s="7" t="str">
        <f>VLOOKUP(A44,'Baker - Craft, Plant, Retail'!$B$3:$E$67,4,FALSE)</f>
        <v>Partial</v>
      </c>
      <c r="C44" s="7" t="str">
        <f>VLOOKUP(A44,'Baker - Craft, Plant, Retail'!$B$3:$G$67,6,FALSE)</f>
        <v>Partial</v>
      </c>
      <c r="D44" s="1" t="str">
        <f>'Commis Chef'!A45</f>
        <v>S6</v>
      </c>
      <c r="E44" s="1">
        <f>VLOOKUP(D44,'Commis Chef'!$A$3:$D$82,4,FALSE)</f>
        <v>0</v>
      </c>
      <c r="F44" s="1">
        <f>VLOOKUP(D44,'Commis Chef'!$A$3:$F$82,6,FALSE)</f>
        <v>0</v>
      </c>
      <c r="G44" s="1" t="str">
        <f>'Production Chef'!A45</f>
        <v>S14</v>
      </c>
      <c r="H44" s="1" t="str">
        <f>VLOOKUP(G44,'Production Chef'!$A$3:$D$59,4,FALSE)</f>
        <v>Not Covered</v>
      </c>
      <c r="I44" s="1">
        <f>VLOOKUP(G44,'Production Chef'!$A$3:$F$59,6,FALSE)</f>
        <v>0</v>
      </c>
      <c r="J44" s="1" t="str">
        <f>'Food and Beverage Team Member'!A45</f>
        <v>S17</v>
      </c>
      <c r="K44" s="7" t="str">
        <f>VLOOKUP(J44,'Food and Beverage Team Member'!$A$3:$D$54,4,FALSE)</f>
        <v>Not Covered</v>
      </c>
      <c r="L44" s="7">
        <f>VLOOKUP(J44,'Food and Beverage Team Member'!$A$3:$F$54,6,FALSE)</f>
        <v>0</v>
      </c>
      <c r="M44" s="1" t="str">
        <f>'Hospitality Acc Team Member'!A45</f>
        <v>S15</v>
      </c>
      <c r="N44" s="1" t="str">
        <f>VLOOKUP(M44,'Hospitality Acc Team Member'!$A$3:$D$61,4,FALSE)</f>
        <v>Not Covered</v>
      </c>
      <c r="O44" s="1">
        <f>VLOOKUP(M44,'Hospitality Acc Team Member'!$A$3:$F$61,6,FALSE)</f>
        <v>0</v>
      </c>
      <c r="P44" s="2"/>
      <c r="Q44" s="2"/>
      <c r="R44" s="2"/>
      <c r="S44" s="2"/>
      <c r="T44" s="2"/>
    </row>
    <row r="45" spans="1:20" ht="15.5" x14ac:dyDescent="0.35">
      <c r="A45" s="1" t="str">
        <f>'Baker - Craft, Plant, Retail'!B46</f>
        <v>S13</v>
      </c>
      <c r="B45" s="7" t="str">
        <f>VLOOKUP(A45,'Baker - Craft, Plant, Retail'!$B$3:$E$67,4,FALSE)</f>
        <v>Full</v>
      </c>
      <c r="C45" s="7">
        <f>VLOOKUP(A45,'Baker - Craft, Plant, Retail'!$B$3:$G$67,6,FALSE)</f>
        <v>0</v>
      </c>
      <c r="D45" s="1" t="str">
        <f>'Commis Chef'!A46</f>
        <v>S7</v>
      </c>
      <c r="E45" s="1" t="str">
        <f>VLOOKUP(D45,'Commis Chef'!$A$3:$D$82,4,FALSE)</f>
        <v>Partial</v>
      </c>
      <c r="F45" s="1">
        <f>VLOOKUP(D45,'Commis Chef'!$A$3:$F$82,6,FALSE)</f>
        <v>0</v>
      </c>
      <c r="G45" s="1" t="str">
        <f>'Production Chef'!A46</f>
        <v>S15</v>
      </c>
      <c r="H45" s="1" t="str">
        <f>VLOOKUP(G45,'Production Chef'!$A$3:$D$59,4,FALSE)</f>
        <v>Full</v>
      </c>
      <c r="I45" s="1">
        <f>VLOOKUP(G45,'Production Chef'!$A$3:$F$59,6,FALSE)</f>
        <v>0</v>
      </c>
      <c r="J45" s="1" t="str">
        <f>'Food and Beverage Team Member'!A46</f>
        <v>S18</v>
      </c>
      <c r="K45" s="7" t="str">
        <f>VLOOKUP(J45,'Food and Beverage Team Member'!$A$3:$D$54,4,FALSE)</f>
        <v>Full</v>
      </c>
      <c r="L45" s="7">
        <f>VLOOKUP(J45,'Food and Beverage Team Member'!$A$3:$F$54,6,FALSE)</f>
        <v>0</v>
      </c>
      <c r="M45" s="1" t="str">
        <f>'Hospitality Acc Team Member'!A46</f>
        <v>S16</v>
      </c>
      <c r="N45" s="1" t="str">
        <f>VLOOKUP(M45,'Hospitality Acc Team Member'!$A$3:$D$61,4,FALSE)</f>
        <v>Full</v>
      </c>
      <c r="O45" s="1">
        <f>VLOOKUP(M45,'Hospitality Acc Team Member'!$A$3:$F$61,6,FALSE)</f>
        <v>0</v>
      </c>
      <c r="P45" s="2"/>
      <c r="Q45" s="2"/>
      <c r="R45" s="2"/>
      <c r="S45" s="2"/>
      <c r="T45" s="2"/>
    </row>
    <row r="46" spans="1:20" ht="15.5" x14ac:dyDescent="0.35">
      <c r="A46" s="1" t="str">
        <f>'Baker - Craft, Plant, Retail'!B47</f>
        <v>S14</v>
      </c>
      <c r="B46" s="7" t="str">
        <f>VLOOKUP(A46,'Baker - Craft, Plant, Retail'!$B$3:$E$67,4,FALSE)</f>
        <v>Full</v>
      </c>
      <c r="C46" s="7">
        <f>VLOOKUP(A46,'Baker - Craft, Plant, Retail'!$B$3:$G$67,6,FALSE)</f>
        <v>0</v>
      </c>
      <c r="D46" s="1" t="str">
        <f>'Commis Chef'!A47</f>
        <v>S8</v>
      </c>
      <c r="E46" s="1" t="str">
        <f>VLOOKUP(D46,'Commis Chef'!$A$3:$D$82,4,FALSE)</f>
        <v>Full</v>
      </c>
      <c r="F46" s="1">
        <f>VLOOKUP(D46,'Commis Chef'!$A$3:$F$82,6,FALSE)</f>
        <v>0</v>
      </c>
      <c r="G46" s="1" t="str">
        <f>'Production Chef'!A47</f>
        <v>S16</v>
      </c>
      <c r="H46" s="1" t="str">
        <f>VLOOKUP(G46,'Production Chef'!$A$3:$D$59,4,FALSE)</f>
        <v>Partial</v>
      </c>
      <c r="I46" s="1">
        <f>VLOOKUP(G46,'Production Chef'!$A$3:$F$59,6,FALSE)</f>
        <v>0</v>
      </c>
      <c r="J46" s="1" t="str">
        <f>'Food and Beverage Team Member'!A47</f>
        <v>S19</v>
      </c>
      <c r="K46" s="7" t="str">
        <f>VLOOKUP(J46,'Food and Beverage Team Member'!$A$3:$D$54,4,FALSE)</f>
        <v>Full</v>
      </c>
      <c r="L46" s="7">
        <f>VLOOKUP(J46,'Food and Beverage Team Member'!$A$3:$F$54,6,FALSE)</f>
        <v>0</v>
      </c>
      <c r="M46" s="1" t="str">
        <f>'Hospitality Acc Team Member'!A47</f>
        <v>S17</v>
      </c>
      <c r="N46" s="1" t="str">
        <f>VLOOKUP(M46,'Hospitality Acc Team Member'!$A$3:$D$61,4,FALSE)</f>
        <v>Full</v>
      </c>
      <c r="O46" s="1">
        <f>VLOOKUP(M46,'Hospitality Acc Team Member'!$A$3:$F$61,6,FALSE)</f>
        <v>0</v>
      </c>
      <c r="P46" s="2"/>
      <c r="Q46" s="2"/>
      <c r="R46" s="2"/>
      <c r="S46" s="2"/>
      <c r="T46" s="2"/>
    </row>
    <row r="47" spans="1:20" ht="15.5" x14ac:dyDescent="0.35">
      <c r="A47" s="1" t="str">
        <f>'Baker - Craft, Plant, Retail'!B48</f>
        <v>S15</v>
      </c>
      <c r="B47" s="7" t="str">
        <f>VLOOKUP(A47,'Baker - Craft, Plant, Retail'!$B$3:$E$67,4,FALSE)</f>
        <v>Partial</v>
      </c>
      <c r="C47" s="7">
        <f>VLOOKUP(A47,'Baker - Craft, Plant, Retail'!$B$3:$G$67,6,FALSE)</f>
        <v>0</v>
      </c>
      <c r="D47" s="1" t="str">
        <f>'Commis Chef'!A48</f>
        <v>S9</v>
      </c>
      <c r="E47" s="1" t="str">
        <f>VLOOKUP(D47,'Commis Chef'!$A$3:$D$82,4,FALSE)</f>
        <v>Partial</v>
      </c>
      <c r="F47" s="1">
        <f>VLOOKUP(D47,'Commis Chef'!$A$3:$F$82,6,FALSE)</f>
        <v>0</v>
      </c>
      <c r="G47" s="1" t="str">
        <f>'Production Chef'!A48</f>
        <v>S17</v>
      </c>
      <c r="H47" s="1" t="str">
        <f>VLOOKUP(G47,'Production Chef'!$A$3:$D$59,4,FALSE)</f>
        <v>Not Covered</v>
      </c>
      <c r="I47" s="1">
        <f>VLOOKUP(G47,'Production Chef'!$A$3:$F$59,6,FALSE)</f>
        <v>0</v>
      </c>
      <c r="J47" s="1" t="str">
        <f>'Food and Beverage Team Member'!A48</f>
        <v>S20</v>
      </c>
      <c r="K47" s="7" t="str">
        <f>VLOOKUP(J47,'Food and Beverage Team Member'!$A$3:$D$54,4,FALSE)</f>
        <v>Partial</v>
      </c>
      <c r="L47" s="7">
        <f>VLOOKUP(J47,'Food and Beverage Team Member'!$A$3:$F$54,6,FALSE)</f>
        <v>0</v>
      </c>
      <c r="M47" s="1" t="str">
        <f>'Hospitality Acc Team Member'!A48</f>
        <v>S18</v>
      </c>
      <c r="N47" s="1" t="str">
        <f>VLOOKUP(M47,'Hospitality Acc Team Member'!$A$3:$D$61,4,FALSE)</f>
        <v>Full</v>
      </c>
      <c r="O47" s="1">
        <f>VLOOKUP(M47,'Hospitality Acc Team Member'!$A$3:$F$61,6,FALSE)</f>
        <v>0</v>
      </c>
      <c r="P47" s="2"/>
      <c r="Q47" s="2"/>
      <c r="R47" s="2"/>
      <c r="S47" s="2"/>
      <c r="T47" s="2"/>
    </row>
    <row r="48" spans="1:20" ht="15.5" x14ac:dyDescent="0.35">
      <c r="A48" s="1" t="str">
        <f>'Baker - Craft, Plant, Retail'!B49</f>
        <v>S16</v>
      </c>
      <c r="B48" s="7" t="str">
        <f>VLOOKUP(A48,'Baker - Craft, Plant, Retail'!$B$3:$E$67,4,FALSE)</f>
        <v>Full</v>
      </c>
      <c r="C48" s="7">
        <f>VLOOKUP(A48,'Baker - Craft, Plant, Retail'!$B$3:$G$67,6,FALSE)</f>
        <v>0</v>
      </c>
      <c r="D48" s="1" t="str">
        <f>'Commis Chef'!A49</f>
        <v>S10</v>
      </c>
      <c r="E48" s="1" t="str">
        <f>VLOOKUP(D48,'Commis Chef'!$A$3:$D$82,4,FALSE)</f>
        <v>Partial</v>
      </c>
      <c r="F48" s="1">
        <f>VLOOKUP(D48,'Commis Chef'!$A$3:$F$82,6,FALSE)</f>
        <v>0</v>
      </c>
      <c r="G48" s="1" t="str">
        <f>'Production Chef'!A49</f>
        <v>S18</v>
      </c>
      <c r="H48" s="1" t="str">
        <f>VLOOKUP(G48,'Production Chef'!$A$3:$D$59,4,FALSE)</f>
        <v>Full</v>
      </c>
      <c r="I48" s="1">
        <f>VLOOKUP(G48,'Production Chef'!$A$3:$F$59,6,FALSE)</f>
        <v>0</v>
      </c>
      <c r="J48" s="1" t="str">
        <f>'Food and Beverage Team Member'!A49</f>
        <v>B1</v>
      </c>
      <c r="K48" s="7" t="str">
        <f>VLOOKUP(J48,'Food and Beverage Team Member'!$A$3:$D$54,4,FALSE)</f>
        <v>Not Covered</v>
      </c>
      <c r="L48" s="7">
        <f>VLOOKUP(J48,'Food and Beverage Team Member'!$A$3:$F$54,6,FALSE)</f>
        <v>0</v>
      </c>
      <c r="M48" s="1" t="str">
        <f>'Hospitality Acc Team Member'!A49</f>
        <v>S19</v>
      </c>
      <c r="N48" s="1" t="str">
        <f>VLOOKUP(M48,'Hospitality Acc Team Member'!$A$3:$D$61,4,FALSE)</f>
        <v>Full</v>
      </c>
      <c r="O48" s="1">
        <f>VLOOKUP(M48,'Hospitality Acc Team Member'!$A$3:$F$61,6,FALSE)</f>
        <v>0</v>
      </c>
      <c r="P48" s="2"/>
      <c r="Q48" s="2"/>
      <c r="R48" s="2"/>
      <c r="S48" s="2"/>
      <c r="T48" s="2"/>
    </row>
    <row r="49" spans="1:20" ht="15.5" x14ac:dyDescent="0.35">
      <c r="A49" s="1" t="str">
        <f>'Baker - Craft, Plant, Retail'!B50</f>
        <v>S17</v>
      </c>
      <c r="B49" s="7" t="str">
        <f>VLOOKUP(A49,'Baker - Craft, Plant, Retail'!$B$3:$E$67,4,FALSE)</f>
        <v>Not Covered</v>
      </c>
      <c r="C49" s="7">
        <f>VLOOKUP(A49,'Baker - Craft, Plant, Retail'!$B$3:$G$67,6,FALSE)</f>
        <v>0</v>
      </c>
      <c r="D49" s="1" t="str">
        <f>'Commis Chef'!A50</f>
        <v>S11</v>
      </c>
      <c r="E49" s="1" t="str">
        <f>VLOOKUP(D49,'Commis Chef'!$A$3:$D$82,4,FALSE)</f>
        <v>Partial</v>
      </c>
      <c r="F49" s="1">
        <f>VLOOKUP(D49,'Commis Chef'!$A$3:$F$82,6,FALSE)</f>
        <v>0</v>
      </c>
      <c r="G49" s="1" t="str">
        <f>'Production Chef'!A50</f>
        <v>S19</v>
      </c>
      <c r="H49" s="1" t="str">
        <f>VLOOKUP(G49,'Production Chef'!$A$3:$D$59,4,FALSE)</f>
        <v>Full</v>
      </c>
      <c r="I49" s="1">
        <f>VLOOKUP(G49,'Production Chef'!$A$3:$F$59,6,FALSE)</f>
        <v>0</v>
      </c>
      <c r="J49" s="1" t="str">
        <f>'Food and Beverage Team Member'!A50</f>
        <v>B2</v>
      </c>
      <c r="K49" s="7" t="str">
        <f>VLOOKUP(J49,'Food and Beverage Team Member'!$A$3:$D$54,4,FALSE)</f>
        <v>Not Covered</v>
      </c>
      <c r="L49" s="7">
        <f>VLOOKUP(J49,'Food and Beverage Team Member'!$A$3:$F$54,6,FALSE)</f>
        <v>0</v>
      </c>
      <c r="M49" s="1" t="str">
        <f>'Hospitality Acc Team Member'!A50</f>
        <v>S20</v>
      </c>
      <c r="N49" s="1" t="str">
        <f>VLOOKUP(M49,'Hospitality Acc Team Member'!$A$3:$D$61,4,FALSE)</f>
        <v>Not Covered</v>
      </c>
      <c r="O49" s="1">
        <f>VLOOKUP(M49,'Hospitality Acc Team Member'!$A$3:$F$61,6,FALSE)</f>
        <v>0</v>
      </c>
      <c r="P49" s="2"/>
      <c r="Q49" s="2"/>
      <c r="R49" s="2"/>
      <c r="S49" s="2"/>
      <c r="T49" s="2"/>
    </row>
    <row r="50" spans="1:20" ht="15.5" x14ac:dyDescent="0.35">
      <c r="A50" s="1" t="str">
        <f>'Baker - Craft, Plant, Retail'!B51</f>
        <v>S18</v>
      </c>
      <c r="B50" s="7" t="str">
        <f>VLOOKUP(A50,'Baker - Craft, Plant, Retail'!$B$3:$E$67,4,FALSE)</f>
        <v>Full</v>
      </c>
      <c r="C50" s="7">
        <f>VLOOKUP(A50,'Baker - Craft, Plant, Retail'!$B$3:$G$67,6,FALSE)</f>
        <v>0</v>
      </c>
      <c r="D50" s="1" t="str">
        <f>'Commis Chef'!A51</f>
        <v>S12</v>
      </c>
      <c r="E50" s="1" t="str">
        <f>VLOOKUP(D50,'Commis Chef'!$A$3:$D$82,4,FALSE)</f>
        <v>Full</v>
      </c>
      <c r="F50" s="1">
        <f>VLOOKUP(D50,'Commis Chef'!$A$3:$F$82,6,FALSE)</f>
        <v>0</v>
      </c>
      <c r="G50" s="1" t="str">
        <f>'Production Chef'!A51</f>
        <v>S20</v>
      </c>
      <c r="H50" s="1" t="str">
        <f>VLOOKUP(G50,'Production Chef'!$A$3:$D$59,4,FALSE)</f>
        <v>Full</v>
      </c>
      <c r="I50" s="1">
        <f>VLOOKUP(G50,'Production Chef'!$A$3:$F$59,6,FALSE)</f>
        <v>0</v>
      </c>
      <c r="J50" s="1" t="str">
        <f>'Food and Beverage Team Member'!A51</f>
        <v>B3</v>
      </c>
      <c r="K50" s="7" t="str">
        <f>VLOOKUP(J50,'Food and Beverage Team Member'!$A$3:$D$54,4,FALSE)</f>
        <v>Full</v>
      </c>
      <c r="L50" s="7" t="str">
        <f>VLOOKUP(J50,'Food and Beverage Team Member'!$A$3:$F$54,6,FALSE)</f>
        <v>Full</v>
      </c>
      <c r="M50" s="1" t="str">
        <f>'Hospitality Acc Team Member'!A51</f>
        <v>S21</v>
      </c>
      <c r="N50" s="1" t="str">
        <f>VLOOKUP(M50,'Hospitality Acc Team Member'!$A$3:$D$61,4,FALSE)</f>
        <v>Not Covered</v>
      </c>
      <c r="O50" s="1">
        <f>VLOOKUP(M50,'Hospitality Acc Team Member'!$A$3:$F$61,6,FALSE)</f>
        <v>0</v>
      </c>
      <c r="P50" s="2"/>
      <c r="Q50" s="2"/>
      <c r="R50" s="2"/>
      <c r="S50" s="2"/>
      <c r="T50" s="2"/>
    </row>
    <row r="51" spans="1:20" ht="15.5" x14ac:dyDescent="0.35">
      <c r="A51" s="1" t="str">
        <f>'Baker - Craft, Plant, Retail'!B52</f>
        <v>S19</v>
      </c>
      <c r="B51" s="7" t="str">
        <f>VLOOKUP(A51,'Baker - Craft, Plant, Retail'!$B$3:$E$67,4,FALSE)</f>
        <v>Partial</v>
      </c>
      <c r="C51" s="7" t="str">
        <f>VLOOKUP(A51,'Baker - Craft, Plant, Retail'!$B$3:$G$67,6,FALSE)</f>
        <v>Partial</v>
      </c>
      <c r="D51" s="1" t="str">
        <f>'Commis Chef'!A52</f>
        <v>S13</v>
      </c>
      <c r="E51" s="1" t="str">
        <f>VLOOKUP(D51,'Commis Chef'!$A$3:$D$82,4,FALSE)</f>
        <v>Partial</v>
      </c>
      <c r="F51" s="1">
        <f>VLOOKUP(D51,'Commis Chef'!$A$3:$F$82,6,FALSE)</f>
        <v>0</v>
      </c>
      <c r="G51" s="1" t="str">
        <f>'Production Chef'!A52</f>
        <v>S21</v>
      </c>
      <c r="H51" s="1" t="str">
        <f>VLOOKUP(G51,'Production Chef'!$A$3:$D$59,4,FALSE)</f>
        <v>Full</v>
      </c>
      <c r="I51" s="1">
        <f>VLOOKUP(G51,'Production Chef'!$A$3:$F$59,6,FALSE)</f>
        <v>0</v>
      </c>
      <c r="J51" s="1" t="str">
        <f>'Food and Beverage Team Member'!A52</f>
        <v>B4</v>
      </c>
      <c r="K51" s="7" t="str">
        <f>VLOOKUP(J51,'Food and Beverage Team Member'!$A$3:$D$54,4,FALSE)</f>
        <v>Full</v>
      </c>
      <c r="L51" s="7" t="str">
        <f>VLOOKUP(J51,'Food and Beverage Team Member'!$A$3:$F$54,6,FALSE)</f>
        <v>Full</v>
      </c>
      <c r="M51" s="1" t="str">
        <f>'Hospitality Acc Team Member'!A52</f>
        <v>S22</v>
      </c>
      <c r="N51" s="1" t="str">
        <f>VLOOKUP(M51,'Hospitality Acc Team Member'!$A$3:$D$61,4,FALSE)</f>
        <v>Partial</v>
      </c>
      <c r="O51" s="1">
        <f>VLOOKUP(M51,'Hospitality Acc Team Member'!$A$3:$F$61,6,FALSE)</f>
        <v>0</v>
      </c>
      <c r="P51" s="2"/>
      <c r="Q51" s="2"/>
      <c r="R51" s="2"/>
      <c r="S51" s="2"/>
      <c r="T51" s="2"/>
    </row>
    <row r="52" spans="1:20" ht="15.5" x14ac:dyDescent="0.35">
      <c r="A52" s="1" t="str">
        <f>'Baker - Craft, Plant, Retail'!B53</f>
        <v>S20</v>
      </c>
      <c r="B52" s="7" t="str">
        <f>VLOOKUP(A52,'Baker - Craft, Plant, Retail'!$B$3:$E$67,4,FALSE)</f>
        <v>Full</v>
      </c>
      <c r="C52" s="7">
        <f>VLOOKUP(A52,'Baker - Craft, Plant, Retail'!$B$3:$G$67,6,FALSE)</f>
        <v>0</v>
      </c>
      <c r="D52" s="1" t="str">
        <f>'Commis Chef'!A53</f>
        <v>S14</v>
      </c>
      <c r="E52" s="1">
        <f>VLOOKUP(D52,'Commis Chef'!$A$3:$D$82,4,FALSE)</f>
        <v>0</v>
      </c>
      <c r="F52" s="1">
        <f>VLOOKUP(D52,'Commis Chef'!$A$3:$F$82,6,FALSE)</f>
        <v>0</v>
      </c>
      <c r="G52" s="1" t="str">
        <f>'Production Chef'!A53</f>
        <v>S22</v>
      </c>
      <c r="H52" s="1" t="str">
        <f>VLOOKUP(G52,'Production Chef'!$A$3:$D$59,4,FALSE)</f>
        <v>Full</v>
      </c>
      <c r="I52" s="1">
        <f>VLOOKUP(G52,'Production Chef'!$A$3:$F$59,6,FALSE)</f>
        <v>0</v>
      </c>
      <c r="J52" s="1" t="str">
        <f>'Food and Beverage Team Member'!A53</f>
        <v>B5</v>
      </c>
      <c r="K52" s="7" t="str">
        <f>VLOOKUP(J52,'Food and Beverage Team Member'!$A$3:$D$54,4,FALSE)</f>
        <v>Full</v>
      </c>
      <c r="L52" s="7" t="str">
        <f>VLOOKUP(J52,'Food and Beverage Team Member'!$A$3:$F$54,6,FALSE)</f>
        <v>Full</v>
      </c>
      <c r="M52" s="1" t="str">
        <f>'Hospitality Acc Team Member'!A53</f>
        <v>S23</v>
      </c>
      <c r="N52" s="1" t="str">
        <f>VLOOKUP(M52,'Hospitality Acc Team Member'!$A$3:$D$61,4,FALSE)</f>
        <v>Full</v>
      </c>
      <c r="O52" s="1">
        <f>VLOOKUP(M52,'Hospitality Acc Team Member'!$A$3:$F$61,6,FALSE)</f>
        <v>0</v>
      </c>
      <c r="P52" s="2"/>
      <c r="Q52" s="2"/>
      <c r="R52" s="2"/>
      <c r="S52" s="2"/>
      <c r="T52" s="2"/>
    </row>
    <row r="53" spans="1:20" ht="15.5" x14ac:dyDescent="0.35">
      <c r="A53" s="1" t="str">
        <f>'Baker - Craft, Plant, Retail'!B54</f>
        <v>S21</v>
      </c>
      <c r="B53" s="7" t="str">
        <f>VLOOKUP(A53,'Baker - Craft, Plant, Retail'!$B$3:$E$67,4,FALSE)</f>
        <v>Full</v>
      </c>
      <c r="C53" s="7">
        <f>VLOOKUP(A53,'Baker - Craft, Plant, Retail'!$B$3:$G$67,6,FALSE)</f>
        <v>0</v>
      </c>
      <c r="D53" s="1" t="str">
        <f>'Commis Chef'!A54</f>
        <v>S15</v>
      </c>
      <c r="E53" s="1" t="str">
        <f>VLOOKUP(D53,'Commis Chef'!$A$3:$D$82,4,FALSE)</f>
        <v>Partial</v>
      </c>
      <c r="F53" s="1">
        <f>VLOOKUP(D53,'Commis Chef'!$A$3:$F$82,6,FALSE)</f>
        <v>0</v>
      </c>
      <c r="G53" s="1" t="str">
        <f>'Production Chef'!A54</f>
        <v>S23</v>
      </c>
      <c r="H53" s="1" t="str">
        <f>VLOOKUP(G53,'Production Chef'!$A$3:$D$59,4,FALSE)</f>
        <v>Not Covered</v>
      </c>
      <c r="I53" s="1">
        <f>VLOOKUP(G53,'Production Chef'!$A$3:$F$59,6,FALSE)</f>
        <v>0</v>
      </c>
      <c r="J53" s="1" t="str">
        <f>'Food and Beverage Team Member'!A54</f>
        <v>B6</v>
      </c>
      <c r="K53" s="7" t="str">
        <f>VLOOKUP(J53,'Food and Beverage Team Member'!$A$3:$D$54,4,FALSE)</f>
        <v>Not Covered</v>
      </c>
      <c r="L53" s="7">
        <f>VLOOKUP(J53,'Food and Beverage Team Member'!$A$3:$F$54,6,FALSE)</f>
        <v>0</v>
      </c>
      <c r="M53" s="1" t="str">
        <f>'Hospitality Acc Team Member'!A54</f>
        <v>S24</v>
      </c>
      <c r="N53" s="1" t="str">
        <f>VLOOKUP(M53,'Hospitality Acc Team Member'!$A$3:$D$61,4,FALSE)</f>
        <v>Full</v>
      </c>
      <c r="O53" s="1">
        <f>VLOOKUP(M53,'Hospitality Acc Team Member'!$A$3:$F$61,6,FALSE)</f>
        <v>0</v>
      </c>
      <c r="P53" s="2"/>
      <c r="Q53" s="2"/>
      <c r="R53" s="2"/>
      <c r="S53" s="2"/>
      <c r="T53" s="2"/>
    </row>
    <row r="54" spans="1:20" ht="15.5" x14ac:dyDescent="0.35">
      <c r="A54" s="1" t="str">
        <f>'Baker - Craft, Plant, Retail'!B55</f>
        <v>S22</v>
      </c>
      <c r="B54" s="7" t="str">
        <f>VLOOKUP(A54,'Baker - Craft, Plant, Retail'!$B$3:$E$67,4,FALSE)</f>
        <v>Not Covered</v>
      </c>
      <c r="C54" s="7">
        <f>VLOOKUP(A54,'Baker - Craft, Plant, Retail'!$B$3:$G$67,6,FALSE)</f>
        <v>0</v>
      </c>
      <c r="D54" s="1" t="str">
        <f>'Commis Chef'!A55</f>
        <v>S16</v>
      </c>
      <c r="E54" s="1" t="str">
        <f>VLOOKUP(D54,'Commis Chef'!$A$3:$D$82,4,FALSE)</f>
        <v>Partial</v>
      </c>
      <c r="F54" s="1">
        <f>VLOOKUP(D54,'Commis Chef'!$A$3:$F$82,6,FALSE)</f>
        <v>0</v>
      </c>
      <c r="G54" s="1" t="str">
        <f>'Production Chef'!A55</f>
        <v>S24</v>
      </c>
      <c r="H54" s="1" t="str">
        <f>VLOOKUP(G54,'Production Chef'!$A$3:$D$59,4,FALSE)</f>
        <v>Partial</v>
      </c>
      <c r="I54" s="1">
        <f>VLOOKUP(G54,'Production Chef'!$A$3:$F$59,6,FALSE)</f>
        <v>0</v>
      </c>
      <c r="J54" s="2"/>
      <c r="K54" s="2"/>
      <c r="M54" s="1" t="str">
        <f>'Hospitality Acc Team Member'!A55</f>
        <v>S25</v>
      </c>
      <c r="N54" s="1" t="str">
        <f>VLOOKUP(M54,'Hospitality Acc Team Member'!$A$3:$D$61,4,FALSE)</f>
        <v>Not Covered</v>
      </c>
      <c r="O54" s="1">
        <f>VLOOKUP(M54,'Hospitality Acc Team Member'!$A$3:$F$61,6,FALSE)</f>
        <v>0</v>
      </c>
      <c r="P54" s="2"/>
      <c r="Q54" s="2"/>
      <c r="R54" s="2"/>
      <c r="S54" s="2"/>
      <c r="T54" s="2"/>
    </row>
    <row r="55" spans="1:20" ht="15.5" x14ac:dyDescent="0.35">
      <c r="A55" s="1" t="str">
        <f>'Baker - Craft, Plant, Retail'!B56</f>
        <v>S23</v>
      </c>
      <c r="B55" s="7" t="str">
        <f>VLOOKUP(A55,'Baker - Craft, Plant, Retail'!$B$3:$E$67,4,FALSE)</f>
        <v>Not Covered</v>
      </c>
      <c r="C55" s="7">
        <f>VLOOKUP(A55,'Baker - Craft, Plant, Retail'!$B$3:$G$67,6,FALSE)</f>
        <v>0</v>
      </c>
      <c r="D55" s="1" t="str">
        <f>'Commis Chef'!A56</f>
        <v>S17</v>
      </c>
      <c r="E55" s="1">
        <f>VLOOKUP(D55,'Commis Chef'!$A$3:$D$82,4,FALSE)</f>
        <v>0</v>
      </c>
      <c r="F55" s="1">
        <f>VLOOKUP(D55,'Commis Chef'!$A$3:$F$82,6,FALSE)</f>
        <v>0</v>
      </c>
      <c r="G55" s="1" t="str">
        <f>'Production Chef'!A56</f>
        <v>B1</v>
      </c>
      <c r="H55" s="1" t="str">
        <f>VLOOKUP(G55,'Production Chef'!$A$3:$D$59,4,FALSE)</f>
        <v>Full</v>
      </c>
      <c r="I55" s="1" t="str">
        <f>VLOOKUP(G55,'Production Chef'!$A$3:$F$59,6,FALSE)</f>
        <v>Full</v>
      </c>
      <c r="J55" s="2"/>
      <c r="K55" s="2"/>
      <c r="M55" s="1" t="str">
        <f>'Hospitality Acc Team Member'!A56</f>
        <v>B1</v>
      </c>
      <c r="N55" s="1" t="str">
        <f>VLOOKUP(M55,'Hospitality Acc Team Member'!$A$3:$D$61,4,FALSE)</f>
        <v>Not Covered</v>
      </c>
      <c r="O55" s="1">
        <f>VLOOKUP(M55,'Hospitality Acc Team Member'!$A$3:$F$61,6,FALSE)</f>
        <v>0</v>
      </c>
      <c r="P55" s="2"/>
      <c r="Q55" s="2"/>
      <c r="R55" s="2"/>
      <c r="S55" s="2"/>
      <c r="T55" s="2"/>
    </row>
    <row r="56" spans="1:20" ht="15.5" x14ac:dyDescent="0.35">
      <c r="A56" s="1" t="str">
        <f>'Baker - Craft, Plant, Retail'!B57</f>
        <v>S24</v>
      </c>
      <c r="B56" s="7" t="str">
        <f>VLOOKUP(A56,'Baker - Craft, Plant, Retail'!$B$3:$E$67,4,FALSE)</f>
        <v>Not Covered</v>
      </c>
      <c r="C56" s="7">
        <f>VLOOKUP(A56,'Baker - Craft, Plant, Retail'!$B$3:$G$67,6,FALSE)</f>
        <v>0</v>
      </c>
      <c r="D56" s="1" t="str">
        <f>'Commis Chef'!A57</f>
        <v>S18</v>
      </c>
      <c r="E56" s="1">
        <f>VLOOKUP(D56,'Commis Chef'!$A$3:$D$82,4,FALSE)</f>
        <v>0</v>
      </c>
      <c r="F56" s="1">
        <f>VLOOKUP(D56,'Commis Chef'!$A$3:$F$82,6,FALSE)</f>
        <v>0</v>
      </c>
      <c r="G56" s="1" t="str">
        <f>'Production Chef'!A57</f>
        <v>B2</v>
      </c>
      <c r="H56" s="1" t="str">
        <f>VLOOKUP(G56,'Production Chef'!$A$3:$D$59,4,FALSE)</f>
        <v>Not Covered</v>
      </c>
      <c r="I56" s="1">
        <f>VLOOKUP(G56,'Production Chef'!$A$3:$F$59,6,FALSE)</f>
        <v>0</v>
      </c>
      <c r="J56" s="2"/>
      <c r="K56" s="2"/>
      <c r="M56" s="1" t="str">
        <f>'Hospitality Acc Team Member'!A57</f>
        <v>B2</v>
      </c>
      <c r="N56" s="1" t="str">
        <f>VLOOKUP(M56,'Hospitality Acc Team Member'!$A$3:$D$61,4,FALSE)</f>
        <v>Not Covered</v>
      </c>
      <c r="O56" s="1">
        <f>VLOOKUP(M56,'Hospitality Acc Team Member'!$A$3:$F$61,6,FALSE)</f>
        <v>0</v>
      </c>
      <c r="P56" s="2"/>
      <c r="Q56" s="2"/>
      <c r="R56" s="2"/>
      <c r="S56" s="2"/>
      <c r="T56" s="2"/>
    </row>
    <row r="57" spans="1:20" ht="15.5" x14ac:dyDescent="0.35">
      <c r="A57" s="1" t="str">
        <f>'Baker - Craft, Plant, Retail'!B58</f>
        <v>S25</v>
      </c>
      <c r="B57" s="7" t="str">
        <f>VLOOKUP(A57,'Baker - Craft, Plant, Retail'!$B$3:$E$67,4,FALSE)</f>
        <v>Not Covered</v>
      </c>
      <c r="C57" s="7">
        <f>VLOOKUP(A57,'Baker - Craft, Plant, Retail'!$B$3:$G$67,6,FALSE)</f>
        <v>0</v>
      </c>
      <c r="D57" s="1" t="str">
        <f>'Commis Chef'!A58</f>
        <v>S19</v>
      </c>
      <c r="E57" s="1">
        <f>VLOOKUP(D57,'Commis Chef'!$A$3:$D$82,4,FALSE)</f>
        <v>0</v>
      </c>
      <c r="F57" s="1">
        <f>VLOOKUP(D57,'Commis Chef'!$A$3:$F$82,6,FALSE)</f>
        <v>0</v>
      </c>
      <c r="G57" s="1" t="str">
        <f>'Production Chef'!A58</f>
        <v>B3</v>
      </c>
      <c r="H57" s="1" t="str">
        <f>VLOOKUP(G57,'Production Chef'!$A$3:$D$59,4,FALSE)</f>
        <v>Partial</v>
      </c>
      <c r="I57" s="1" t="str">
        <f>VLOOKUP(G57,'Production Chef'!$A$3:$F$59,6,FALSE)</f>
        <v>Partial</v>
      </c>
      <c r="J57" s="2"/>
      <c r="K57" s="2"/>
      <c r="M57" s="1" t="str">
        <f>'Hospitality Acc Team Member'!A58</f>
        <v>B3</v>
      </c>
      <c r="N57" s="1" t="str">
        <f>VLOOKUP(M57,'Hospitality Acc Team Member'!$A$3:$D$61,4,FALSE)</f>
        <v>Full</v>
      </c>
      <c r="O57" s="1" t="str">
        <f>VLOOKUP(M57,'Hospitality Acc Team Member'!$A$3:$F$61,6,FALSE)</f>
        <v>Full</v>
      </c>
      <c r="P57" s="2"/>
      <c r="Q57" s="2"/>
      <c r="R57" s="2"/>
      <c r="S57" s="2"/>
      <c r="T57" s="2"/>
    </row>
    <row r="58" spans="1:20" ht="15.5" x14ac:dyDescent="0.35">
      <c r="A58" s="1" t="str">
        <f>'Baker - Craft, Plant, Retail'!B59</f>
        <v>S26</v>
      </c>
      <c r="B58" s="7" t="str">
        <f>VLOOKUP(A58,'Baker - Craft, Plant, Retail'!$B$3:$E$67,4,FALSE)</f>
        <v>Not Covered</v>
      </c>
      <c r="C58" s="7">
        <f>VLOOKUP(A58,'Baker - Craft, Plant, Retail'!$B$3:$G$67,6,FALSE)</f>
        <v>0</v>
      </c>
      <c r="D58" s="1" t="str">
        <f>'Commis Chef'!A59</f>
        <v>S20</v>
      </c>
      <c r="E58" s="1">
        <f>VLOOKUP(D58,'Commis Chef'!$A$3:$D$82,4,FALSE)</f>
        <v>0</v>
      </c>
      <c r="F58" s="1">
        <f>VLOOKUP(D58,'Commis Chef'!$A$3:$F$82,6,FALSE)</f>
        <v>0</v>
      </c>
      <c r="G58" s="1" t="str">
        <f>'Production Chef'!A59</f>
        <v>B4</v>
      </c>
      <c r="H58" s="1" t="str">
        <f>VLOOKUP(G58,'Production Chef'!$A$3:$D$59,4,FALSE)</f>
        <v>Full</v>
      </c>
      <c r="I58" s="1">
        <f>VLOOKUP(G58,'Production Chef'!$A$3:$F$59,6,FALSE)</f>
        <v>0</v>
      </c>
      <c r="J58" s="2"/>
      <c r="K58" s="2"/>
      <c r="M58" s="1" t="str">
        <f>'Hospitality Acc Team Member'!A59</f>
        <v>B4</v>
      </c>
      <c r="N58" s="1" t="str">
        <f>VLOOKUP(M58,'Hospitality Acc Team Member'!$A$3:$D$61,4,FALSE)</f>
        <v>Full</v>
      </c>
      <c r="O58" s="1" t="str">
        <f>VLOOKUP(M58,'Hospitality Acc Team Member'!$A$3:$F$61,6,FALSE)</f>
        <v>Full</v>
      </c>
      <c r="P58" s="2"/>
      <c r="Q58" s="2"/>
      <c r="R58" s="2"/>
      <c r="S58" s="2"/>
      <c r="T58" s="2"/>
    </row>
    <row r="59" spans="1:20" ht="15.5" x14ac:dyDescent="0.35">
      <c r="A59" s="1" t="str">
        <f>'Baker - Craft, Plant, Retail'!B60</f>
        <v>S27</v>
      </c>
      <c r="B59" s="7" t="str">
        <f>VLOOKUP(A59,'Baker - Craft, Plant, Retail'!$B$3:$E$67,4,FALSE)</f>
        <v>Partial</v>
      </c>
      <c r="C59" s="7">
        <f>VLOOKUP(A59,'Baker - Craft, Plant, Retail'!$B$3:$G$67,6,FALSE)</f>
        <v>0</v>
      </c>
      <c r="D59" s="1" t="str">
        <f>'Commis Chef'!A60</f>
        <v>S21</v>
      </c>
      <c r="E59" s="1" t="str">
        <f>VLOOKUP(D59,'Commis Chef'!$A$3:$D$82,4,FALSE)</f>
        <v>Partial</v>
      </c>
      <c r="F59" s="1">
        <f>VLOOKUP(D59,'Commis Chef'!$A$3:$F$82,6,FALSE)</f>
        <v>0</v>
      </c>
      <c r="G59" s="2"/>
      <c r="H59" s="2"/>
      <c r="J59" s="2"/>
      <c r="K59" s="2"/>
      <c r="M59" s="1" t="str">
        <f>'Hospitality Acc Team Member'!A60</f>
        <v>B5</v>
      </c>
      <c r="N59" s="1" t="str">
        <f>VLOOKUP(M59,'Hospitality Acc Team Member'!$A$3:$D$61,4,FALSE)</f>
        <v>Full</v>
      </c>
      <c r="O59" s="1" t="str">
        <f>VLOOKUP(M59,'Hospitality Acc Team Member'!$A$3:$F$61,6,FALSE)</f>
        <v>Full</v>
      </c>
      <c r="P59" s="2"/>
      <c r="Q59" s="2"/>
      <c r="R59" s="2"/>
      <c r="S59" s="2"/>
      <c r="T59" s="2"/>
    </row>
    <row r="60" spans="1:20" ht="15.5" x14ac:dyDescent="0.35">
      <c r="A60" s="1" t="str">
        <f>'Baker - Craft, Plant, Retail'!B61</f>
        <v>S28</v>
      </c>
      <c r="B60" s="7" t="str">
        <f>VLOOKUP(A60,'Baker - Craft, Plant, Retail'!$B$3:$E$67,4,FALSE)</f>
        <v>Not Covered</v>
      </c>
      <c r="C60" s="7">
        <f>VLOOKUP(A60,'Baker - Craft, Plant, Retail'!$B$3:$G$67,6,FALSE)</f>
        <v>0</v>
      </c>
      <c r="D60" s="1" t="str">
        <f>'Commis Chef'!A61</f>
        <v>S22</v>
      </c>
      <c r="E60" s="1">
        <f>VLOOKUP(D60,'Commis Chef'!$A$3:$D$82,4,FALSE)</f>
        <v>0</v>
      </c>
      <c r="F60" s="1">
        <f>VLOOKUP(D60,'Commis Chef'!$A$3:$F$82,6,FALSE)</f>
        <v>0</v>
      </c>
      <c r="G60" s="2"/>
      <c r="H60" s="2"/>
      <c r="J60" s="2"/>
      <c r="K60" s="2"/>
      <c r="M60" s="1" t="str">
        <f>'Hospitality Acc Team Member'!A61</f>
        <v>B6</v>
      </c>
      <c r="N60" s="1" t="str">
        <f>VLOOKUP(M60,'Hospitality Acc Team Member'!$A$3:$D$61,4,FALSE)</f>
        <v>Not Covered</v>
      </c>
      <c r="O60" s="1">
        <f>VLOOKUP(M60,'Hospitality Acc Team Member'!$A$3:$F$61,6,FALSE)</f>
        <v>0</v>
      </c>
      <c r="P60" s="2"/>
      <c r="Q60" s="2"/>
      <c r="R60" s="2"/>
      <c r="S60" s="2"/>
      <c r="T60" s="2"/>
    </row>
    <row r="61" spans="1:20" ht="15.5" x14ac:dyDescent="0.35">
      <c r="A61" s="1" t="str">
        <f>'Baker - Craft, Plant, Retail'!B62</f>
        <v>B1</v>
      </c>
      <c r="B61" s="7" t="str">
        <f>VLOOKUP(A61,'Baker - Craft, Plant, Retail'!$B$3:$E$67,4,FALSE)</f>
        <v>Full</v>
      </c>
      <c r="C61" s="7">
        <f>VLOOKUP(A61,'Baker - Craft, Plant, Retail'!$B$3:$G$67,6,FALSE)</f>
        <v>0</v>
      </c>
      <c r="D61" s="1" t="str">
        <f>'Commis Chef'!A62</f>
        <v>S23</v>
      </c>
      <c r="E61" s="1">
        <f>VLOOKUP(D61,'Commis Chef'!$A$3:$D$82,4,FALSE)</f>
        <v>0</v>
      </c>
      <c r="F61" s="1">
        <f>VLOOKUP(D61,'Commis Chef'!$A$3:$F$82,6,FALSE)</f>
        <v>0</v>
      </c>
      <c r="G61" s="2"/>
      <c r="H61" s="2"/>
      <c r="J61" s="2"/>
      <c r="K61" s="2"/>
      <c r="M61" s="2"/>
      <c r="N61" s="2"/>
      <c r="O61" s="2"/>
      <c r="P61" s="2"/>
      <c r="Q61" s="2"/>
      <c r="R61" s="2"/>
      <c r="S61" s="2"/>
      <c r="T61" s="2"/>
    </row>
    <row r="62" spans="1:20" ht="15.5" x14ac:dyDescent="0.35">
      <c r="A62" s="1" t="str">
        <f>'Baker - Craft, Plant, Retail'!B63</f>
        <v>B2</v>
      </c>
      <c r="B62" s="7" t="str">
        <f>VLOOKUP(A62,'Baker - Craft, Plant, Retail'!$B$3:$E$67,4,FALSE)</f>
        <v>Full</v>
      </c>
      <c r="C62" s="7" t="str">
        <f>VLOOKUP(A62,'Baker - Craft, Plant, Retail'!$B$3:$G$67,6,FALSE)</f>
        <v>Full</v>
      </c>
      <c r="D62" s="1" t="str">
        <f>'Commis Chef'!A63</f>
        <v>S24</v>
      </c>
      <c r="E62" s="1">
        <f>VLOOKUP(D62,'Commis Chef'!$A$3:$D$82,4,FALSE)</f>
        <v>0</v>
      </c>
      <c r="F62" s="1">
        <f>VLOOKUP(D62,'Commis Chef'!$A$3:$F$82,6,FALSE)</f>
        <v>0</v>
      </c>
      <c r="G62" s="2"/>
      <c r="H62" s="2"/>
      <c r="J62" s="2"/>
      <c r="K62" s="2"/>
      <c r="M62" s="2"/>
      <c r="N62" s="2"/>
      <c r="O62" s="2"/>
      <c r="P62" s="2"/>
      <c r="Q62" s="2"/>
      <c r="R62" s="2"/>
      <c r="S62" s="2"/>
      <c r="T62" s="2"/>
    </row>
    <row r="63" spans="1:20" ht="15.5" x14ac:dyDescent="0.35">
      <c r="A63" s="1" t="str">
        <f>'Baker - Craft, Plant, Retail'!B64</f>
        <v>B3</v>
      </c>
      <c r="B63" s="7" t="str">
        <f>VLOOKUP(A63,'Baker - Craft, Plant, Retail'!$B$3:$E$67,4,FALSE)</f>
        <v>Full</v>
      </c>
      <c r="C63" s="7" t="str">
        <f>VLOOKUP(A63,'Baker - Craft, Plant, Retail'!$B$3:$G$67,6,FALSE)</f>
        <v>Full</v>
      </c>
      <c r="D63" s="1" t="str">
        <f>'Commis Chef'!A64</f>
        <v>S25</v>
      </c>
      <c r="E63" s="1">
        <f>VLOOKUP(D63,'Commis Chef'!$A$3:$D$82,4,FALSE)</f>
        <v>0</v>
      </c>
      <c r="F63" s="1">
        <f>VLOOKUP(D63,'Commis Chef'!$A$3:$F$82,6,FALSE)</f>
        <v>0</v>
      </c>
      <c r="G63" s="2"/>
      <c r="H63" s="2"/>
      <c r="J63" s="2"/>
      <c r="K63" s="2"/>
      <c r="M63" s="2"/>
      <c r="N63" s="2"/>
      <c r="O63" s="2"/>
      <c r="P63" s="2"/>
      <c r="Q63" s="2"/>
      <c r="R63" s="2"/>
      <c r="S63" s="2"/>
      <c r="T63" s="2"/>
    </row>
    <row r="64" spans="1:20" ht="15.5" x14ac:dyDescent="0.35">
      <c r="A64" s="1" t="str">
        <f>'Baker - Craft, Plant, Retail'!B65</f>
        <v>B4</v>
      </c>
      <c r="B64" s="7" t="str">
        <f>VLOOKUP(A64,'Baker - Craft, Plant, Retail'!$B$3:$E$67,4,FALSE)</f>
        <v>Full</v>
      </c>
      <c r="C64" s="7" t="str">
        <f>VLOOKUP(A64,'Baker - Craft, Plant, Retail'!$B$3:$G$67,6,FALSE)</f>
        <v>Full</v>
      </c>
      <c r="D64" s="1" t="str">
        <f>'Commis Chef'!A65</f>
        <v>S26</v>
      </c>
      <c r="E64" s="1" t="str">
        <f>VLOOKUP(D64,'Commis Chef'!$A$3:$D$82,4,FALSE)</f>
        <v>Full</v>
      </c>
      <c r="F64" s="1">
        <f>VLOOKUP(D64,'Commis Chef'!$A$3:$F$82,6,FALSE)</f>
        <v>0</v>
      </c>
      <c r="G64" s="2"/>
      <c r="H64" s="2"/>
      <c r="J64" s="2"/>
      <c r="K64" s="2"/>
      <c r="M64" s="2"/>
      <c r="N64" s="2"/>
      <c r="O64" s="2"/>
      <c r="P64" s="2"/>
      <c r="Q64" s="2"/>
      <c r="R64" s="2"/>
      <c r="S64" s="2"/>
      <c r="T64" s="2"/>
    </row>
    <row r="65" spans="1:20" ht="15.5" x14ac:dyDescent="0.35">
      <c r="A65" s="1" t="str">
        <f>'Baker - Craft, Plant, Retail'!B66</f>
        <v>B5</v>
      </c>
      <c r="B65" s="7" t="str">
        <f>VLOOKUP(A65,'Baker - Craft, Plant, Retail'!$B$3:$E$67,4,FALSE)</f>
        <v>Not Covered</v>
      </c>
      <c r="C65" s="7">
        <f>VLOOKUP(A65,'Baker - Craft, Plant, Retail'!$B$3:$G$67,6,FALSE)</f>
        <v>0</v>
      </c>
      <c r="D65" s="1" t="str">
        <f>'Commis Chef'!A66</f>
        <v>S27</v>
      </c>
      <c r="E65" s="1" t="str">
        <f>VLOOKUP(D65,'Commis Chef'!$A$3:$D$82,4,FALSE)</f>
        <v>Partial</v>
      </c>
      <c r="F65" s="1">
        <f>VLOOKUP(D65,'Commis Chef'!$A$3:$F$82,6,FALSE)</f>
        <v>0</v>
      </c>
      <c r="G65" s="2"/>
      <c r="H65" s="2"/>
      <c r="J65" s="2"/>
      <c r="K65" s="2"/>
      <c r="M65" s="2"/>
      <c r="N65" s="2"/>
      <c r="O65" s="2"/>
      <c r="P65" s="2"/>
      <c r="Q65" s="2"/>
      <c r="R65" s="2"/>
      <c r="S65" s="2"/>
      <c r="T65" s="2"/>
    </row>
    <row r="66" spans="1:20" ht="15.5" x14ac:dyDescent="0.35">
      <c r="A66" s="1" t="str">
        <f>'Baker - Craft, Plant, Retail'!B67</f>
        <v>B6</v>
      </c>
      <c r="B66" s="7" t="str">
        <f>VLOOKUP(A66,'Baker - Craft, Plant, Retail'!$B$3:$E$67,4,FALSE)</f>
        <v>Not Covered</v>
      </c>
      <c r="C66" s="7">
        <f>VLOOKUP(A66,'Baker - Craft, Plant, Retail'!$B$3:$G$67,6,FALSE)</f>
        <v>0</v>
      </c>
      <c r="D66" s="1" t="str">
        <f>'Commis Chef'!A67</f>
        <v>S28</v>
      </c>
      <c r="E66" s="1" t="str">
        <f>VLOOKUP(D66,'Commis Chef'!$A$3:$D$82,4,FALSE)</f>
        <v>Full</v>
      </c>
      <c r="F66" s="1">
        <f>VLOOKUP(D66,'Commis Chef'!$A$3:$F$82,6,FALSE)</f>
        <v>0</v>
      </c>
      <c r="G66" s="2"/>
      <c r="H66" s="2"/>
      <c r="J66" s="2"/>
      <c r="K66" s="2"/>
      <c r="M66" s="2"/>
      <c r="N66" s="2"/>
      <c r="O66" s="2"/>
      <c r="P66" s="2"/>
      <c r="Q66" s="2"/>
      <c r="R66" s="2"/>
      <c r="S66" s="2"/>
      <c r="T66" s="2"/>
    </row>
    <row r="67" spans="1:20" ht="15.5" x14ac:dyDescent="0.35">
      <c r="A67" s="2"/>
      <c r="B67" s="2"/>
      <c r="D67" s="1" t="str">
        <f>'Commis Chef'!A68</f>
        <v>S29</v>
      </c>
      <c r="E67" s="1" t="str">
        <f>VLOOKUP(D67,'Commis Chef'!$A$3:$D$82,4,FALSE)</f>
        <v>Full</v>
      </c>
      <c r="F67" s="1">
        <f>VLOOKUP(D67,'Commis Chef'!$A$3:$F$82,6,FALSE)</f>
        <v>0</v>
      </c>
      <c r="G67" s="2"/>
      <c r="H67" s="2"/>
      <c r="J67" s="2"/>
      <c r="K67" s="2"/>
      <c r="M67" s="2"/>
      <c r="N67" s="2"/>
      <c r="O67" s="2"/>
      <c r="P67" s="2"/>
      <c r="Q67" s="2"/>
      <c r="R67" s="2"/>
      <c r="S67" s="2"/>
      <c r="T67" s="2"/>
    </row>
    <row r="68" spans="1:20" ht="15.5" x14ac:dyDescent="0.35">
      <c r="A68" s="2"/>
      <c r="B68" s="2"/>
      <c r="D68" s="1" t="str">
        <f>'Commis Chef'!A69</f>
        <v>S30</v>
      </c>
      <c r="E68" s="1" t="str">
        <f>VLOOKUP(D68,'Commis Chef'!$A$3:$D$82,4,FALSE)</f>
        <v>Full</v>
      </c>
      <c r="F68" s="1">
        <f>VLOOKUP(D68,'Commis Chef'!$A$3:$F$82,6,FALSE)</f>
        <v>0</v>
      </c>
      <c r="G68" s="2"/>
      <c r="H68" s="2"/>
      <c r="J68" s="2"/>
      <c r="K68" s="2"/>
      <c r="M68" s="2"/>
      <c r="N68" s="2"/>
      <c r="O68" s="2"/>
      <c r="P68" s="2"/>
      <c r="Q68" s="2"/>
      <c r="R68" s="2"/>
      <c r="S68" s="2"/>
      <c r="T68" s="2"/>
    </row>
    <row r="69" spans="1:20" ht="15.5" x14ac:dyDescent="0.35">
      <c r="A69" s="2"/>
      <c r="B69" s="2"/>
      <c r="D69" s="1" t="str">
        <f>'Commis Chef'!A70</f>
        <v>S31</v>
      </c>
      <c r="E69" s="1" t="str">
        <f>VLOOKUP(D69,'Commis Chef'!$A$3:$D$82,4,FALSE)</f>
        <v>Full</v>
      </c>
      <c r="F69" s="1">
        <f>VLOOKUP(D69,'Commis Chef'!$A$3:$F$82,6,FALSE)</f>
        <v>0</v>
      </c>
      <c r="G69" s="2"/>
      <c r="H69" s="2"/>
      <c r="J69" s="2"/>
      <c r="K69" s="2"/>
      <c r="M69" s="2"/>
      <c r="N69" s="2"/>
      <c r="O69" s="2"/>
      <c r="P69" s="2"/>
      <c r="Q69" s="2"/>
      <c r="R69" s="2"/>
      <c r="S69" s="2"/>
      <c r="T69" s="2"/>
    </row>
    <row r="70" spans="1:20" ht="15.5" x14ac:dyDescent="0.35">
      <c r="A70" s="2"/>
      <c r="B70" s="2"/>
      <c r="D70" s="1" t="str">
        <f>'Commis Chef'!A71</f>
        <v>S32</v>
      </c>
      <c r="E70" s="1" t="str">
        <f>VLOOKUP(D70,'Commis Chef'!$A$3:$D$82,4,FALSE)</f>
        <v>Full</v>
      </c>
      <c r="F70" s="1">
        <f>VLOOKUP(D70,'Commis Chef'!$A$3:$F$82,6,FALSE)</f>
        <v>0</v>
      </c>
      <c r="G70" s="2"/>
      <c r="H70" s="2"/>
      <c r="J70" s="2"/>
      <c r="K70" s="2"/>
      <c r="M70" s="2"/>
      <c r="N70" s="2"/>
      <c r="O70" s="2"/>
      <c r="P70" s="2"/>
      <c r="Q70" s="2"/>
      <c r="R70" s="2"/>
      <c r="S70" s="2"/>
      <c r="T70" s="2"/>
    </row>
    <row r="71" spans="1:20" ht="15.5" x14ac:dyDescent="0.35">
      <c r="A71" s="2"/>
      <c r="B71" s="2"/>
      <c r="D71" s="1" t="str">
        <f>'Commis Chef'!A72</f>
        <v>S33</v>
      </c>
      <c r="E71" s="1" t="str">
        <f>VLOOKUP(D71,'Commis Chef'!$A$3:$D$82,4,FALSE)</f>
        <v>Full</v>
      </c>
      <c r="F71" s="1">
        <f>VLOOKUP(D71,'Commis Chef'!$A$3:$F$82,6,FALSE)</f>
        <v>0</v>
      </c>
      <c r="G71" s="2"/>
      <c r="H71" s="2"/>
      <c r="J71" s="2"/>
      <c r="K71" s="2"/>
      <c r="M71" s="2"/>
      <c r="N71" s="2"/>
      <c r="O71" s="2"/>
      <c r="P71" s="2"/>
      <c r="Q71" s="2"/>
      <c r="R71" s="2"/>
      <c r="S71" s="2"/>
      <c r="T71" s="2"/>
    </row>
    <row r="72" spans="1:20" ht="15.5" x14ac:dyDescent="0.35">
      <c r="A72" s="2"/>
      <c r="B72" s="2"/>
      <c r="D72" s="1" t="str">
        <f>'Commis Chef'!A73</f>
        <v>S34</v>
      </c>
      <c r="E72" s="1" t="str">
        <f>VLOOKUP(D72,'Commis Chef'!$A$3:$D$82,4,FALSE)</f>
        <v>Full</v>
      </c>
      <c r="F72" s="1">
        <f>VLOOKUP(D72,'Commis Chef'!$A$3:$F$82,6,FALSE)</f>
        <v>0</v>
      </c>
      <c r="G72" s="2"/>
      <c r="H72" s="2"/>
      <c r="J72" s="2"/>
      <c r="K72" s="2"/>
      <c r="M72" s="2"/>
      <c r="N72" s="2"/>
      <c r="O72" s="2"/>
      <c r="P72" s="2"/>
      <c r="Q72" s="2"/>
      <c r="R72" s="2"/>
      <c r="S72" s="2"/>
      <c r="T72" s="2"/>
    </row>
    <row r="73" spans="1:20" ht="15.5" x14ac:dyDescent="0.35">
      <c r="A73" s="2"/>
      <c r="B73" s="2"/>
      <c r="D73" s="1" t="str">
        <f>'Commis Chef'!A74</f>
        <v>S35</v>
      </c>
      <c r="E73" s="1" t="str">
        <f>VLOOKUP(D73,'Commis Chef'!$A$3:$D$82,4,FALSE)</f>
        <v>Full</v>
      </c>
      <c r="F73" s="1" t="str">
        <f>VLOOKUP(D73,'Commis Chef'!$A$3:$F$82,6,FALSE)</f>
        <v>Full</v>
      </c>
      <c r="G73" s="2"/>
      <c r="H73" s="2"/>
      <c r="J73" s="2"/>
      <c r="K73" s="2"/>
      <c r="M73" s="2"/>
      <c r="N73" s="2"/>
      <c r="O73" s="2"/>
      <c r="P73" s="2"/>
      <c r="Q73" s="2"/>
      <c r="R73" s="2"/>
      <c r="S73" s="2"/>
      <c r="T73" s="2"/>
    </row>
    <row r="74" spans="1:20" ht="15.5" x14ac:dyDescent="0.35">
      <c r="A74" s="2"/>
      <c r="B74" s="2"/>
      <c r="D74" s="1" t="str">
        <f>'Commis Chef'!A75</f>
        <v>S36</v>
      </c>
      <c r="E74" s="1" t="str">
        <f>VLOOKUP(D74,'Commis Chef'!$A$3:$D$82,4,FALSE)</f>
        <v>Full</v>
      </c>
      <c r="F74" s="1">
        <f>VLOOKUP(D74,'Commis Chef'!$A$3:$F$82,6,FALSE)</f>
        <v>0</v>
      </c>
      <c r="G74" s="2"/>
      <c r="H74" s="2"/>
      <c r="J74" s="2"/>
      <c r="K74" s="2"/>
      <c r="M74" s="2"/>
      <c r="N74" s="2"/>
      <c r="O74" s="2"/>
      <c r="P74" s="2"/>
      <c r="Q74" s="2"/>
      <c r="R74" s="2"/>
      <c r="S74" s="2"/>
      <c r="T74" s="2"/>
    </row>
    <row r="75" spans="1:20" ht="15.5" x14ac:dyDescent="0.35">
      <c r="A75" s="2"/>
      <c r="B75" s="2"/>
      <c r="D75" s="1" t="str">
        <f>'Commis Chef'!A76</f>
        <v>S37</v>
      </c>
      <c r="E75" s="1" t="str">
        <f>VLOOKUP(D75,'Commis Chef'!$A$3:$D$82,4,FALSE)</f>
        <v>Not Covered</v>
      </c>
      <c r="F75" s="1">
        <f>VLOOKUP(D75,'Commis Chef'!$A$3:$F$82,6,FALSE)</f>
        <v>0</v>
      </c>
      <c r="G75" s="2"/>
      <c r="H75" s="2"/>
      <c r="J75" s="2"/>
      <c r="K75" s="2"/>
      <c r="M75" s="2"/>
      <c r="N75" s="2"/>
      <c r="O75" s="2"/>
      <c r="P75" s="2"/>
      <c r="Q75" s="2"/>
      <c r="R75" s="2"/>
      <c r="S75" s="2"/>
      <c r="T75" s="2"/>
    </row>
    <row r="76" spans="1:20" ht="15.5" x14ac:dyDescent="0.35">
      <c r="A76" s="2"/>
      <c r="B76" s="2"/>
      <c r="D76" s="1" t="str">
        <f>'Commis Chef'!A77</f>
        <v>S38</v>
      </c>
      <c r="E76" s="1" t="str">
        <f>VLOOKUP(D76,'Commis Chef'!$A$3:$D$82,4,FALSE)</f>
        <v>Not Covered</v>
      </c>
      <c r="F76" s="1">
        <f>VLOOKUP(D76,'Commis Chef'!$A$3:$F$82,6,FALSE)</f>
        <v>0</v>
      </c>
      <c r="G76" s="2"/>
      <c r="H76" s="2"/>
      <c r="J76" s="2"/>
      <c r="K76" s="2"/>
      <c r="M76" s="2"/>
      <c r="N76" s="2"/>
      <c r="O76" s="2"/>
      <c r="P76" s="2"/>
      <c r="Q76" s="2"/>
      <c r="R76" s="2"/>
      <c r="S76" s="2"/>
      <c r="T76" s="2"/>
    </row>
    <row r="77" spans="1:20" ht="15.5" x14ac:dyDescent="0.35">
      <c r="A77" s="2"/>
      <c r="B77" s="2"/>
      <c r="D77" s="1" t="str">
        <f>'Commis Chef'!A78</f>
        <v>B1</v>
      </c>
      <c r="E77" s="1" t="str">
        <f>VLOOKUP(D77,'Commis Chef'!$A$3:$D$82,4,FALSE)</f>
        <v>Full</v>
      </c>
      <c r="F77" s="1">
        <f>VLOOKUP(D77,'Commis Chef'!$A$3:$F$82,6,FALSE)</f>
        <v>0</v>
      </c>
      <c r="G77" s="2"/>
      <c r="H77" s="2"/>
      <c r="J77" s="2"/>
      <c r="K77" s="2"/>
      <c r="M77" s="2"/>
      <c r="N77" s="2"/>
      <c r="O77" s="2"/>
      <c r="P77" s="2"/>
      <c r="Q77" s="2"/>
      <c r="R77" s="2"/>
      <c r="S77" s="2"/>
      <c r="T77" s="2"/>
    </row>
    <row r="78" spans="1:20" ht="15.5" x14ac:dyDescent="0.35">
      <c r="A78" s="2"/>
      <c r="B78" s="2"/>
      <c r="D78" s="1" t="str">
        <f>'Commis Chef'!A79</f>
        <v>B2</v>
      </c>
      <c r="E78" s="1" t="str">
        <f>VLOOKUP(D78,'Commis Chef'!$A$3:$D$82,4,FALSE)</f>
        <v>Full</v>
      </c>
      <c r="F78" s="1">
        <f>VLOOKUP(D78,'Commis Chef'!$A$3:$F$82,6,FALSE)</f>
        <v>0</v>
      </c>
      <c r="G78" s="2"/>
      <c r="H78" s="2"/>
      <c r="J78" s="2"/>
      <c r="K78" s="2"/>
      <c r="M78" s="2"/>
      <c r="N78" s="2"/>
      <c r="O78" s="2"/>
      <c r="P78" s="2"/>
      <c r="Q78" s="2"/>
      <c r="R78" s="2"/>
      <c r="S78" s="2"/>
      <c r="T78" s="2"/>
    </row>
    <row r="79" spans="1:20" ht="15.5" x14ac:dyDescent="0.35">
      <c r="A79" s="2"/>
      <c r="B79" s="2"/>
      <c r="D79" s="1" t="str">
        <f>'Commis Chef'!A80</f>
        <v>B3</v>
      </c>
      <c r="E79" s="1" t="str">
        <f>VLOOKUP(D79,'Commis Chef'!$A$3:$D$82,4,FALSE)</f>
        <v>Full</v>
      </c>
      <c r="F79" s="1" t="str">
        <f>VLOOKUP(D79,'Commis Chef'!$A$3:$F$82,6,FALSE)</f>
        <v>Full</v>
      </c>
      <c r="G79" s="2"/>
      <c r="H79" s="2"/>
      <c r="J79" s="2"/>
      <c r="K79" s="2"/>
      <c r="M79" s="2"/>
      <c r="N79" s="2"/>
      <c r="O79" s="2"/>
      <c r="P79" s="2"/>
      <c r="Q79" s="2"/>
      <c r="R79" s="2"/>
      <c r="S79" s="2"/>
      <c r="T79" s="2"/>
    </row>
    <row r="80" spans="1:20" ht="15.5" x14ac:dyDescent="0.35">
      <c r="A80" s="2"/>
      <c r="B80" s="2"/>
      <c r="D80" s="1" t="str">
        <f>'Commis Chef'!A81</f>
        <v>B4</v>
      </c>
      <c r="E80" s="1" t="str">
        <f>VLOOKUP(D80,'Commis Chef'!$A$3:$D$82,4,FALSE)</f>
        <v>Partial</v>
      </c>
      <c r="F80" s="1" t="str">
        <f>VLOOKUP(D80,'Commis Chef'!$A$3:$F$82,6,FALSE)</f>
        <v>Full</v>
      </c>
      <c r="G80" s="2"/>
      <c r="H80" s="2"/>
      <c r="J80" s="2"/>
      <c r="K80" s="2"/>
      <c r="M80" s="2"/>
      <c r="N80" s="2"/>
      <c r="O80" s="2"/>
      <c r="P80" s="2"/>
      <c r="Q80" s="2"/>
      <c r="R80" s="2"/>
      <c r="S80" s="2"/>
      <c r="T80" s="2"/>
    </row>
    <row r="81" spans="1:20" ht="15.5" x14ac:dyDescent="0.35">
      <c r="A81" s="2"/>
      <c r="B81" s="2"/>
      <c r="D81" s="1" t="str">
        <f>'Commis Chef'!A82</f>
        <v>B5</v>
      </c>
      <c r="E81" s="1" t="str">
        <f>VLOOKUP(D81,'Commis Chef'!$A$3:$D$82,4,FALSE)</f>
        <v>Full</v>
      </c>
      <c r="F81" s="1">
        <f>VLOOKUP(D81,'Commis Chef'!$A$3:$F$82,6,FALSE)</f>
        <v>0</v>
      </c>
      <c r="G81" s="2"/>
      <c r="H81" s="2"/>
      <c r="J81" s="2"/>
      <c r="K81" s="2"/>
      <c r="M81" s="2"/>
      <c r="N81" s="2"/>
      <c r="O81" s="2"/>
      <c r="P81" s="2"/>
      <c r="Q81" s="2"/>
      <c r="R81" s="2"/>
      <c r="S81" s="2"/>
      <c r="T81" s="2"/>
    </row>
    <row r="82" spans="1:20" ht="15.5" x14ac:dyDescent="0.35">
      <c r="A82" s="2"/>
      <c r="B82" s="2"/>
      <c r="C82" s="2"/>
      <c r="D82" s="2"/>
      <c r="E82" s="2"/>
      <c r="F82" s="2"/>
      <c r="G82" s="2"/>
      <c r="H82" s="2"/>
      <c r="I82" s="2"/>
      <c r="J82" s="2"/>
      <c r="K82" s="2"/>
      <c r="L82" s="2"/>
      <c r="M82" s="2"/>
      <c r="N82" s="2"/>
      <c r="O82" s="2"/>
      <c r="P82" s="2"/>
      <c r="Q82" s="2"/>
      <c r="R82" s="2"/>
      <c r="S82" s="2"/>
      <c r="T82" s="2"/>
    </row>
    <row r="83" spans="1:20" ht="15.5" x14ac:dyDescent="0.35">
      <c r="A83" s="2"/>
      <c r="B83" s="2"/>
      <c r="C83" s="2"/>
      <c r="D83" s="2"/>
      <c r="E83" s="2"/>
      <c r="F83" s="2"/>
      <c r="G83" s="2"/>
      <c r="H83" s="2"/>
      <c r="I83" s="2"/>
      <c r="J83" s="2"/>
      <c r="K83" s="2"/>
      <c r="L83" s="2"/>
      <c r="M83" s="2"/>
      <c r="N83" s="2"/>
      <c r="O83" s="2"/>
      <c r="P83" s="2"/>
      <c r="Q83" s="2"/>
      <c r="R83" s="2"/>
      <c r="S83" s="2"/>
      <c r="T83" s="2"/>
    </row>
  </sheetData>
  <conditionalFormatting sqref="K2:L53 H2:I58 B2:C66 E2:F81">
    <cfRule type="containsText" dxfId="92" priority="4" operator="containsText" text="Not Covered">
      <formula>NOT(ISERROR(SEARCH("Not Covered",B2)))</formula>
    </cfRule>
    <cfRule type="containsText" dxfId="91" priority="5" operator="containsText" text="Full">
      <formula>NOT(ISERROR(SEARCH("Full",B2)))</formula>
    </cfRule>
    <cfRule type="containsText" dxfId="90" priority="6" operator="containsText" text="Partial">
      <formula>NOT(ISERROR(SEARCH("Partial",B2)))</formula>
    </cfRule>
  </conditionalFormatting>
  <conditionalFormatting sqref="N2:O60">
    <cfRule type="containsText" dxfId="89" priority="1" operator="containsText" text="Not Covered">
      <formula>NOT(ISERROR(SEARCH("Not Covered",N2)))</formula>
    </cfRule>
    <cfRule type="containsText" dxfId="88" priority="2" operator="containsText" text="Full">
      <formula>NOT(ISERROR(SEARCH("Full",N2)))</formula>
    </cfRule>
    <cfRule type="containsText" dxfId="87" priority="3" operator="containsText" text="Partial">
      <formula>NOT(ISERROR(SEARCH("Partial",N2)))</formula>
    </cfRule>
  </conditionalFormatting>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1DCE0-B58B-48C0-80AD-01468B491E1D}">
  <dimension ref="A1:G259"/>
  <sheetViews>
    <sheetView zoomScale="80" zoomScaleNormal="80" workbookViewId="0">
      <pane ySplit="2" topLeftCell="A3" activePane="bottomLeft" state="frozen"/>
      <selection pane="bottomLeft" activeCell="E67" sqref="E67"/>
    </sheetView>
  </sheetViews>
  <sheetFormatPr defaultColWidth="8.81640625" defaultRowHeight="15.5" x14ac:dyDescent="0.35"/>
  <cols>
    <col min="1" max="1" width="13.54296875" style="4" customWidth="1"/>
    <col min="2" max="2" width="5.453125" style="4" bestFit="1" customWidth="1"/>
    <col min="3" max="3" width="41.81640625" style="4" customWidth="1"/>
    <col min="4" max="4" width="28.1796875" style="4" bestFit="1" customWidth="1"/>
    <col min="5" max="5" width="14.453125" style="4" bestFit="1" customWidth="1"/>
    <col min="6" max="6" width="28" style="4" customWidth="1"/>
    <col min="7" max="7" width="11" style="4" bestFit="1" customWidth="1"/>
    <col min="8" max="16384" width="8.81640625" style="4"/>
  </cols>
  <sheetData>
    <row r="1" spans="1:7" x14ac:dyDescent="0.35">
      <c r="A1" s="4" t="s">
        <v>14</v>
      </c>
    </row>
    <row r="2" spans="1:7" x14ac:dyDescent="0.35">
      <c r="A2" s="20" t="s">
        <v>15</v>
      </c>
      <c r="B2" s="33" t="s">
        <v>16</v>
      </c>
      <c r="C2" s="33"/>
      <c r="D2" s="21" t="s">
        <v>17</v>
      </c>
      <c r="E2" s="20" t="s">
        <v>18</v>
      </c>
      <c r="F2" s="21" t="s">
        <v>17</v>
      </c>
      <c r="G2" s="20" t="s">
        <v>18</v>
      </c>
    </row>
    <row r="3" spans="1:7" ht="124" x14ac:dyDescent="0.35">
      <c r="A3" s="22" t="s">
        <v>19</v>
      </c>
      <c r="B3" s="20" t="s">
        <v>20</v>
      </c>
      <c r="C3" s="5" t="s">
        <v>21</v>
      </c>
      <c r="D3" s="22"/>
      <c r="E3" s="32" t="s">
        <v>12</v>
      </c>
      <c r="F3" s="22"/>
      <c r="G3" s="20"/>
    </row>
    <row r="4" spans="1:7" ht="31" x14ac:dyDescent="0.35">
      <c r="A4" s="22" t="s">
        <v>19</v>
      </c>
      <c r="B4" s="20" t="s">
        <v>22</v>
      </c>
      <c r="C4" s="5" t="s">
        <v>23</v>
      </c>
      <c r="D4" s="22"/>
      <c r="E4" s="20" t="s">
        <v>12</v>
      </c>
      <c r="F4" s="22"/>
      <c r="G4" s="20"/>
    </row>
    <row r="5" spans="1:7" ht="46.5" x14ac:dyDescent="0.35">
      <c r="A5" s="22" t="s">
        <v>19</v>
      </c>
      <c r="B5" s="20" t="s">
        <v>24</v>
      </c>
      <c r="C5" s="5" t="s">
        <v>25</v>
      </c>
      <c r="D5" s="22"/>
      <c r="E5" s="20" t="s">
        <v>12</v>
      </c>
      <c r="F5" s="22"/>
      <c r="G5" s="20"/>
    </row>
    <row r="6" spans="1:7" x14ac:dyDescent="0.35">
      <c r="A6" s="22" t="s">
        <v>19</v>
      </c>
      <c r="B6" s="20" t="s">
        <v>26</v>
      </c>
      <c r="C6" s="5" t="s">
        <v>27</v>
      </c>
      <c r="D6" s="22" t="s">
        <v>408</v>
      </c>
      <c r="E6" s="20" t="s">
        <v>11</v>
      </c>
      <c r="F6" s="22"/>
      <c r="G6" s="20"/>
    </row>
    <row r="7" spans="1:7" ht="77.5" x14ac:dyDescent="0.35">
      <c r="A7" s="22" t="s">
        <v>19</v>
      </c>
      <c r="B7" s="20" t="s">
        <v>28</v>
      </c>
      <c r="C7" s="5" t="s">
        <v>397</v>
      </c>
      <c r="D7" s="22" t="s">
        <v>408</v>
      </c>
      <c r="E7" s="20" t="s">
        <v>11</v>
      </c>
      <c r="F7" s="22"/>
      <c r="G7" s="20"/>
    </row>
    <row r="8" spans="1:7" ht="77.5" x14ac:dyDescent="0.35">
      <c r="A8" s="22" t="s">
        <v>19</v>
      </c>
      <c r="B8" s="20" t="s">
        <v>29</v>
      </c>
      <c r="C8" s="5" t="s">
        <v>30</v>
      </c>
      <c r="D8" s="22"/>
      <c r="E8" s="20" t="s">
        <v>12</v>
      </c>
      <c r="F8" s="22"/>
      <c r="G8" s="20"/>
    </row>
    <row r="9" spans="1:7" ht="93" x14ac:dyDescent="0.35">
      <c r="A9" s="22" t="s">
        <v>19</v>
      </c>
      <c r="B9" s="20" t="s">
        <v>31</v>
      </c>
      <c r="C9" s="5" t="s">
        <v>32</v>
      </c>
      <c r="D9" s="22" t="s">
        <v>408</v>
      </c>
      <c r="E9" s="20" t="s">
        <v>11</v>
      </c>
      <c r="F9" s="22"/>
      <c r="G9" s="20"/>
    </row>
    <row r="10" spans="1:7" ht="77.5" x14ac:dyDescent="0.35">
      <c r="A10" s="22" t="s">
        <v>19</v>
      </c>
      <c r="B10" s="20" t="s">
        <v>33</v>
      </c>
      <c r="C10" s="5" t="s">
        <v>34</v>
      </c>
      <c r="D10" s="22"/>
      <c r="E10" s="20" t="s">
        <v>12</v>
      </c>
      <c r="F10" s="22"/>
      <c r="G10" s="20"/>
    </row>
    <row r="11" spans="1:7" ht="46.5" x14ac:dyDescent="0.35">
      <c r="A11" s="22" t="s">
        <v>19</v>
      </c>
      <c r="B11" s="20" t="s">
        <v>35</v>
      </c>
      <c r="C11" s="5" t="s">
        <v>36</v>
      </c>
      <c r="D11" s="22"/>
      <c r="E11" s="20" t="s">
        <v>12</v>
      </c>
      <c r="F11" s="22"/>
      <c r="G11" s="20"/>
    </row>
    <row r="12" spans="1:7" ht="31" x14ac:dyDescent="0.35">
      <c r="A12" s="22" t="s">
        <v>19</v>
      </c>
      <c r="B12" s="20" t="s">
        <v>37</v>
      </c>
      <c r="C12" s="5" t="s">
        <v>38</v>
      </c>
      <c r="D12" s="22"/>
      <c r="E12" s="20" t="s">
        <v>12</v>
      </c>
      <c r="F12" s="22"/>
      <c r="G12" s="20"/>
    </row>
    <row r="13" spans="1:7" ht="93" x14ac:dyDescent="0.35">
      <c r="A13" s="22" t="s">
        <v>19</v>
      </c>
      <c r="B13" s="20" t="s">
        <v>39</v>
      </c>
      <c r="C13" s="5" t="s">
        <v>40</v>
      </c>
      <c r="D13" s="22" t="s">
        <v>407</v>
      </c>
      <c r="E13" s="20" t="s">
        <v>11</v>
      </c>
      <c r="F13" s="22"/>
      <c r="G13" s="20"/>
    </row>
    <row r="14" spans="1:7" ht="93" x14ac:dyDescent="0.35">
      <c r="A14" s="22" t="s">
        <v>19</v>
      </c>
      <c r="B14" s="20" t="s">
        <v>41</v>
      </c>
      <c r="C14" s="5" t="s">
        <v>42</v>
      </c>
      <c r="D14" s="22" t="s">
        <v>407</v>
      </c>
      <c r="E14" s="20" t="s">
        <v>10</v>
      </c>
      <c r="F14" s="22"/>
      <c r="G14" s="20"/>
    </row>
    <row r="15" spans="1:7" ht="46.5" x14ac:dyDescent="0.35">
      <c r="A15" s="22" t="s">
        <v>19</v>
      </c>
      <c r="B15" s="20" t="s">
        <v>43</v>
      </c>
      <c r="C15" s="5" t="s">
        <v>396</v>
      </c>
      <c r="D15" s="22" t="s">
        <v>410</v>
      </c>
      <c r="E15" s="20" t="s">
        <v>11</v>
      </c>
      <c r="F15" s="22"/>
      <c r="G15" s="20"/>
    </row>
    <row r="16" spans="1:7" ht="31" x14ac:dyDescent="0.35">
      <c r="A16" s="22" t="s">
        <v>19</v>
      </c>
      <c r="B16" s="20" t="s">
        <v>44</v>
      </c>
      <c r="C16" s="5" t="s">
        <v>45</v>
      </c>
      <c r="D16" s="22" t="s">
        <v>407</v>
      </c>
      <c r="E16" s="20" t="s">
        <v>11</v>
      </c>
      <c r="F16" s="22"/>
      <c r="G16" s="20"/>
    </row>
    <row r="17" spans="1:7" ht="31" x14ac:dyDescent="0.35">
      <c r="A17" s="22" t="s">
        <v>19</v>
      </c>
      <c r="B17" s="20" t="s">
        <v>46</v>
      </c>
      <c r="C17" s="5" t="s">
        <v>47</v>
      </c>
      <c r="D17" s="22"/>
      <c r="E17" s="20" t="s">
        <v>12</v>
      </c>
      <c r="F17" s="22"/>
      <c r="G17" s="20"/>
    </row>
    <row r="18" spans="1:7" ht="31" x14ac:dyDescent="0.35">
      <c r="A18" s="22" t="s">
        <v>19</v>
      </c>
      <c r="B18" s="20" t="s">
        <v>48</v>
      </c>
      <c r="C18" s="5" t="s">
        <v>49</v>
      </c>
      <c r="D18" s="22"/>
      <c r="E18" s="20" t="s">
        <v>12</v>
      </c>
      <c r="F18" s="22"/>
      <c r="G18" s="20"/>
    </row>
    <row r="19" spans="1:7" ht="31" x14ac:dyDescent="0.35">
      <c r="A19" s="22" t="s">
        <v>19</v>
      </c>
      <c r="B19" s="20" t="s">
        <v>50</v>
      </c>
      <c r="C19" s="5" t="s">
        <v>51</v>
      </c>
      <c r="D19" s="22" t="s">
        <v>411</v>
      </c>
      <c r="E19" s="20" t="s">
        <v>10</v>
      </c>
      <c r="F19" s="22"/>
      <c r="G19" s="20"/>
    </row>
    <row r="20" spans="1:7" ht="31" x14ac:dyDescent="0.35">
      <c r="A20" s="22" t="s">
        <v>19</v>
      </c>
      <c r="B20" s="20" t="s">
        <v>52</v>
      </c>
      <c r="C20" s="5" t="s">
        <v>53</v>
      </c>
      <c r="D20" s="22" t="s">
        <v>407</v>
      </c>
      <c r="E20" s="20" t="s">
        <v>10</v>
      </c>
      <c r="F20" s="22"/>
      <c r="G20" s="20"/>
    </row>
    <row r="21" spans="1:7" x14ac:dyDescent="0.35">
      <c r="A21" s="22" t="s">
        <v>19</v>
      </c>
      <c r="B21" s="20" t="s">
        <v>54</v>
      </c>
      <c r="C21" s="5" t="s">
        <v>55</v>
      </c>
      <c r="D21" s="22"/>
      <c r="E21" s="20" t="s">
        <v>12</v>
      </c>
      <c r="F21" s="22"/>
      <c r="G21" s="20"/>
    </row>
    <row r="22" spans="1:7" x14ac:dyDescent="0.35">
      <c r="A22" s="22" t="s">
        <v>56</v>
      </c>
      <c r="B22" s="20" t="s">
        <v>57</v>
      </c>
      <c r="C22" s="5" t="s">
        <v>58</v>
      </c>
      <c r="D22" s="22"/>
      <c r="E22" s="20" t="s">
        <v>12</v>
      </c>
      <c r="F22" s="22"/>
      <c r="G22" s="20"/>
    </row>
    <row r="23" spans="1:7" ht="46.5" x14ac:dyDescent="0.35">
      <c r="A23" s="22" t="s">
        <v>56</v>
      </c>
      <c r="B23" s="20" t="s">
        <v>59</v>
      </c>
      <c r="C23" s="5" t="s">
        <v>60</v>
      </c>
      <c r="D23" s="22"/>
      <c r="E23" s="20" t="s">
        <v>12</v>
      </c>
      <c r="F23" s="22"/>
      <c r="G23" s="20"/>
    </row>
    <row r="24" spans="1:7" ht="31" x14ac:dyDescent="0.35">
      <c r="A24" s="22" t="s">
        <v>56</v>
      </c>
      <c r="B24" s="20" t="s">
        <v>61</v>
      </c>
      <c r="C24" s="5" t="s">
        <v>62</v>
      </c>
      <c r="D24" s="22"/>
      <c r="E24" s="20" t="s">
        <v>12</v>
      </c>
      <c r="F24" s="22"/>
      <c r="G24" s="20"/>
    </row>
    <row r="25" spans="1:7" x14ac:dyDescent="0.35">
      <c r="A25" s="22" t="s">
        <v>56</v>
      </c>
      <c r="B25" s="20" t="s">
        <v>63</v>
      </c>
      <c r="C25" s="5" t="s">
        <v>64</v>
      </c>
      <c r="D25" s="22"/>
      <c r="E25" s="20" t="s">
        <v>12</v>
      </c>
      <c r="F25" s="22"/>
      <c r="G25" s="20"/>
    </row>
    <row r="26" spans="1:7" ht="46.5" x14ac:dyDescent="0.35">
      <c r="A26" s="22" t="s">
        <v>65</v>
      </c>
      <c r="B26" s="20" t="s">
        <v>66</v>
      </c>
      <c r="C26" s="5" t="s">
        <v>67</v>
      </c>
      <c r="D26" s="22"/>
      <c r="E26" s="20" t="s">
        <v>12</v>
      </c>
      <c r="F26" s="22"/>
      <c r="G26" s="20"/>
    </row>
    <row r="27" spans="1:7" ht="31" x14ac:dyDescent="0.35">
      <c r="A27" s="22" t="s">
        <v>65</v>
      </c>
      <c r="B27" s="20" t="s">
        <v>68</v>
      </c>
      <c r="C27" s="5" t="s">
        <v>69</v>
      </c>
      <c r="D27" s="22"/>
      <c r="E27" s="20" t="s">
        <v>12</v>
      </c>
      <c r="F27" s="22"/>
      <c r="G27" s="20"/>
    </row>
    <row r="28" spans="1:7" x14ac:dyDescent="0.35">
      <c r="A28" s="22" t="s">
        <v>65</v>
      </c>
      <c r="B28" s="20" t="s">
        <v>70</v>
      </c>
      <c r="C28" s="5" t="s">
        <v>71</v>
      </c>
      <c r="D28" s="22"/>
      <c r="E28" s="20" t="s">
        <v>12</v>
      </c>
      <c r="F28" s="22"/>
      <c r="G28" s="20"/>
    </row>
    <row r="29" spans="1:7" ht="31" x14ac:dyDescent="0.35">
      <c r="A29" s="22" t="s">
        <v>65</v>
      </c>
      <c r="B29" s="20" t="s">
        <v>72</v>
      </c>
      <c r="C29" s="5" t="s">
        <v>73</v>
      </c>
      <c r="D29" s="22"/>
      <c r="E29" s="20" t="s">
        <v>12</v>
      </c>
      <c r="F29" s="22"/>
      <c r="G29" s="20"/>
    </row>
    <row r="30" spans="1:7" ht="62" x14ac:dyDescent="0.35">
      <c r="A30" s="22" t="s">
        <v>74</v>
      </c>
      <c r="B30" s="20" t="s">
        <v>75</v>
      </c>
      <c r="C30" s="5" t="s">
        <v>76</v>
      </c>
      <c r="D30" s="22"/>
      <c r="E30" s="20" t="s">
        <v>12</v>
      </c>
      <c r="F30" s="22"/>
      <c r="G30" s="20"/>
    </row>
    <row r="31" spans="1:7" ht="31" x14ac:dyDescent="0.35">
      <c r="A31" s="22" t="s">
        <v>74</v>
      </c>
      <c r="B31" s="20" t="s">
        <v>77</v>
      </c>
      <c r="C31" s="5" t="s">
        <v>78</v>
      </c>
      <c r="D31" s="22" t="s">
        <v>413</v>
      </c>
      <c r="E31" s="20" t="s">
        <v>10</v>
      </c>
      <c r="F31" s="22"/>
      <c r="G31" s="20"/>
    </row>
    <row r="32" spans="1:7" ht="31" x14ac:dyDescent="0.35">
      <c r="A32" s="22" t="s">
        <v>74</v>
      </c>
      <c r="B32" s="20" t="s">
        <v>79</v>
      </c>
      <c r="C32" s="5" t="s">
        <v>80</v>
      </c>
      <c r="D32" s="22"/>
      <c r="E32" s="20" t="s">
        <v>12</v>
      </c>
      <c r="F32" s="22"/>
      <c r="G32" s="20"/>
    </row>
    <row r="33" spans="1:7" ht="31" x14ac:dyDescent="0.35">
      <c r="A33" s="22" t="s">
        <v>74</v>
      </c>
      <c r="B33" s="20" t="s">
        <v>81</v>
      </c>
      <c r="C33" s="5" t="s">
        <v>82</v>
      </c>
      <c r="D33" s="22"/>
      <c r="E33" s="20" t="s">
        <v>12</v>
      </c>
      <c r="F33" s="22"/>
      <c r="G33" s="20"/>
    </row>
    <row r="34" spans="1:7" ht="46.5" x14ac:dyDescent="0.35">
      <c r="A34" s="22" t="s">
        <v>19</v>
      </c>
      <c r="B34" s="20" t="s">
        <v>83</v>
      </c>
      <c r="C34" s="5" t="s">
        <v>84</v>
      </c>
      <c r="D34" s="22"/>
      <c r="E34" s="20" t="s">
        <v>12</v>
      </c>
      <c r="F34" s="22"/>
      <c r="G34" s="20"/>
    </row>
    <row r="35" spans="1:7" x14ac:dyDescent="0.35">
      <c r="A35" s="22" t="s">
        <v>19</v>
      </c>
      <c r="B35" s="20" t="s">
        <v>85</v>
      </c>
      <c r="C35" s="5" t="s">
        <v>86</v>
      </c>
      <c r="D35" s="22"/>
      <c r="E35" s="20" t="s">
        <v>12</v>
      </c>
      <c r="F35" s="22"/>
      <c r="G35" s="20"/>
    </row>
    <row r="36" spans="1:7" ht="31" x14ac:dyDescent="0.35">
      <c r="A36" s="22" t="s">
        <v>19</v>
      </c>
      <c r="B36" s="20" t="s">
        <v>87</v>
      </c>
      <c r="C36" s="5" t="s">
        <v>88</v>
      </c>
      <c r="D36" s="22" t="s">
        <v>408</v>
      </c>
      <c r="E36" s="20" t="s">
        <v>10</v>
      </c>
      <c r="F36" s="22"/>
      <c r="G36" s="20"/>
    </row>
    <row r="37" spans="1:7" x14ac:dyDescent="0.35">
      <c r="A37" s="22" t="s">
        <v>19</v>
      </c>
      <c r="B37" s="20" t="s">
        <v>89</v>
      </c>
      <c r="C37" s="5" t="s">
        <v>90</v>
      </c>
      <c r="D37" s="22" t="s">
        <v>408</v>
      </c>
      <c r="E37" s="20" t="s">
        <v>10</v>
      </c>
      <c r="F37" s="22"/>
      <c r="G37" s="20"/>
    </row>
    <row r="38" spans="1:7" ht="31" x14ac:dyDescent="0.35">
      <c r="A38" s="22" t="s">
        <v>19</v>
      </c>
      <c r="B38" s="20" t="s">
        <v>91</v>
      </c>
      <c r="C38" s="5" t="s">
        <v>92</v>
      </c>
      <c r="D38" s="22" t="s">
        <v>408</v>
      </c>
      <c r="E38" s="20" t="s">
        <v>10</v>
      </c>
      <c r="F38" s="22"/>
      <c r="G38" s="20"/>
    </row>
    <row r="39" spans="1:7" x14ac:dyDescent="0.35">
      <c r="A39" s="22" t="s">
        <v>19</v>
      </c>
      <c r="B39" s="20" t="s">
        <v>93</v>
      </c>
      <c r="C39" s="5" t="s">
        <v>94</v>
      </c>
      <c r="D39" s="22" t="s">
        <v>408</v>
      </c>
      <c r="E39" s="20" t="s">
        <v>10</v>
      </c>
      <c r="F39" s="22"/>
      <c r="G39" s="20"/>
    </row>
    <row r="40" spans="1:7" x14ac:dyDescent="0.35">
      <c r="A40" s="22" t="s">
        <v>19</v>
      </c>
      <c r="B40" s="20" t="s">
        <v>95</v>
      </c>
      <c r="C40" s="5" t="s">
        <v>398</v>
      </c>
      <c r="D40" s="22"/>
      <c r="E40" s="20" t="s">
        <v>12</v>
      </c>
      <c r="F40" s="22"/>
      <c r="G40" s="20"/>
    </row>
    <row r="41" spans="1:7" x14ac:dyDescent="0.35">
      <c r="A41" s="22" t="s">
        <v>19</v>
      </c>
      <c r="B41" s="20" t="s">
        <v>96</v>
      </c>
      <c r="C41" s="5" t="s">
        <v>97</v>
      </c>
      <c r="D41" s="22"/>
      <c r="E41" s="20" t="s">
        <v>12</v>
      </c>
      <c r="F41" s="22"/>
      <c r="G41" s="20"/>
    </row>
    <row r="42" spans="1:7" x14ac:dyDescent="0.35">
      <c r="A42" s="22" t="s">
        <v>19</v>
      </c>
      <c r="B42" s="20" t="s">
        <v>98</v>
      </c>
      <c r="C42" s="5" t="s">
        <v>99</v>
      </c>
      <c r="D42" s="22"/>
      <c r="E42" s="20" t="s">
        <v>12</v>
      </c>
      <c r="F42" s="22"/>
      <c r="G42" s="20"/>
    </row>
    <row r="43" spans="1:7" ht="31" x14ac:dyDescent="0.35">
      <c r="A43" s="22" t="s">
        <v>19</v>
      </c>
      <c r="B43" s="20" t="s">
        <v>100</v>
      </c>
      <c r="C43" s="5" t="s">
        <v>101</v>
      </c>
      <c r="D43" s="22"/>
      <c r="E43" s="20" t="s">
        <v>12</v>
      </c>
      <c r="F43" s="22"/>
      <c r="G43" s="20"/>
    </row>
    <row r="44" spans="1:7" ht="31" x14ac:dyDescent="0.35">
      <c r="A44" s="22" t="s">
        <v>19</v>
      </c>
      <c r="B44" s="20" t="s">
        <v>102</v>
      </c>
      <c r="C44" s="5" t="s">
        <v>399</v>
      </c>
      <c r="D44" s="22" t="s">
        <v>412</v>
      </c>
      <c r="E44" s="20" t="s">
        <v>10</v>
      </c>
      <c r="F44" s="22"/>
      <c r="G44" s="20"/>
    </row>
    <row r="45" spans="1:7" x14ac:dyDescent="0.35">
      <c r="A45" s="22" t="s">
        <v>19</v>
      </c>
      <c r="B45" s="20" t="s">
        <v>103</v>
      </c>
      <c r="C45" s="5" t="s">
        <v>104</v>
      </c>
      <c r="D45" s="22" t="s">
        <v>408</v>
      </c>
      <c r="E45" s="20" t="s">
        <v>11</v>
      </c>
      <c r="F45" s="22" t="s">
        <v>412</v>
      </c>
      <c r="G45" s="20" t="s">
        <v>11</v>
      </c>
    </row>
    <row r="46" spans="1:7" x14ac:dyDescent="0.35">
      <c r="A46" s="22" t="s">
        <v>19</v>
      </c>
      <c r="B46" s="20" t="s">
        <v>105</v>
      </c>
      <c r="C46" s="5" t="s">
        <v>106</v>
      </c>
      <c r="D46" s="22" t="s">
        <v>412</v>
      </c>
      <c r="E46" s="20" t="s">
        <v>10</v>
      </c>
      <c r="F46" s="22"/>
      <c r="G46" s="20"/>
    </row>
    <row r="47" spans="1:7" ht="46.5" x14ac:dyDescent="0.35">
      <c r="A47" s="22" t="s">
        <v>19</v>
      </c>
      <c r="B47" s="20" t="s">
        <v>107</v>
      </c>
      <c r="C47" s="5" t="s">
        <v>400</v>
      </c>
      <c r="D47" s="22" t="s">
        <v>410</v>
      </c>
      <c r="E47" s="20" t="s">
        <v>10</v>
      </c>
      <c r="F47" s="22"/>
      <c r="G47" s="20"/>
    </row>
    <row r="48" spans="1:7" ht="46.5" x14ac:dyDescent="0.35">
      <c r="A48" s="22" t="s">
        <v>19</v>
      </c>
      <c r="B48" s="20" t="s">
        <v>108</v>
      </c>
      <c r="C48" s="5" t="s">
        <v>401</v>
      </c>
      <c r="D48" s="22" t="s">
        <v>410</v>
      </c>
      <c r="E48" s="20" t="s">
        <v>11</v>
      </c>
      <c r="F48" s="22"/>
      <c r="G48" s="20"/>
    </row>
    <row r="49" spans="1:7" x14ac:dyDescent="0.35">
      <c r="A49" s="22" t="s">
        <v>19</v>
      </c>
      <c r="B49" s="20" t="s">
        <v>109</v>
      </c>
      <c r="C49" s="5" t="s">
        <v>110</v>
      </c>
      <c r="D49" s="22" t="s">
        <v>410</v>
      </c>
      <c r="E49" s="20" t="s">
        <v>10</v>
      </c>
      <c r="F49" s="22"/>
      <c r="G49" s="20"/>
    </row>
    <row r="50" spans="1:7" ht="31" x14ac:dyDescent="0.35">
      <c r="A50" s="22" t="s">
        <v>19</v>
      </c>
      <c r="B50" s="20" t="s">
        <v>111</v>
      </c>
      <c r="C50" s="5" t="s">
        <v>112</v>
      </c>
      <c r="D50" s="22"/>
      <c r="E50" s="20" t="s">
        <v>12</v>
      </c>
      <c r="F50" s="22"/>
      <c r="G50" s="20"/>
    </row>
    <row r="51" spans="1:7" ht="46.5" x14ac:dyDescent="0.35">
      <c r="A51" s="22" t="s">
        <v>19</v>
      </c>
      <c r="B51" s="20" t="s">
        <v>113</v>
      </c>
      <c r="C51" s="5" t="s">
        <v>114</v>
      </c>
      <c r="D51" s="22" t="s">
        <v>407</v>
      </c>
      <c r="E51" s="20" t="s">
        <v>10</v>
      </c>
      <c r="F51" s="22"/>
      <c r="G51" s="20"/>
    </row>
    <row r="52" spans="1:7" ht="31" x14ac:dyDescent="0.35">
      <c r="A52" s="22" t="s">
        <v>19</v>
      </c>
      <c r="B52" s="20" t="s">
        <v>115</v>
      </c>
      <c r="C52" s="5" t="s">
        <v>116</v>
      </c>
      <c r="D52" s="22" t="s">
        <v>407</v>
      </c>
      <c r="E52" s="20" t="s">
        <v>11</v>
      </c>
      <c r="F52" s="22" t="s">
        <v>410</v>
      </c>
      <c r="G52" s="20" t="s">
        <v>11</v>
      </c>
    </row>
    <row r="53" spans="1:7" ht="31" x14ac:dyDescent="0.35">
      <c r="A53" s="22" t="s">
        <v>19</v>
      </c>
      <c r="B53" s="20" t="s">
        <v>117</v>
      </c>
      <c r="C53" s="5" t="s">
        <v>118</v>
      </c>
      <c r="D53" s="22" t="s">
        <v>411</v>
      </c>
      <c r="E53" s="20" t="s">
        <v>10</v>
      </c>
      <c r="F53" s="22"/>
      <c r="G53" s="20"/>
    </row>
    <row r="54" spans="1:7" ht="31" x14ac:dyDescent="0.35">
      <c r="A54" s="22" t="s">
        <v>19</v>
      </c>
      <c r="B54" s="20" t="s">
        <v>119</v>
      </c>
      <c r="C54" s="5" t="s">
        <v>120</v>
      </c>
      <c r="D54" s="22" t="s">
        <v>413</v>
      </c>
      <c r="E54" s="20" t="s">
        <v>10</v>
      </c>
      <c r="F54" s="22"/>
      <c r="G54" s="20"/>
    </row>
    <row r="55" spans="1:7" ht="31" x14ac:dyDescent="0.35">
      <c r="A55" s="22" t="s">
        <v>19</v>
      </c>
      <c r="B55" s="20" t="s">
        <v>121</v>
      </c>
      <c r="C55" s="5" t="s">
        <v>404</v>
      </c>
      <c r="D55" s="22"/>
      <c r="E55" s="20" t="s">
        <v>12</v>
      </c>
      <c r="F55" s="22"/>
      <c r="G55" s="20"/>
    </row>
    <row r="56" spans="1:7" ht="31" x14ac:dyDescent="0.35">
      <c r="A56" s="22" t="s">
        <v>56</v>
      </c>
      <c r="B56" s="20" t="s">
        <v>122</v>
      </c>
      <c r="C56" s="5" t="s">
        <v>402</v>
      </c>
      <c r="D56" s="22"/>
      <c r="E56" s="20" t="s">
        <v>12</v>
      </c>
      <c r="F56" s="22"/>
      <c r="G56" s="20"/>
    </row>
    <row r="57" spans="1:7" ht="31" x14ac:dyDescent="0.35">
      <c r="A57" s="22" t="s">
        <v>56</v>
      </c>
      <c r="B57" s="20" t="s">
        <v>123</v>
      </c>
      <c r="C57" s="5" t="s">
        <v>403</v>
      </c>
      <c r="D57" s="22"/>
      <c r="E57" s="20" t="s">
        <v>12</v>
      </c>
      <c r="F57" s="22"/>
      <c r="G57" s="20"/>
    </row>
    <row r="58" spans="1:7" ht="31" x14ac:dyDescent="0.35">
      <c r="A58" s="22" t="s">
        <v>65</v>
      </c>
      <c r="B58" s="20" t="s">
        <v>124</v>
      </c>
      <c r="C58" s="5" t="s">
        <v>125</v>
      </c>
      <c r="D58" s="22"/>
      <c r="E58" s="20" t="s">
        <v>12</v>
      </c>
      <c r="F58" s="22"/>
      <c r="G58" s="20"/>
    </row>
    <row r="59" spans="1:7" ht="62" x14ac:dyDescent="0.35">
      <c r="A59" s="22" t="s">
        <v>65</v>
      </c>
      <c r="B59" s="20" t="s">
        <v>126</v>
      </c>
      <c r="C59" s="5" t="s">
        <v>127</v>
      </c>
      <c r="D59" s="22"/>
      <c r="E59" s="20" t="s">
        <v>12</v>
      </c>
      <c r="F59" s="22"/>
      <c r="G59" s="20"/>
    </row>
    <row r="60" spans="1:7" ht="108.5" x14ac:dyDescent="0.35">
      <c r="A60" s="22" t="s">
        <v>74</v>
      </c>
      <c r="B60" s="20" t="s">
        <v>128</v>
      </c>
      <c r="C60" s="5" t="s">
        <v>129</v>
      </c>
      <c r="D60" s="22" t="s">
        <v>413</v>
      </c>
      <c r="E60" s="20" t="s">
        <v>11</v>
      </c>
      <c r="F60" s="22"/>
      <c r="G60" s="20"/>
    </row>
    <row r="61" spans="1:7" ht="31" x14ac:dyDescent="0.35">
      <c r="A61" s="22" t="s">
        <v>74</v>
      </c>
      <c r="B61" s="20" t="s">
        <v>130</v>
      </c>
      <c r="C61" s="5" t="s">
        <v>131</v>
      </c>
      <c r="D61" s="22"/>
      <c r="E61" s="20" t="s">
        <v>12</v>
      </c>
      <c r="F61" s="22"/>
      <c r="G61" s="20"/>
    </row>
    <row r="62" spans="1:7" ht="31" x14ac:dyDescent="0.35">
      <c r="A62" s="22" t="s">
        <v>19</v>
      </c>
      <c r="B62" s="20" t="s">
        <v>132</v>
      </c>
      <c r="C62" s="5" t="s">
        <v>133</v>
      </c>
      <c r="D62" s="22" t="s">
        <v>407</v>
      </c>
      <c r="E62" s="20" t="s">
        <v>10</v>
      </c>
      <c r="F62" s="22"/>
      <c r="G62" s="20"/>
    </row>
    <row r="63" spans="1:7" ht="46.5" x14ac:dyDescent="0.35">
      <c r="A63" s="22" t="s">
        <v>19</v>
      </c>
      <c r="B63" s="20" t="s">
        <v>134</v>
      </c>
      <c r="C63" s="5" t="s">
        <v>135</v>
      </c>
      <c r="D63" s="22" t="s">
        <v>408</v>
      </c>
      <c r="E63" s="20" t="s">
        <v>10</v>
      </c>
      <c r="F63" s="22" t="s">
        <v>410</v>
      </c>
      <c r="G63" s="20" t="s">
        <v>10</v>
      </c>
    </row>
    <row r="64" spans="1:7" ht="31" x14ac:dyDescent="0.35">
      <c r="A64" s="22" t="s">
        <v>19</v>
      </c>
      <c r="B64" s="20" t="s">
        <v>136</v>
      </c>
      <c r="C64" s="5" t="s">
        <v>405</v>
      </c>
      <c r="D64" s="22" t="s">
        <v>409</v>
      </c>
      <c r="E64" s="20" t="s">
        <v>10</v>
      </c>
      <c r="F64" s="22" t="s">
        <v>413</v>
      </c>
      <c r="G64" s="20" t="s">
        <v>10</v>
      </c>
    </row>
    <row r="65" spans="1:7" ht="46.5" x14ac:dyDescent="0.35">
      <c r="A65" s="22" t="s">
        <v>19</v>
      </c>
      <c r="B65" s="20" t="s">
        <v>137</v>
      </c>
      <c r="C65" s="5" t="s">
        <v>138</v>
      </c>
      <c r="D65" s="22" t="s">
        <v>411</v>
      </c>
      <c r="E65" s="20" t="s">
        <v>10</v>
      </c>
      <c r="F65" s="22" t="s">
        <v>412</v>
      </c>
      <c r="G65" s="20" t="s">
        <v>10</v>
      </c>
    </row>
    <row r="66" spans="1:7" ht="46.5" x14ac:dyDescent="0.35">
      <c r="A66" s="22" t="s">
        <v>19</v>
      </c>
      <c r="B66" s="20" t="s">
        <v>139</v>
      </c>
      <c r="C66" s="5" t="s">
        <v>140</v>
      </c>
      <c r="D66" s="22"/>
      <c r="E66" s="20" t="s">
        <v>12</v>
      </c>
      <c r="F66" s="22"/>
      <c r="G66" s="20"/>
    </row>
    <row r="67" spans="1:7" ht="31" x14ac:dyDescent="0.35">
      <c r="A67" s="22" t="s">
        <v>19</v>
      </c>
      <c r="B67" s="20" t="s">
        <v>141</v>
      </c>
      <c r="C67" s="5" t="s">
        <v>142</v>
      </c>
      <c r="D67" s="22"/>
      <c r="E67" s="20" t="s">
        <v>12</v>
      </c>
      <c r="F67" s="22"/>
      <c r="G67" s="20"/>
    </row>
    <row r="83" spans="5:5" x14ac:dyDescent="0.35">
      <c r="E83" s="3"/>
    </row>
    <row r="84" spans="5:5" x14ac:dyDescent="0.35">
      <c r="E84" s="3"/>
    </row>
    <row r="85" spans="5:5" x14ac:dyDescent="0.35">
      <c r="E85" s="3"/>
    </row>
    <row r="86" spans="5:5" x14ac:dyDescent="0.35">
      <c r="E86" s="3"/>
    </row>
    <row r="87" spans="5:5" x14ac:dyDescent="0.35">
      <c r="E87" s="3"/>
    </row>
    <row r="88" spans="5:5" x14ac:dyDescent="0.35">
      <c r="E88" s="3"/>
    </row>
    <row r="89" spans="5:5" x14ac:dyDescent="0.35">
      <c r="E89" s="3"/>
    </row>
    <row r="90" spans="5:5" x14ac:dyDescent="0.35">
      <c r="E90" s="3"/>
    </row>
    <row r="91" spans="5:5" x14ac:dyDescent="0.35">
      <c r="E91" s="3"/>
    </row>
    <row r="92" spans="5:5" x14ac:dyDescent="0.35">
      <c r="E92" s="3"/>
    </row>
    <row r="93" spans="5:5" x14ac:dyDescent="0.35">
      <c r="E93" s="3"/>
    </row>
    <row r="94" spans="5:5" x14ac:dyDescent="0.35">
      <c r="E94" s="3"/>
    </row>
    <row r="95" spans="5:5" x14ac:dyDescent="0.35">
      <c r="E95" s="3"/>
    </row>
    <row r="96" spans="5:5" x14ac:dyDescent="0.35">
      <c r="E96" s="3"/>
    </row>
    <row r="97" spans="5:5" x14ac:dyDescent="0.35">
      <c r="E97" s="3"/>
    </row>
    <row r="98" spans="5:5" x14ac:dyDescent="0.35">
      <c r="E98" s="3"/>
    </row>
    <row r="99" spans="5:5" x14ac:dyDescent="0.35">
      <c r="E99" s="3"/>
    </row>
    <row r="100" spans="5:5" x14ac:dyDescent="0.35">
      <c r="E100" s="3"/>
    </row>
    <row r="101" spans="5:5" x14ac:dyDescent="0.35">
      <c r="E101" s="3"/>
    </row>
    <row r="102" spans="5:5" x14ac:dyDescent="0.35">
      <c r="E102" s="3"/>
    </row>
    <row r="103" spans="5:5" x14ac:dyDescent="0.35">
      <c r="E103" s="3"/>
    </row>
    <row r="104" spans="5:5" x14ac:dyDescent="0.35">
      <c r="E104" s="3"/>
    </row>
    <row r="105" spans="5:5" x14ac:dyDescent="0.35">
      <c r="E105" s="3"/>
    </row>
    <row r="106" spans="5:5" x14ac:dyDescent="0.35">
      <c r="E106" s="3"/>
    </row>
    <row r="107" spans="5:5" x14ac:dyDescent="0.35">
      <c r="E107" s="3"/>
    </row>
    <row r="108" spans="5:5" x14ac:dyDescent="0.35">
      <c r="E108" s="3"/>
    </row>
    <row r="109" spans="5:5" x14ac:dyDescent="0.35">
      <c r="E109" s="3"/>
    </row>
    <row r="110" spans="5:5" x14ac:dyDescent="0.35">
      <c r="E110" s="3"/>
    </row>
    <row r="111" spans="5:5" x14ac:dyDescent="0.35">
      <c r="E111" s="3"/>
    </row>
    <row r="112" spans="5:5" x14ac:dyDescent="0.35">
      <c r="E112" s="3"/>
    </row>
    <row r="113" spans="5:5" x14ac:dyDescent="0.35">
      <c r="E113" s="3"/>
    </row>
    <row r="114" spans="5:5" x14ac:dyDescent="0.35">
      <c r="E114" s="3"/>
    </row>
    <row r="115" spans="5:5" x14ac:dyDescent="0.35">
      <c r="E115" s="3"/>
    </row>
    <row r="116" spans="5:5" x14ac:dyDescent="0.35">
      <c r="E116" s="3"/>
    </row>
    <row r="117" spans="5:5" x14ac:dyDescent="0.35">
      <c r="E117" s="3"/>
    </row>
    <row r="118" spans="5:5" x14ac:dyDescent="0.35">
      <c r="E118" s="3"/>
    </row>
    <row r="119" spans="5:5" x14ac:dyDescent="0.35">
      <c r="E119" s="3"/>
    </row>
    <row r="120" spans="5:5" x14ac:dyDescent="0.35">
      <c r="E120" s="3"/>
    </row>
    <row r="121" spans="5:5" x14ac:dyDescent="0.35">
      <c r="E121" s="3"/>
    </row>
    <row r="122" spans="5:5" x14ac:dyDescent="0.35">
      <c r="E122" s="3"/>
    </row>
    <row r="123" spans="5:5" x14ac:dyDescent="0.35">
      <c r="E123" s="3"/>
    </row>
    <row r="124" spans="5:5" x14ac:dyDescent="0.35">
      <c r="E124" s="3"/>
    </row>
    <row r="125" spans="5:5" x14ac:dyDescent="0.35">
      <c r="E125" s="3"/>
    </row>
    <row r="126" spans="5:5" x14ac:dyDescent="0.35">
      <c r="E126" s="3"/>
    </row>
    <row r="127" spans="5:5" x14ac:dyDescent="0.35">
      <c r="E127" s="3"/>
    </row>
    <row r="128" spans="5:5" x14ac:dyDescent="0.35">
      <c r="E128" s="3"/>
    </row>
    <row r="129" spans="5:5" x14ac:dyDescent="0.35">
      <c r="E129" s="3"/>
    </row>
    <row r="130" spans="5:5" x14ac:dyDescent="0.35">
      <c r="E130" s="3"/>
    </row>
    <row r="131" spans="5:5" x14ac:dyDescent="0.35">
      <c r="E131" s="3"/>
    </row>
    <row r="132" spans="5:5" x14ac:dyDescent="0.35">
      <c r="E132" s="3"/>
    </row>
    <row r="133" spans="5:5" x14ac:dyDescent="0.35">
      <c r="E133" s="3"/>
    </row>
    <row r="134" spans="5:5" x14ac:dyDescent="0.35">
      <c r="E134" s="3"/>
    </row>
    <row r="135" spans="5:5" x14ac:dyDescent="0.35">
      <c r="E135" s="3"/>
    </row>
    <row r="136" spans="5:5" x14ac:dyDescent="0.35">
      <c r="E136" s="3"/>
    </row>
    <row r="137" spans="5:5" x14ac:dyDescent="0.35">
      <c r="E137" s="3"/>
    </row>
    <row r="138" spans="5:5" x14ac:dyDescent="0.35">
      <c r="E138" s="3"/>
    </row>
    <row r="139" spans="5:5" x14ac:dyDescent="0.35">
      <c r="E139" s="3"/>
    </row>
    <row r="140" spans="5:5" x14ac:dyDescent="0.35">
      <c r="E140" s="3"/>
    </row>
    <row r="141" spans="5:5" x14ac:dyDescent="0.35">
      <c r="E141" s="3"/>
    </row>
    <row r="142" spans="5:5" x14ac:dyDescent="0.35">
      <c r="E142" s="3"/>
    </row>
    <row r="143" spans="5:5" x14ac:dyDescent="0.35">
      <c r="E143" s="3"/>
    </row>
    <row r="144" spans="5:5" x14ac:dyDescent="0.35">
      <c r="E144" s="3"/>
    </row>
    <row r="145" spans="5:5" x14ac:dyDescent="0.35">
      <c r="E145" s="3"/>
    </row>
    <row r="146" spans="5:5" x14ac:dyDescent="0.35">
      <c r="E146" s="3"/>
    </row>
    <row r="147" spans="5:5" x14ac:dyDescent="0.35">
      <c r="E147" s="3"/>
    </row>
    <row r="148" spans="5:5" x14ac:dyDescent="0.35">
      <c r="E148" s="3"/>
    </row>
    <row r="149" spans="5:5" x14ac:dyDescent="0.35">
      <c r="E149" s="3"/>
    </row>
    <row r="150" spans="5:5" x14ac:dyDescent="0.35">
      <c r="E150" s="3"/>
    </row>
    <row r="151" spans="5:5" x14ac:dyDescent="0.35">
      <c r="E151" s="3"/>
    </row>
    <row r="152" spans="5:5" x14ac:dyDescent="0.35">
      <c r="E152" s="3"/>
    </row>
    <row r="153" spans="5:5" x14ac:dyDescent="0.35">
      <c r="E153" s="3"/>
    </row>
    <row r="154" spans="5:5" x14ac:dyDescent="0.35">
      <c r="E154" s="3"/>
    </row>
    <row r="155" spans="5:5" x14ac:dyDescent="0.35">
      <c r="E155" s="3"/>
    </row>
    <row r="156" spans="5:5" x14ac:dyDescent="0.35">
      <c r="E156" s="3"/>
    </row>
    <row r="157" spans="5:5" x14ac:dyDescent="0.35">
      <c r="E157" s="3"/>
    </row>
    <row r="158" spans="5:5" x14ac:dyDescent="0.35">
      <c r="E158" s="3"/>
    </row>
    <row r="159" spans="5:5" x14ac:dyDescent="0.35">
      <c r="E159" s="3"/>
    </row>
    <row r="160" spans="5:5" x14ac:dyDescent="0.35">
      <c r="E160" s="3"/>
    </row>
    <row r="161" spans="5:5" x14ac:dyDescent="0.35">
      <c r="E161" s="3"/>
    </row>
    <row r="162" spans="5:5" x14ac:dyDescent="0.35">
      <c r="E162" s="3"/>
    </row>
    <row r="163" spans="5:5" x14ac:dyDescent="0.35">
      <c r="E163" s="3"/>
    </row>
    <row r="164" spans="5:5" x14ac:dyDescent="0.35">
      <c r="E164" s="3"/>
    </row>
    <row r="165" spans="5:5" x14ac:dyDescent="0.35">
      <c r="E165" s="3"/>
    </row>
    <row r="166" spans="5:5" x14ac:dyDescent="0.35">
      <c r="E166" s="3"/>
    </row>
    <row r="167" spans="5:5" x14ac:dyDescent="0.35">
      <c r="E167" s="3"/>
    </row>
    <row r="168" spans="5:5" x14ac:dyDescent="0.35">
      <c r="E168" s="3"/>
    </row>
    <row r="169" spans="5:5" x14ac:dyDescent="0.35">
      <c r="E169" s="3"/>
    </row>
    <row r="170" spans="5:5" x14ac:dyDescent="0.35">
      <c r="E170" s="3"/>
    </row>
    <row r="171" spans="5:5" x14ac:dyDescent="0.35">
      <c r="E171" s="3"/>
    </row>
    <row r="172" spans="5:5" x14ac:dyDescent="0.35">
      <c r="E172" s="3"/>
    </row>
    <row r="173" spans="5:5" x14ac:dyDescent="0.35">
      <c r="E173" s="3"/>
    </row>
    <row r="174" spans="5:5" x14ac:dyDescent="0.35">
      <c r="E174" s="3"/>
    </row>
    <row r="175" spans="5:5" x14ac:dyDescent="0.35">
      <c r="E175" s="3"/>
    </row>
    <row r="176" spans="5:5" x14ac:dyDescent="0.35">
      <c r="E176" s="3"/>
    </row>
    <row r="177" spans="5:5" x14ac:dyDescent="0.35">
      <c r="E177" s="3"/>
    </row>
    <row r="178" spans="5:5" x14ac:dyDescent="0.35">
      <c r="E178" s="3"/>
    </row>
    <row r="179" spans="5:5" x14ac:dyDescent="0.35">
      <c r="E179" s="3"/>
    </row>
    <row r="180" spans="5:5" x14ac:dyDescent="0.35">
      <c r="E180" s="3"/>
    </row>
    <row r="181" spans="5:5" x14ac:dyDescent="0.35">
      <c r="E181" s="3"/>
    </row>
    <row r="182" spans="5:5" x14ac:dyDescent="0.35">
      <c r="E182" s="3"/>
    </row>
    <row r="183" spans="5:5" x14ac:dyDescent="0.35">
      <c r="E183" s="3"/>
    </row>
    <row r="184" spans="5:5" x14ac:dyDescent="0.35">
      <c r="E184" s="3"/>
    </row>
    <row r="185" spans="5:5" x14ac:dyDescent="0.35">
      <c r="E185" s="3"/>
    </row>
    <row r="186" spans="5:5" x14ac:dyDescent="0.35">
      <c r="E186" s="3"/>
    </row>
    <row r="187" spans="5:5" x14ac:dyDescent="0.35">
      <c r="E187" s="3"/>
    </row>
    <row r="188" spans="5:5" x14ac:dyDescent="0.35">
      <c r="E188" s="3"/>
    </row>
    <row r="189" spans="5:5" x14ac:dyDescent="0.35">
      <c r="E189" s="3"/>
    </row>
    <row r="190" spans="5:5" x14ac:dyDescent="0.35">
      <c r="E190" s="3"/>
    </row>
    <row r="191" spans="5:5" x14ac:dyDescent="0.35">
      <c r="E191" s="3"/>
    </row>
    <row r="192" spans="5:5" x14ac:dyDescent="0.35">
      <c r="E192" s="3"/>
    </row>
    <row r="193" spans="5:5" x14ac:dyDescent="0.35">
      <c r="E193" s="3"/>
    </row>
    <row r="194" spans="5:5" x14ac:dyDescent="0.35">
      <c r="E194" s="3"/>
    </row>
    <row r="195" spans="5:5" x14ac:dyDescent="0.35">
      <c r="E195" s="3"/>
    </row>
    <row r="196" spans="5:5" x14ac:dyDescent="0.35">
      <c r="E196" s="3"/>
    </row>
    <row r="197" spans="5:5" x14ac:dyDescent="0.35">
      <c r="E197" s="3"/>
    </row>
    <row r="198" spans="5:5" x14ac:dyDescent="0.35">
      <c r="E198" s="3"/>
    </row>
    <row r="199" spans="5:5" x14ac:dyDescent="0.35">
      <c r="E199" s="3"/>
    </row>
    <row r="200" spans="5:5" x14ac:dyDescent="0.35">
      <c r="E200" s="3"/>
    </row>
    <row r="201" spans="5:5" x14ac:dyDescent="0.35">
      <c r="E201" s="3"/>
    </row>
    <row r="202" spans="5:5" x14ac:dyDescent="0.35">
      <c r="E202" s="3"/>
    </row>
    <row r="203" spans="5:5" x14ac:dyDescent="0.35">
      <c r="E203" s="3"/>
    </row>
    <row r="204" spans="5:5" x14ac:dyDescent="0.35">
      <c r="E204" s="3"/>
    </row>
    <row r="205" spans="5:5" x14ac:dyDescent="0.35">
      <c r="E205" s="3"/>
    </row>
    <row r="206" spans="5:5" x14ac:dyDescent="0.35">
      <c r="E206" s="3"/>
    </row>
    <row r="207" spans="5:5" x14ac:dyDescent="0.35">
      <c r="E207" s="3"/>
    </row>
    <row r="208" spans="5:5" x14ac:dyDescent="0.35">
      <c r="E208" s="3"/>
    </row>
    <row r="209" spans="5:5" x14ac:dyDescent="0.35">
      <c r="E209" s="3"/>
    </row>
    <row r="210" spans="5:5" x14ac:dyDescent="0.35">
      <c r="E210" s="3"/>
    </row>
    <row r="211" spans="5:5" x14ac:dyDescent="0.35">
      <c r="E211" s="3"/>
    </row>
    <row r="212" spans="5:5" x14ac:dyDescent="0.35">
      <c r="E212" s="3"/>
    </row>
    <row r="213" spans="5:5" x14ac:dyDescent="0.35">
      <c r="E213" s="3"/>
    </row>
    <row r="214" spans="5:5" x14ac:dyDescent="0.35">
      <c r="E214" s="3"/>
    </row>
    <row r="215" spans="5:5" x14ac:dyDescent="0.35">
      <c r="E215" s="3"/>
    </row>
    <row r="216" spans="5:5" x14ac:dyDescent="0.35">
      <c r="E216" s="3"/>
    </row>
    <row r="217" spans="5:5" x14ac:dyDescent="0.35">
      <c r="E217" s="3"/>
    </row>
    <row r="218" spans="5:5" x14ac:dyDescent="0.35">
      <c r="E218" s="3"/>
    </row>
    <row r="219" spans="5:5" x14ac:dyDescent="0.35">
      <c r="E219" s="3"/>
    </row>
    <row r="220" spans="5:5" x14ac:dyDescent="0.35">
      <c r="E220" s="3"/>
    </row>
    <row r="221" spans="5:5" x14ac:dyDescent="0.35">
      <c r="E221" s="3"/>
    </row>
    <row r="222" spans="5:5" x14ac:dyDescent="0.35">
      <c r="E222" s="3"/>
    </row>
    <row r="223" spans="5:5" x14ac:dyDescent="0.35">
      <c r="E223" s="3"/>
    </row>
    <row r="224" spans="5:5" x14ac:dyDescent="0.35">
      <c r="E224" s="3"/>
    </row>
    <row r="225" spans="5:5" x14ac:dyDescent="0.35">
      <c r="E225" s="3"/>
    </row>
    <row r="226" spans="5:5" x14ac:dyDescent="0.35">
      <c r="E226" s="3"/>
    </row>
    <row r="227" spans="5:5" x14ac:dyDescent="0.35">
      <c r="E227" s="3"/>
    </row>
    <row r="228" spans="5:5" x14ac:dyDescent="0.35">
      <c r="E228" s="3"/>
    </row>
    <row r="229" spans="5:5" x14ac:dyDescent="0.35">
      <c r="E229" s="3"/>
    </row>
    <row r="230" spans="5:5" x14ac:dyDescent="0.35">
      <c r="E230" s="3"/>
    </row>
    <row r="231" spans="5:5" x14ac:dyDescent="0.35">
      <c r="E231" s="3"/>
    </row>
    <row r="232" spans="5:5" x14ac:dyDescent="0.35">
      <c r="E232" s="3"/>
    </row>
    <row r="233" spans="5:5" x14ac:dyDescent="0.35">
      <c r="E233" s="3"/>
    </row>
    <row r="234" spans="5:5" x14ac:dyDescent="0.35">
      <c r="E234" s="3"/>
    </row>
    <row r="235" spans="5:5" x14ac:dyDescent="0.35">
      <c r="E235" s="3"/>
    </row>
    <row r="236" spans="5:5" x14ac:dyDescent="0.35">
      <c r="E236" s="3"/>
    </row>
    <row r="237" spans="5:5" x14ac:dyDescent="0.35">
      <c r="E237" s="3"/>
    </row>
    <row r="238" spans="5:5" x14ac:dyDescent="0.35">
      <c r="E238" s="3"/>
    </row>
    <row r="239" spans="5:5" x14ac:dyDescent="0.35">
      <c r="E239" s="3"/>
    </row>
    <row r="240" spans="5:5" x14ac:dyDescent="0.35">
      <c r="E240" s="3"/>
    </row>
    <row r="241" spans="5:5" x14ac:dyDescent="0.35">
      <c r="E241" s="3"/>
    </row>
    <row r="242" spans="5:5" x14ac:dyDescent="0.35">
      <c r="E242" s="3"/>
    </row>
    <row r="243" spans="5:5" x14ac:dyDescent="0.35">
      <c r="E243" s="3"/>
    </row>
    <row r="244" spans="5:5" x14ac:dyDescent="0.35">
      <c r="E244" s="3"/>
    </row>
    <row r="245" spans="5:5" x14ac:dyDescent="0.35">
      <c r="E245" s="3"/>
    </row>
    <row r="246" spans="5:5" x14ac:dyDescent="0.35">
      <c r="E246" s="3"/>
    </row>
    <row r="247" spans="5:5" x14ac:dyDescent="0.35">
      <c r="E247" s="3"/>
    </row>
    <row r="248" spans="5:5" x14ac:dyDescent="0.35">
      <c r="E248" s="3"/>
    </row>
    <row r="249" spans="5:5" x14ac:dyDescent="0.35">
      <c r="E249" s="3"/>
    </row>
    <row r="250" spans="5:5" x14ac:dyDescent="0.35">
      <c r="E250" s="3"/>
    </row>
    <row r="251" spans="5:5" x14ac:dyDescent="0.35">
      <c r="E251" s="3"/>
    </row>
    <row r="252" spans="5:5" x14ac:dyDescent="0.35">
      <c r="E252" s="3"/>
    </row>
    <row r="253" spans="5:5" x14ac:dyDescent="0.35">
      <c r="E253" s="3"/>
    </row>
    <row r="254" spans="5:5" x14ac:dyDescent="0.35">
      <c r="E254" s="3"/>
    </row>
    <row r="255" spans="5:5" x14ac:dyDescent="0.35">
      <c r="E255" s="3"/>
    </row>
    <row r="256" spans="5:5" x14ac:dyDescent="0.35">
      <c r="E256" s="3"/>
    </row>
    <row r="257" spans="5:5" x14ac:dyDescent="0.35">
      <c r="E257" s="3"/>
    </row>
    <row r="258" spans="5:5" x14ac:dyDescent="0.35">
      <c r="E258" s="3"/>
    </row>
    <row r="259" spans="5:5" x14ac:dyDescent="0.35">
      <c r="E259" s="3"/>
    </row>
  </sheetData>
  <autoFilter ref="B2:E67" xr:uid="{C720F79C-7991-429C-814D-B53B292D6D76}">
    <filterColumn colId="0" showButton="0"/>
  </autoFilter>
  <mergeCells count="1">
    <mergeCell ref="B2:C2"/>
  </mergeCells>
  <phoneticPr fontId="1" type="noConversion"/>
  <conditionalFormatting sqref="E4:E67 E83:E262">
    <cfRule type="containsText" dxfId="86" priority="18" operator="containsText" text="Not Covered">
      <formula>NOT(ISERROR(SEARCH("Not Covered",E4)))</formula>
    </cfRule>
    <cfRule type="containsText" dxfId="85" priority="19" operator="containsText" text="Full">
      <formula>NOT(ISERROR(SEARCH("Full",E4)))</formula>
    </cfRule>
  </conditionalFormatting>
  <conditionalFormatting sqref="E4:G67 F3:G3">
    <cfRule type="containsText" dxfId="84" priority="17" operator="containsText" text="Partial">
      <formula>NOT(ISERROR(SEARCH("Partial",E3)))</formula>
    </cfRule>
  </conditionalFormatting>
  <conditionalFormatting sqref="G52">
    <cfRule type="containsText" dxfId="83" priority="10" operator="containsText" text="Partial">
      <formula>NOT(ISERROR(SEARCH("Partial",G52)))</formula>
    </cfRule>
    <cfRule type="containsText" dxfId="82" priority="11" operator="containsText" text="Not Covered">
      <formula>NOT(ISERROR(SEARCH("Not Covered",G52)))</formula>
    </cfRule>
    <cfRule type="containsText" dxfId="81" priority="12" operator="containsText" text="Full">
      <formula>NOT(ISERROR(SEARCH("Full",G52)))</formula>
    </cfRule>
  </conditionalFormatting>
  <conditionalFormatting sqref="G63:G65">
    <cfRule type="containsText" dxfId="80" priority="1" operator="containsText" text="Partial">
      <formula>NOT(ISERROR(SEARCH("Partial",G63)))</formula>
    </cfRule>
    <cfRule type="containsText" dxfId="79" priority="2" operator="containsText" text="Not Covered">
      <formula>NOT(ISERROR(SEARCH("Not Covered",G63)))</formula>
    </cfRule>
    <cfRule type="containsText" dxfId="78" priority="3" operator="containsText" text="Full">
      <formula>NOT(ISERROR(SEARCH("Full",G63)))</formula>
    </cfRule>
  </conditionalFormatting>
  <dataValidations count="1">
    <dataValidation type="list" allowBlank="1" showInputMessage="1" showErrorMessage="1" sqref="E83:E410 G3:G67 E3:E67" xr:uid="{18EBB401-BC7C-424E-AD96-6AF4E48A4FE2}">
      <formula1>"Full, Partial, Not Covered"</formula1>
    </dataValidation>
  </dataValidations>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F79C-7991-429C-814D-B53B292D6D76}">
  <dimension ref="A1:F259"/>
  <sheetViews>
    <sheetView zoomScale="90" zoomScaleNormal="90" workbookViewId="0">
      <pane ySplit="2" topLeftCell="A65" activePane="bottomLeft" state="frozen"/>
      <selection pane="bottomLeft" activeCell="D76" sqref="D76"/>
    </sheetView>
  </sheetViews>
  <sheetFormatPr defaultColWidth="8.81640625" defaultRowHeight="15.5" x14ac:dyDescent="0.35"/>
  <cols>
    <col min="1" max="1" width="5.54296875" style="4" bestFit="1" customWidth="1"/>
    <col min="2" max="2" width="69.453125" style="4" customWidth="1"/>
    <col min="3" max="3" width="31.453125" style="4" bestFit="1" customWidth="1"/>
    <col min="4" max="4" width="14.453125" style="4" bestFit="1" customWidth="1"/>
    <col min="5" max="5" width="27.81640625" style="4" customWidth="1"/>
    <col min="6" max="6" width="18" style="4" customWidth="1"/>
    <col min="7" max="16384" width="8.81640625" style="4"/>
  </cols>
  <sheetData>
    <row r="1" spans="1:6" x14ac:dyDescent="0.35">
      <c r="A1" s="3" t="s">
        <v>143</v>
      </c>
    </row>
    <row r="2" spans="1:6" x14ac:dyDescent="0.35">
      <c r="A2" s="19"/>
      <c r="B2" s="20" t="s">
        <v>16</v>
      </c>
      <c r="C2" s="21" t="s">
        <v>17</v>
      </c>
      <c r="D2" s="20" t="s">
        <v>18</v>
      </c>
      <c r="E2" s="21" t="s">
        <v>17</v>
      </c>
      <c r="F2" s="20" t="s">
        <v>18</v>
      </c>
    </row>
    <row r="3" spans="1:6" x14ac:dyDescent="0.35">
      <c r="A3" s="20" t="s">
        <v>20</v>
      </c>
      <c r="B3" s="5" t="s">
        <v>144</v>
      </c>
      <c r="C3" s="22"/>
      <c r="D3" s="20"/>
      <c r="E3" s="22"/>
      <c r="F3" s="20"/>
    </row>
    <row r="4" spans="1:6" x14ac:dyDescent="0.35">
      <c r="A4" s="20" t="s">
        <v>22</v>
      </c>
      <c r="B4" s="5" t="s">
        <v>145</v>
      </c>
      <c r="C4" s="22"/>
      <c r="D4" s="20"/>
      <c r="E4" s="22"/>
      <c r="F4" s="20"/>
    </row>
    <row r="5" spans="1:6" x14ac:dyDescent="0.35">
      <c r="A5" s="20" t="s">
        <v>24</v>
      </c>
      <c r="B5" s="5" t="s">
        <v>146</v>
      </c>
      <c r="C5" s="22" t="s">
        <v>408</v>
      </c>
      <c r="D5" s="20" t="s">
        <v>10</v>
      </c>
      <c r="E5" s="22"/>
      <c r="F5" s="20"/>
    </row>
    <row r="6" spans="1:6" ht="46.5" x14ac:dyDescent="0.35">
      <c r="A6" s="20" t="s">
        <v>26</v>
      </c>
      <c r="B6" s="5" t="s">
        <v>147</v>
      </c>
      <c r="C6" s="22"/>
      <c r="D6" s="20"/>
      <c r="E6" s="22"/>
      <c r="F6" s="20"/>
    </row>
    <row r="7" spans="1:6" ht="62" x14ac:dyDescent="0.35">
      <c r="A7" s="20" t="s">
        <v>28</v>
      </c>
      <c r="B7" s="5" t="s">
        <v>148</v>
      </c>
      <c r="C7" s="22" t="s">
        <v>408</v>
      </c>
      <c r="D7" s="20" t="s">
        <v>11</v>
      </c>
      <c r="E7" s="22"/>
      <c r="F7" s="20"/>
    </row>
    <row r="8" spans="1:6" ht="46.5" x14ac:dyDescent="0.35">
      <c r="A8" s="20" t="s">
        <v>29</v>
      </c>
      <c r="B8" s="5" t="s">
        <v>149</v>
      </c>
      <c r="C8" s="22"/>
      <c r="D8" s="20"/>
      <c r="E8" s="22"/>
      <c r="F8" s="20"/>
    </row>
    <row r="9" spans="1:6" ht="31" x14ac:dyDescent="0.35">
      <c r="A9" s="20" t="s">
        <v>31</v>
      </c>
      <c r="B9" s="5" t="s">
        <v>150</v>
      </c>
      <c r="C9" s="22"/>
      <c r="D9" s="20"/>
      <c r="E9" s="22"/>
      <c r="F9" s="20"/>
    </row>
    <row r="10" spans="1:6" ht="31" x14ac:dyDescent="0.35">
      <c r="A10" s="20" t="s">
        <v>33</v>
      </c>
      <c r="B10" s="5" t="s">
        <v>151</v>
      </c>
      <c r="C10" s="22" t="s">
        <v>408</v>
      </c>
      <c r="D10" s="20" t="s">
        <v>11</v>
      </c>
      <c r="E10" s="22"/>
      <c r="F10" s="20"/>
    </row>
    <row r="11" spans="1:6" ht="31" x14ac:dyDescent="0.35">
      <c r="A11" s="20" t="s">
        <v>35</v>
      </c>
      <c r="B11" s="5" t="s">
        <v>152</v>
      </c>
      <c r="C11" s="22"/>
      <c r="D11" s="20"/>
      <c r="E11" s="22"/>
      <c r="F11" s="20"/>
    </row>
    <row r="12" spans="1:6" ht="31" x14ac:dyDescent="0.35">
      <c r="A12" s="20" t="s">
        <v>37</v>
      </c>
      <c r="B12" s="5" t="s">
        <v>153</v>
      </c>
      <c r="C12" s="22" t="s">
        <v>408</v>
      </c>
      <c r="D12" s="20" t="s">
        <v>11</v>
      </c>
      <c r="E12" s="22"/>
      <c r="F12" s="20"/>
    </row>
    <row r="13" spans="1:6" ht="31" x14ac:dyDescent="0.35">
      <c r="A13" s="20" t="s">
        <v>39</v>
      </c>
      <c r="B13" s="5" t="s">
        <v>154</v>
      </c>
      <c r="C13" s="22"/>
      <c r="D13" s="20"/>
      <c r="E13" s="22"/>
      <c r="F13" s="20"/>
    </row>
    <row r="14" spans="1:6" ht="31" x14ac:dyDescent="0.35">
      <c r="A14" s="20" t="s">
        <v>41</v>
      </c>
      <c r="B14" s="5" t="s">
        <v>155</v>
      </c>
      <c r="C14" s="22"/>
      <c r="D14" s="20"/>
      <c r="E14" s="22"/>
      <c r="F14" s="20"/>
    </row>
    <row r="15" spans="1:6" ht="31" x14ac:dyDescent="0.35">
      <c r="A15" s="20" t="s">
        <v>43</v>
      </c>
      <c r="B15" s="5" t="s">
        <v>156</v>
      </c>
      <c r="C15" s="22" t="s">
        <v>408</v>
      </c>
      <c r="D15" s="20" t="s">
        <v>11</v>
      </c>
      <c r="E15" s="22"/>
      <c r="F15" s="20"/>
    </row>
    <row r="16" spans="1:6" ht="31" x14ac:dyDescent="0.35">
      <c r="A16" s="20" t="s">
        <v>44</v>
      </c>
      <c r="B16" s="5" t="s">
        <v>157</v>
      </c>
      <c r="C16" s="22" t="s">
        <v>408</v>
      </c>
      <c r="D16" s="20" t="s">
        <v>11</v>
      </c>
      <c r="E16" s="22"/>
      <c r="F16" s="20"/>
    </row>
    <row r="17" spans="1:6" x14ac:dyDescent="0.35">
      <c r="A17" s="20" t="s">
        <v>46</v>
      </c>
      <c r="B17" s="5" t="s">
        <v>158</v>
      </c>
      <c r="C17" s="22"/>
      <c r="D17" s="20"/>
      <c r="E17" s="22"/>
      <c r="F17" s="20"/>
    </row>
    <row r="18" spans="1:6" ht="31" x14ac:dyDescent="0.35">
      <c r="A18" s="20" t="s">
        <v>48</v>
      </c>
      <c r="B18" s="5" t="s">
        <v>159</v>
      </c>
      <c r="C18" s="22"/>
      <c r="D18" s="20"/>
      <c r="E18" s="22"/>
      <c r="F18" s="20"/>
    </row>
    <row r="19" spans="1:6" ht="31" x14ac:dyDescent="0.35">
      <c r="A19" s="20" t="s">
        <v>50</v>
      </c>
      <c r="B19" s="5" t="s">
        <v>160</v>
      </c>
      <c r="C19" s="22" t="s">
        <v>410</v>
      </c>
      <c r="D19" s="20" t="s">
        <v>10</v>
      </c>
      <c r="E19" s="22"/>
      <c r="F19" s="20"/>
    </row>
    <row r="20" spans="1:6" x14ac:dyDescent="0.35">
      <c r="A20" s="20" t="s">
        <v>52</v>
      </c>
      <c r="B20" s="5" t="s">
        <v>161</v>
      </c>
      <c r="C20" s="22"/>
      <c r="D20" s="20"/>
      <c r="E20" s="22"/>
      <c r="F20" s="20"/>
    </row>
    <row r="21" spans="1:6" ht="46.5" x14ac:dyDescent="0.35">
      <c r="A21" s="20" t="s">
        <v>54</v>
      </c>
      <c r="B21" s="5" t="s">
        <v>162</v>
      </c>
      <c r="C21" s="22" t="s">
        <v>408</v>
      </c>
      <c r="D21" s="20" t="s">
        <v>11</v>
      </c>
      <c r="E21" s="22"/>
      <c r="F21" s="20"/>
    </row>
    <row r="22" spans="1:6" ht="31" x14ac:dyDescent="0.35">
      <c r="A22" s="20" t="s">
        <v>57</v>
      </c>
      <c r="B22" s="5" t="s">
        <v>163</v>
      </c>
      <c r="C22" s="22"/>
      <c r="D22" s="20"/>
      <c r="E22" s="22"/>
      <c r="F22" s="20"/>
    </row>
    <row r="23" spans="1:6" ht="31" x14ac:dyDescent="0.35">
      <c r="A23" s="20" t="s">
        <v>59</v>
      </c>
      <c r="B23" s="5" t="s">
        <v>164</v>
      </c>
      <c r="C23" s="22"/>
      <c r="D23" s="20"/>
      <c r="E23" s="22"/>
      <c r="F23" s="20"/>
    </row>
    <row r="24" spans="1:6" ht="31" x14ac:dyDescent="0.35">
      <c r="A24" s="20" t="s">
        <v>61</v>
      </c>
      <c r="B24" s="5" t="s">
        <v>165</v>
      </c>
      <c r="C24" s="22"/>
      <c r="D24" s="20"/>
      <c r="E24" s="22"/>
      <c r="F24" s="20"/>
    </row>
    <row r="25" spans="1:6" ht="31" x14ac:dyDescent="0.35">
      <c r="A25" s="20" t="s">
        <v>63</v>
      </c>
      <c r="B25" s="5" t="s">
        <v>166</v>
      </c>
      <c r="C25" s="22"/>
      <c r="D25" s="20"/>
      <c r="E25" s="22"/>
      <c r="F25" s="20"/>
    </row>
    <row r="26" spans="1:6" x14ac:dyDescent="0.35">
      <c r="A26" s="20" t="s">
        <v>66</v>
      </c>
      <c r="B26" s="5" t="s">
        <v>167</v>
      </c>
      <c r="C26" s="22"/>
      <c r="D26" s="20"/>
      <c r="E26" s="22"/>
      <c r="F26" s="20"/>
    </row>
    <row r="27" spans="1:6" ht="31" x14ac:dyDescent="0.35">
      <c r="A27" s="20" t="s">
        <v>68</v>
      </c>
      <c r="B27" s="5" t="s">
        <v>168</v>
      </c>
      <c r="C27" s="22" t="s">
        <v>413</v>
      </c>
      <c r="D27" s="20" t="s">
        <v>10</v>
      </c>
      <c r="E27" s="22"/>
      <c r="F27" s="20"/>
    </row>
    <row r="28" spans="1:6" ht="31" x14ac:dyDescent="0.35">
      <c r="A28" s="20" t="s">
        <v>70</v>
      </c>
      <c r="B28" s="5" t="s">
        <v>169</v>
      </c>
      <c r="C28" s="22" t="s">
        <v>412</v>
      </c>
      <c r="D28" s="20" t="s">
        <v>11</v>
      </c>
      <c r="E28" s="22"/>
      <c r="F28" s="20"/>
    </row>
    <row r="29" spans="1:6" ht="31" x14ac:dyDescent="0.35">
      <c r="A29" s="20" t="s">
        <v>72</v>
      </c>
      <c r="B29" s="5" t="s">
        <v>170</v>
      </c>
      <c r="C29" s="22"/>
      <c r="D29" s="20"/>
      <c r="E29" s="22"/>
      <c r="F29" s="20"/>
    </row>
    <row r="30" spans="1:6" ht="31" x14ac:dyDescent="0.35">
      <c r="A30" s="20" t="s">
        <v>75</v>
      </c>
      <c r="B30" s="5" t="s">
        <v>171</v>
      </c>
      <c r="C30" s="22"/>
      <c r="D30" s="20"/>
      <c r="E30" s="22"/>
      <c r="F30" s="20"/>
    </row>
    <row r="31" spans="1:6" ht="31" x14ac:dyDescent="0.35">
      <c r="A31" s="20" t="s">
        <v>77</v>
      </c>
      <c r="B31" s="5" t="s">
        <v>172</v>
      </c>
      <c r="C31" s="22" t="s">
        <v>407</v>
      </c>
      <c r="D31" s="20" t="s">
        <v>10</v>
      </c>
      <c r="E31" s="22"/>
      <c r="F31" s="20"/>
    </row>
    <row r="32" spans="1:6" ht="31" x14ac:dyDescent="0.35">
      <c r="A32" s="20" t="s">
        <v>79</v>
      </c>
      <c r="B32" s="5" t="s">
        <v>173</v>
      </c>
      <c r="C32" s="22" t="s">
        <v>410</v>
      </c>
      <c r="D32" s="20" t="s">
        <v>10</v>
      </c>
      <c r="E32" s="22"/>
      <c r="F32" s="20"/>
    </row>
    <row r="33" spans="1:6" ht="46.5" x14ac:dyDescent="0.35">
      <c r="A33" s="20" t="s">
        <v>81</v>
      </c>
      <c r="B33" s="5" t="s">
        <v>174</v>
      </c>
      <c r="C33" s="22" t="s">
        <v>407</v>
      </c>
      <c r="D33" s="20" t="s">
        <v>10</v>
      </c>
      <c r="E33" s="22"/>
      <c r="F33" s="20"/>
    </row>
    <row r="34" spans="1:6" ht="31" x14ac:dyDescent="0.35">
      <c r="A34" s="20" t="s">
        <v>175</v>
      </c>
      <c r="B34" s="5" t="s">
        <v>176</v>
      </c>
      <c r="C34" s="22" t="s">
        <v>411</v>
      </c>
      <c r="D34" s="20" t="s">
        <v>10</v>
      </c>
      <c r="E34" s="22"/>
      <c r="F34" s="20"/>
    </row>
    <row r="35" spans="1:6" ht="31" x14ac:dyDescent="0.35">
      <c r="A35" s="20" t="s">
        <v>177</v>
      </c>
      <c r="B35" s="5" t="s">
        <v>178</v>
      </c>
      <c r="C35" s="22" t="s">
        <v>411</v>
      </c>
      <c r="D35" s="20" t="s">
        <v>10</v>
      </c>
      <c r="E35" s="22"/>
      <c r="F35" s="20"/>
    </row>
    <row r="36" spans="1:6" ht="31" x14ac:dyDescent="0.35">
      <c r="A36" s="20" t="s">
        <v>179</v>
      </c>
      <c r="B36" s="5" t="s">
        <v>180</v>
      </c>
      <c r="C36" s="22" t="s">
        <v>411</v>
      </c>
      <c r="D36" s="20" t="s">
        <v>10</v>
      </c>
      <c r="E36" s="22"/>
      <c r="F36" s="20"/>
    </row>
    <row r="37" spans="1:6" ht="31" x14ac:dyDescent="0.35">
      <c r="A37" s="20" t="s">
        <v>181</v>
      </c>
      <c r="B37" s="5" t="s">
        <v>182</v>
      </c>
      <c r="C37" s="22" t="s">
        <v>409</v>
      </c>
      <c r="D37" s="20" t="s">
        <v>11</v>
      </c>
      <c r="E37" s="22" t="s">
        <v>411</v>
      </c>
      <c r="F37" s="20" t="s">
        <v>10</v>
      </c>
    </row>
    <row r="38" spans="1:6" x14ac:dyDescent="0.35">
      <c r="A38" s="20" t="s">
        <v>183</v>
      </c>
      <c r="B38" s="5" t="s">
        <v>184</v>
      </c>
      <c r="C38" s="22"/>
      <c r="D38" s="20"/>
      <c r="E38" s="22"/>
      <c r="F38" s="20"/>
    </row>
    <row r="39" spans="1:6" x14ac:dyDescent="0.35">
      <c r="A39" s="20" t="s">
        <v>185</v>
      </c>
      <c r="B39" s="5" t="s">
        <v>186</v>
      </c>
      <c r="C39" s="22"/>
      <c r="D39" s="20"/>
      <c r="E39" s="22"/>
      <c r="F39" s="20"/>
    </row>
    <row r="40" spans="1:6" x14ac:dyDescent="0.35">
      <c r="A40" s="20" t="s">
        <v>83</v>
      </c>
      <c r="B40" s="5" t="s">
        <v>187</v>
      </c>
      <c r="C40" s="22"/>
      <c r="D40" s="20"/>
      <c r="E40" s="22"/>
      <c r="F40" s="20"/>
    </row>
    <row r="41" spans="1:6" x14ac:dyDescent="0.35">
      <c r="A41" s="20" t="s">
        <v>85</v>
      </c>
      <c r="B41" s="5" t="s">
        <v>188</v>
      </c>
      <c r="C41" s="22"/>
      <c r="D41" s="20"/>
      <c r="E41" s="22"/>
      <c r="F41" s="20"/>
    </row>
    <row r="42" spans="1:6" ht="31" x14ac:dyDescent="0.35">
      <c r="A42" s="20" t="s">
        <v>87</v>
      </c>
      <c r="B42" s="5" t="s">
        <v>189</v>
      </c>
      <c r="C42" s="22" t="s">
        <v>410</v>
      </c>
      <c r="D42" s="20" t="s">
        <v>10</v>
      </c>
      <c r="E42" s="22"/>
      <c r="F42" s="20"/>
    </row>
    <row r="43" spans="1:6" x14ac:dyDescent="0.35">
      <c r="A43" s="20" t="s">
        <v>89</v>
      </c>
      <c r="B43" s="5" t="s">
        <v>190</v>
      </c>
      <c r="C43" s="22" t="s">
        <v>408</v>
      </c>
      <c r="D43" s="20" t="s">
        <v>10</v>
      </c>
      <c r="E43" s="22"/>
      <c r="F43" s="20"/>
    </row>
    <row r="44" spans="1:6" x14ac:dyDescent="0.35">
      <c r="A44" s="20" t="s">
        <v>91</v>
      </c>
      <c r="B44" s="5" t="s">
        <v>191</v>
      </c>
      <c r="C44" s="22"/>
      <c r="D44" s="20"/>
      <c r="E44" s="22"/>
      <c r="F44" s="20"/>
    </row>
    <row r="45" spans="1:6" ht="46.5" x14ac:dyDescent="0.35">
      <c r="A45" s="20" t="s">
        <v>93</v>
      </c>
      <c r="B45" s="5" t="s">
        <v>192</v>
      </c>
      <c r="C45" s="22"/>
      <c r="D45" s="20"/>
      <c r="E45" s="22"/>
      <c r="F45" s="20"/>
    </row>
    <row r="46" spans="1:6" x14ac:dyDescent="0.35">
      <c r="A46" s="20" t="s">
        <v>95</v>
      </c>
      <c r="B46" s="5" t="s">
        <v>193</v>
      </c>
      <c r="C46" s="22" t="s">
        <v>408</v>
      </c>
      <c r="D46" s="20" t="s">
        <v>11</v>
      </c>
      <c r="E46" s="22"/>
      <c r="F46" s="20"/>
    </row>
    <row r="47" spans="1:6" x14ac:dyDescent="0.35">
      <c r="A47" s="20" t="s">
        <v>96</v>
      </c>
      <c r="B47" s="5" t="s">
        <v>194</v>
      </c>
      <c r="C47" s="22" t="s">
        <v>408</v>
      </c>
      <c r="D47" s="20" t="s">
        <v>10</v>
      </c>
      <c r="E47" s="22"/>
      <c r="F47" s="20"/>
    </row>
    <row r="48" spans="1:6" ht="31" x14ac:dyDescent="0.35">
      <c r="A48" s="20" t="s">
        <v>98</v>
      </c>
      <c r="B48" s="5" t="s">
        <v>195</v>
      </c>
      <c r="C48" s="22" t="s">
        <v>408</v>
      </c>
      <c r="D48" s="20" t="s">
        <v>11</v>
      </c>
      <c r="E48" s="22"/>
      <c r="F48" s="20"/>
    </row>
    <row r="49" spans="1:6" x14ac:dyDescent="0.35">
      <c r="A49" s="20" t="s">
        <v>100</v>
      </c>
      <c r="B49" s="5" t="s">
        <v>196</v>
      </c>
      <c r="C49" s="22" t="s">
        <v>408</v>
      </c>
      <c r="D49" s="20" t="s">
        <v>11</v>
      </c>
      <c r="E49" s="22"/>
      <c r="F49" s="20"/>
    </row>
    <row r="50" spans="1:6" ht="31" x14ac:dyDescent="0.35">
      <c r="A50" s="20" t="s">
        <v>102</v>
      </c>
      <c r="B50" s="5" t="s">
        <v>197</v>
      </c>
      <c r="C50" s="22" t="s">
        <v>408</v>
      </c>
      <c r="D50" s="20" t="s">
        <v>11</v>
      </c>
      <c r="E50" s="22"/>
      <c r="F50" s="20"/>
    </row>
    <row r="51" spans="1:6" x14ac:dyDescent="0.35">
      <c r="A51" s="20" t="s">
        <v>103</v>
      </c>
      <c r="B51" s="5" t="s">
        <v>198</v>
      </c>
      <c r="C51" s="22" t="s">
        <v>408</v>
      </c>
      <c r="D51" s="20" t="s">
        <v>10</v>
      </c>
      <c r="E51" s="22"/>
      <c r="F51" s="20"/>
    </row>
    <row r="52" spans="1:6" ht="31" x14ac:dyDescent="0.35">
      <c r="A52" s="20" t="s">
        <v>105</v>
      </c>
      <c r="B52" s="5" t="s">
        <v>154</v>
      </c>
      <c r="C52" s="22" t="s">
        <v>408</v>
      </c>
      <c r="D52" s="20" t="s">
        <v>11</v>
      </c>
      <c r="E52" s="22"/>
      <c r="F52" s="20"/>
    </row>
    <row r="53" spans="1:6" ht="31" x14ac:dyDescent="0.35">
      <c r="A53" s="20" t="s">
        <v>107</v>
      </c>
      <c r="B53" s="5" t="s">
        <v>199</v>
      </c>
      <c r="C53" s="22"/>
      <c r="D53" s="20"/>
      <c r="E53" s="22"/>
      <c r="F53" s="20"/>
    </row>
    <row r="54" spans="1:6" ht="31" x14ac:dyDescent="0.35">
      <c r="A54" s="20" t="s">
        <v>108</v>
      </c>
      <c r="B54" s="5" t="s">
        <v>200</v>
      </c>
      <c r="C54" s="22" t="s">
        <v>408</v>
      </c>
      <c r="D54" s="20" t="s">
        <v>11</v>
      </c>
      <c r="E54" s="22"/>
      <c r="F54" s="20"/>
    </row>
    <row r="55" spans="1:6" x14ac:dyDescent="0.35">
      <c r="A55" s="20" t="s">
        <v>109</v>
      </c>
      <c r="B55" s="5" t="s">
        <v>201</v>
      </c>
      <c r="C55" s="22" t="s">
        <v>408</v>
      </c>
      <c r="D55" s="20" t="s">
        <v>11</v>
      </c>
      <c r="E55" s="22"/>
      <c r="F55" s="20"/>
    </row>
    <row r="56" spans="1:6" x14ac:dyDescent="0.35">
      <c r="A56" s="20" t="s">
        <v>111</v>
      </c>
      <c r="B56" s="5" t="s">
        <v>202</v>
      </c>
      <c r="C56" s="22"/>
      <c r="D56" s="20"/>
      <c r="E56" s="22"/>
      <c r="F56" s="20"/>
    </row>
    <row r="57" spans="1:6" ht="31" x14ac:dyDescent="0.35">
      <c r="A57" s="20" t="s">
        <v>113</v>
      </c>
      <c r="B57" s="5" t="s">
        <v>203</v>
      </c>
      <c r="C57" s="22"/>
      <c r="D57" s="20"/>
      <c r="E57" s="22"/>
      <c r="F57" s="20"/>
    </row>
    <row r="58" spans="1:6" ht="31" x14ac:dyDescent="0.35">
      <c r="A58" s="20" t="s">
        <v>115</v>
      </c>
      <c r="B58" s="5" t="s">
        <v>204</v>
      </c>
      <c r="C58" s="22"/>
      <c r="D58" s="20"/>
      <c r="E58" s="22"/>
      <c r="F58" s="20"/>
    </row>
    <row r="59" spans="1:6" x14ac:dyDescent="0.35">
      <c r="A59" s="20" t="s">
        <v>117</v>
      </c>
      <c r="B59" s="5" t="s">
        <v>205</v>
      </c>
      <c r="C59" s="22"/>
      <c r="D59" s="20"/>
      <c r="E59" s="22"/>
      <c r="F59" s="20"/>
    </row>
    <row r="60" spans="1:6" ht="31" x14ac:dyDescent="0.35">
      <c r="A60" s="20" t="s">
        <v>119</v>
      </c>
      <c r="B60" s="5" t="s">
        <v>206</v>
      </c>
      <c r="C60" s="22" t="s">
        <v>408</v>
      </c>
      <c r="D60" s="20" t="s">
        <v>11</v>
      </c>
      <c r="E60" s="22"/>
      <c r="F60" s="20"/>
    </row>
    <row r="61" spans="1:6" x14ac:dyDescent="0.35">
      <c r="A61" s="20" t="s">
        <v>121</v>
      </c>
      <c r="B61" s="5" t="s">
        <v>207</v>
      </c>
      <c r="C61" s="22"/>
      <c r="D61" s="20"/>
      <c r="E61" s="22"/>
      <c r="F61" s="20"/>
    </row>
    <row r="62" spans="1:6" x14ac:dyDescent="0.35">
      <c r="A62" s="20" t="s">
        <v>122</v>
      </c>
      <c r="B62" s="5" t="s">
        <v>208</v>
      </c>
      <c r="C62" s="22"/>
      <c r="D62" s="20"/>
      <c r="E62" s="22"/>
      <c r="F62" s="20"/>
    </row>
    <row r="63" spans="1:6" ht="31" x14ac:dyDescent="0.35">
      <c r="A63" s="20" t="s">
        <v>123</v>
      </c>
      <c r="B63" s="5" t="s">
        <v>209</v>
      </c>
      <c r="C63" s="22"/>
      <c r="D63" s="20"/>
      <c r="E63" s="22"/>
      <c r="F63" s="20"/>
    </row>
    <row r="64" spans="1:6" x14ac:dyDescent="0.35">
      <c r="A64" s="20" t="s">
        <v>124</v>
      </c>
      <c r="B64" s="5" t="s">
        <v>210</v>
      </c>
      <c r="C64" s="22"/>
      <c r="D64" s="20"/>
      <c r="E64" s="22"/>
      <c r="F64" s="20"/>
    </row>
    <row r="65" spans="1:6" x14ac:dyDescent="0.35">
      <c r="A65" s="20" t="s">
        <v>126</v>
      </c>
      <c r="B65" s="5" t="s">
        <v>211</v>
      </c>
      <c r="C65" s="22" t="s">
        <v>413</v>
      </c>
      <c r="D65" s="20" t="s">
        <v>10</v>
      </c>
      <c r="E65" s="22"/>
      <c r="F65" s="20"/>
    </row>
    <row r="66" spans="1:6" ht="46.5" x14ac:dyDescent="0.35">
      <c r="A66" s="20" t="s">
        <v>128</v>
      </c>
      <c r="B66" s="5" t="s">
        <v>212</v>
      </c>
      <c r="C66" s="22" t="s">
        <v>412</v>
      </c>
      <c r="D66" s="20" t="s">
        <v>11</v>
      </c>
      <c r="E66" s="22"/>
      <c r="F66" s="20"/>
    </row>
    <row r="67" spans="1:6" ht="31" x14ac:dyDescent="0.35">
      <c r="A67" s="20" t="s">
        <v>130</v>
      </c>
      <c r="B67" s="5" t="s">
        <v>213</v>
      </c>
      <c r="C67" s="22" t="s">
        <v>407</v>
      </c>
      <c r="D67" s="20" t="s">
        <v>10</v>
      </c>
      <c r="E67" s="22"/>
      <c r="F67" s="20"/>
    </row>
    <row r="68" spans="1:6" ht="46.5" x14ac:dyDescent="0.35">
      <c r="A68" s="20" t="s">
        <v>214</v>
      </c>
      <c r="B68" s="5" t="s">
        <v>215</v>
      </c>
      <c r="C68" s="22" t="s">
        <v>407</v>
      </c>
      <c r="D68" s="20" t="s">
        <v>10</v>
      </c>
      <c r="E68" s="22"/>
      <c r="F68" s="20"/>
    </row>
    <row r="69" spans="1:6" ht="31" x14ac:dyDescent="0.35">
      <c r="A69" s="20" t="s">
        <v>216</v>
      </c>
      <c r="B69" s="5" t="s">
        <v>217</v>
      </c>
      <c r="C69" s="22" t="s">
        <v>407</v>
      </c>
      <c r="D69" s="20" t="s">
        <v>10</v>
      </c>
      <c r="E69" s="22"/>
      <c r="F69" s="20"/>
    </row>
    <row r="70" spans="1:6" x14ac:dyDescent="0.35">
      <c r="A70" s="20" t="s">
        <v>218</v>
      </c>
      <c r="B70" s="5" t="s">
        <v>219</v>
      </c>
      <c r="C70" s="22" t="s">
        <v>410</v>
      </c>
      <c r="D70" s="20" t="s">
        <v>10</v>
      </c>
      <c r="E70" s="22"/>
      <c r="F70" s="20"/>
    </row>
    <row r="71" spans="1:6" ht="31" x14ac:dyDescent="0.35">
      <c r="A71" s="20" t="s">
        <v>220</v>
      </c>
      <c r="B71" s="5" t="s">
        <v>221</v>
      </c>
      <c r="C71" s="22" t="s">
        <v>407</v>
      </c>
      <c r="D71" s="20" t="s">
        <v>10</v>
      </c>
      <c r="E71" s="22"/>
      <c r="F71" s="20"/>
    </row>
    <row r="72" spans="1:6" ht="31" x14ac:dyDescent="0.35">
      <c r="A72" s="20" t="s">
        <v>222</v>
      </c>
      <c r="B72" s="5" t="s">
        <v>223</v>
      </c>
      <c r="C72" s="22" t="s">
        <v>411</v>
      </c>
      <c r="D72" s="20" t="s">
        <v>10</v>
      </c>
      <c r="E72" s="22"/>
      <c r="F72" s="20"/>
    </row>
    <row r="73" spans="1:6" ht="46.5" x14ac:dyDescent="0.35">
      <c r="A73" s="20" t="s">
        <v>224</v>
      </c>
      <c r="B73" s="5" t="s">
        <v>225</v>
      </c>
      <c r="C73" s="22" t="s">
        <v>411</v>
      </c>
      <c r="D73" s="20" t="s">
        <v>10</v>
      </c>
      <c r="E73" s="22"/>
      <c r="F73" s="20"/>
    </row>
    <row r="74" spans="1:6" ht="31" x14ac:dyDescent="0.35">
      <c r="A74" s="20" t="s">
        <v>226</v>
      </c>
      <c r="B74" s="5" t="s">
        <v>227</v>
      </c>
      <c r="C74" s="22" t="s">
        <v>409</v>
      </c>
      <c r="D74" s="20" t="s">
        <v>10</v>
      </c>
      <c r="E74" s="22" t="s">
        <v>411</v>
      </c>
      <c r="F74" s="20" t="s">
        <v>10</v>
      </c>
    </row>
    <row r="75" spans="1:6" x14ac:dyDescent="0.35">
      <c r="A75" s="20" t="s">
        <v>228</v>
      </c>
      <c r="B75" s="5" t="s">
        <v>229</v>
      </c>
      <c r="C75" s="22" t="s">
        <v>409</v>
      </c>
      <c r="D75" s="20" t="s">
        <v>10</v>
      </c>
      <c r="E75" s="22"/>
      <c r="F75" s="20"/>
    </row>
    <row r="76" spans="1:6" x14ac:dyDescent="0.35">
      <c r="A76" s="20" t="s">
        <v>230</v>
      </c>
      <c r="B76" s="5" t="s">
        <v>231</v>
      </c>
      <c r="C76" s="22"/>
      <c r="D76" s="20" t="s">
        <v>12</v>
      </c>
      <c r="E76" s="22"/>
      <c r="F76" s="20"/>
    </row>
    <row r="77" spans="1:6" x14ac:dyDescent="0.35">
      <c r="A77" s="20" t="s">
        <v>232</v>
      </c>
      <c r="B77" s="5" t="s">
        <v>233</v>
      </c>
      <c r="C77" s="22"/>
      <c r="D77" s="20" t="s">
        <v>12</v>
      </c>
      <c r="E77" s="22"/>
      <c r="F77" s="20"/>
    </row>
    <row r="78" spans="1:6" ht="31" x14ac:dyDescent="0.35">
      <c r="A78" s="20" t="s">
        <v>132</v>
      </c>
      <c r="B78" s="5" t="s">
        <v>234</v>
      </c>
      <c r="C78" s="22" t="s">
        <v>411</v>
      </c>
      <c r="D78" s="20" t="s">
        <v>10</v>
      </c>
      <c r="E78" s="22"/>
      <c r="F78" s="20"/>
    </row>
    <row r="79" spans="1:6" x14ac:dyDescent="0.35">
      <c r="A79" s="20" t="s">
        <v>134</v>
      </c>
      <c r="B79" s="5" t="s">
        <v>235</v>
      </c>
      <c r="C79" s="22" t="s">
        <v>407</v>
      </c>
      <c r="D79" s="20" t="s">
        <v>10</v>
      </c>
      <c r="E79" s="22"/>
      <c r="F79" s="20"/>
    </row>
    <row r="80" spans="1:6" x14ac:dyDescent="0.35">
      <c r="A80" s="20" t="s">
        <v>136</v>
      </c>
      <c r="B80" s="5" t="s">
        <v>236</v>
      </c>
      <c r="C80" s="22" t="s">
        <v>408</v>
      </c>
      <c r="D80" s="20" t="s">
        <v>10</v>
      </c>
      <c r="E80" s="22" t="s">
        <v>412</v>
      </c>
      <c r="F80" s="20" t="s">
        <v>10</v>
      </c>
    </row>
    <row r="81" spans="1:6" ht="31" x14ac:dyDescent="0.35">
      <c r="A81" s="20" t="s">
        <v>137</v>
      </c>
      <c r="B81" s="5" t="s">
        <v>237</v>
      </c>
      <c r="C81" s="22" t="s">
        <v>410</v>
      </c>
      <c r="D81" s="20" t="s">
        <v>11</v>
      </c>
      <c r="E81" s="22" t="s">
        <v>413</v>
      </c>
      <c r="F81" s="20" t="s">
        <v>10</v>
      </c>
    </row>
    <row r="82" spans="1:6" ht="31" x14ac:dyDescent="0.35">
      <c r="A82" s="20" t="s">
        <v>139</v>
      </c>
      <c r="B82" s="5" t="s">
        <v>238</v>
      </c>
      <c r="C82" s="22" t="s">
        <v>409</v>
      </c>
      <c r="D82" s="20" t="s">
        <v>10</v>
      </c>
      <c r="E82" s="22"/>
      <c r="F82" s="20"/>
    </row>
    <row r="83" spans="1:6" x14ac:dyDescent="0.35">
      <c r="D83" s="3"/>
    </row>
    <row r="84" spans="1:6" x14ac:dyDescent="0.35">
      <c r="D84" s="3"/>
    </row>
    <row r="85" spans="1:6" x14ac:dyDescent="0.35">
      <c r="D85" s="3"/>
    </row>
    <row r="86" spans="1:6" x14ac:dyDescent="0.35">
      <c r="D86" s="3"/>
    </row>
    <row r="87" spans="1:6" x14ac:dyDescent="0.35">
      <c r="D87" s="3"/>
    </row>
    <row r="88" spans="1:6" x14ac:dyDescent="0.35">
      <c r="D88" s="3"/>
    </row>
    <row r="89" spans="1:6" x14ac:dyDescent="0.35">
      <c r="D89" s="3"/>
    </row>
    <row r="90" spans="1:6" x14ac:dyDescent="0.35">
      <c r="D90" s="3"/>
    </row>
    <row r="91" spans="1:6" x14ac:dyDescent="0.35">
      <c r="D91" s="3"/>
    </row>
    <row r="92" spans="1:6" x14ac:dyDescent="0.35">
      <c r="D92" s="3"/>
    </row>
    <row r="93" spans="1:6" x14ac:dyDescent="0.35">
      <c r="D93" s="3"/>
    </row>
    <row r="94" spans="1:6" x14ac:dyDescent="0.35">
      <c r="D94" s="3"/>
    </row>
    <row r="95" spans="1:6" x14ac:dyDescent="0.35">
      <c r="D95" s="3"/>
    </row>
    <row r="96" spans="1:6" x14ac:dyDescent="0.35">
      <c r="D96" s="3"/>
    </row>
    <row r="97" spans="4:4" x14ac:dyDescent="0.35">
      <c r="D97" s="3"/>
    </row>
    <row r="98" spans="4:4" x14ac:dyDescent="0.35">
      <c r="D98" s="3"/>
    </row>
    <row r="99" spans="4:4" x14ac:dyDescent="0.35">
      <c r="D99" s="3"/>
    </row>
    <row r="100" spans="4:4" x14ac:dyDescent="0.35">
      <c r="D100" s="3"/>
    </row>
    <row r="101" spans="4:4" x14ac:dyDescent="0.35">
      <c r="D101" s="3"/>
    </row>
    <row r="102" spans="4:4" x14ac:dyDescent="0.35">
      <c r="D102" s="3"/>
    </row>
    <row r="103" spans="4:4" x14ac:dyDescent="0.35">
      <c r="D103" s="3"/>
    </row>
    <row r="104" spans="4:4" x14ac:dyDescent="0.35">
      <c r="D104" s="3"/>
    </row>
    <row r="105" spans="4:4" x14ac:dyDescent="0.35">
      <c r="D105" s="3"/>
    </row>
    <row r="106" spans="4:4" x14ac:dyDescent="0.35">
      <c r="D106" s="3"/>
    </row>
    <row r="107" spans="4:4" x14ac:dyDescent="0.35">
      <c r="D107" s="3"/>
    </row>
    <row r="108" spans="4:4" x14ac:dyDescent="0.35">
      <c r="D108" s="3"/>
    </row>
    <row r="109" spans="4:4" x14ac:dyDescent="0.35">
      <c r="D109" s="3"/>
    </row>
    <row r="110" spans="4:4" x14ac:dyDescent="0.35">
      <c r="D110" s="3"/>
    </row>
    <row r="111" spans="4:4" x14ac:dyDescent="0.35">
      <c r="D111" s="3"/>
    </row>
    <row r="112" spans="4:4" x14ac:dyDescent="0.35">
      <c r="D112" s="3"/>
    </row>
    <row r="113" spans="4:4" x14ac:dyDescent="0.35">
      <c r="D113" s="3"/>
    </row>
    <row r="114" spans="4:4" x14ac:dyDescent="0.35">
      <c r="D114" s="3"/>
    </row>
    <row r="115" spans="4:4" x14ac:dyDescent="0.35">
      <c r="D115" s="3"/>
    </row>
    <row r="116" spans="4:4" x14ac:dyDescent="0.35">
      <c r="D116" s="3"/>
    </row>
    <row r="117" spans="4:4" x14ac:dyDescent="0.35">
      <c r="D117" s="3"/>
    </row>
    <row r="118" spans="4:4" x14ac:dyDescent="0.35">
      <c r="D118" s="3"/>
    </row>
    <row r="119" spans="4:4" x14ac:dyDescent="0.35">
      <c r="D119" s="3"/>
    </row>
    <row r="120" spans="4:4" x14ac:dyDescent="0.35">
      <c r="D120" s="3"/>
    </row>
    <row r="121" spans="4:4" x14ac:dyDescent="0.35">
      <c r="D121" s="3"/>
    </row>
    <row r="122" spans="4:4" x14ac:dyDescent="0.35">
      <c r="D122" s="3"/>
    </row>
    <row r="123" spans="4:4" x14ac:dyDescent="0.35">
      <c r="D123" s="3"/>
    </row>
    <row r="124" spans="4:4" x14ac:dyDescent="0.35">
      <c r="D124" s="3"/>
    </row>
    <row r="125" spans="4:4" x14ac:dyDescent="0.35">
      <c r="D125" s="3"/>
    </row>
    <row r="126" spans="4:4" x14ac:dyDescent="0.35">
      <c r="D126" s="3"/>
    </row>
    <row r="127" spans="4:4" x14ac:dyDescent="0.35">
      <c r="D127" s="3"/>
    </row>
    <row r="128" spans="4:4" x14ac:dyDescent="0.35">
      <c r="D128" s="3"/>
    </row>
    <row r="129" spans="4:4" x14ac:dyDescent="0.35">
      <c r="D129" s="3"/>
    </row>
    <row r="130" spans="4:4" x14ac:dyDescent="0.35">
      <c r="D130" s="3"/>
    </row>
    <row r="131" spans="4:4" x14ac:dyDescent="0.35">
      <c r="D131" s="3"/>
    </row>
    <row r="132" spans="4:4" x14ac:dyDescent="0.35">
      <c r="D132" s="3"/>
    </row>
    <row r="133" spans="4:4" x14ac:dyDescent="0.35">
      <c r="D133" s="3"/>
    </row>
    <row r="134" spans="4:4" x14ac:dyDescent="0.35">
      <c r="D134" s="3"/>
    </row>
    <row r="135" spans="4:4" x14ac:dyDescent="0.35">
      <c r="D135" s="3"/>
    </row>
    <row r="136" spans="4:4" x14ac:dyDescent="0.35">
      <c r="D136" s="3"/>
    </row>
    <row r="137" spans="4:4" x14ac:dyDescent="0.35">
      <c r="D137" s="3"/>
    </row>
    <row r="138" spans="4:4" x14ac:dyDescent="0.35">
      <c r="D138" s="3"/>
    </row>
    <row r="139" spans="4:4" x14ac:dyDescent="0.35">
      <c r="D139" s="3"/>
    </row>
    <row r="140" spans="4:4" x14ac:dyDescent="0.35">
      <c r="D140" s="3"/>
    </row>
    <row r="141" spans="4:4" x14ac:dyDescent="0.35">
      <c r="D141" s="3"/>
    </row>
    <row r="142" spans="4:4" x14ac:dyDescent="0.35">
      <c r="D142" s="3"/>
    </row>
    <row r="143" spans="4:4" x14ac:dyDescent="0.35">
      <c r="D143" s="3"/>
    </row>
    <row r="144" spans="4:4" x14ac:dyDescent="0.35">
      <c r="D144" s="3"/>
    </row>
    <row r="145" spans="4:4" x14ac:dyDescent="0.35">
      <c r="D145" s="3"/>
    </row>
    <row r="146" spans="4:4" x14ac:dyDescent="0.35">
      <c r="D146" s="3"/>
    </row>
    <row r="147" spans="4:4" x14ac:dyDescent="0.35">
      <c r="D147" s="3"/>
    </row>
    <row r="148" spans="4:4" x14ac:dyDescent="0.35">
      <c r="D148" s="3"/>
    </row>
    <row r="149" spans="4:4" x14ac:dyDescent="0.35">
      <c r="D149" s="3"/>
    </row>
    <row r="150" spans="4:4" x14ac:dyDescent="0.35">
      <c r="D150" s="3"/>
    </row>
    <row r="151" spans="4:4" x14ac:dyDescent="0.35">
      <c r="D151" s="3"/>
    </row>
    <row r="152" spans="4:4" x14ac:dyDescent="0.35">
      <c r="D152" s="3"/>
    </row>
    <row r="153" spans="4:4" x14ac:dyDescent="0.35">
      <c r="D153" s="3"/>
    </row>
    <row r="154" spans="4:4" x14ac:dyDescent="0.35">
      <c r="D154" s="3"/>
    </row>
    <row r="155" spans="4:4" x14ac:dyDescent="0.35">
      <c r="D155" s="3"/>
    </row>
    <row r="156" spans="4:4" x14ac:dyDescent="0.35">
      <c r="D156" s="3"/>
    </row>
    <row r="157" spans="4:4" x14ac:dyDescent="0.35">
      <c r="D157" s="3"/>
    </row>
    <row r="158" spans="4:4" x14ac:dyDescent="0.35">
      <c r="D158" s="3"/>
    </row>
    <row r="159" spans="4:4" x14ac:dyDescent="0.35">
      <c r="D159" s="3"/>
    </row>
    <row r="160" spans="4:4" x14ac:dyDescent="0.35">
      <c r="D160" s="3"/>
    </row>
    <row r="161" spans="4:4" x14ac:dyDescent="0.35">
      <c r="D161" s="3"/>
    </row>
    <row r="162" spans="4:4" x14ac:dyDescent="0.35">
      <c r="D162" s="3"/>
    </row>
    <row r="163" spans="4:4" x14ac:dyDescent="0.35">
      <c r="D163" s="3"/>
    </row>
    <row r="164" spans="4:4" x14ac:dyDescent="0.35">
      <c r="D164" s="3"/>
    </row>
    <row r="165" spans="4:4" x14ac:dyDescent="0.35">
      <c r="D165" s="3"/>
    </row>
    <row r="166" spans="4:4" x14ac:dyDescent="0.35">
      <c r="D166" s="3"/>
    </row>
    <row r="167" spans="4:4" x14ac:dyDescent="0.35">
      <c r="D167" s="3"/>
    </row>
    <row r="168" spans="4:4" x14ac:dyDescent="0.35">
      <c r="D168" s="3"/>
    </row>
    <row r="169" spans="4:4" x14ac:dyDescent="0.35">
      <c r="D169" s="3"/>
    </row>
    <row r="170" spans="4:4" x14ac:dyDescent="0.35">
      <c r="D170" s="3"/>
    </row>
    <row r="171" spans="4:4" x14ac:dyDescent="0.35">
      <c r="D171" s="3"/>
    </row>
    <row r="172" spans="4:4" x14ac:dyDescent="0.35">
      <c r="D172" s="3"/>
    </row>
    <row r="173" spans="4:4" x14ac:dyDescent="0.35">
      <c r="D173" s="3"/>
    </row>
    <row r="174" spans="4:4" x14ac:dyDescent="0.35">
      <c r="D174" s="3"/>
    </row>
    <row r="175" spans="4:4" x14ac:dyDescent="0.35">
      <c r="D175" s="3"/>
    </row>
    <row r="176" spans="4:4" x14ac:dyDescent="0.35">
      <c r="D176" s="3"/>
    </row>
    <row r="177" spans="4:4" x14ac:dyDescent="0.35">
      <c r="D177" s="3"/>
    </row>
    <row r="178" spans="4:4" x14ac:dyDescent="0.35">
      <c r="D178" s="3"/>
    </row>
    <row r="179" spans="4:4" x14ac:dyDescent="0.35">
      <c r="D179" s="3"/>
    </row>
    <row r="180" spans="4:4" x14ac:dyDescent="0.35">
      <c r="D180" s="3"/>
    </row>
    <row r="181" spans="4:4" x14ac:dyDescent="0.35">
      <c r="D181" s="3"/>
    </row>
    <row r="182" spans="4:4" x14ac:dyDescent="0.35">
      <c r="D182" s="3"/>
    </row>
    <row r="183" spans="4:4" x14ac:dyDescent="0.35">
      <c r="D183" s="3"/>
    </row>
    <row r="184" spans="4:4" x14ac:dyDescent="0.35">
      <c r="D184" s="3"/>
    </row>
    <row r="185" spans="4:4" x14ac:dyDescent="0.35">
      <c r="D185" s="3"/>
    </row>
    <row r="186" spans="4:4" x14ac:dyDescent="0.35">
      <c r="D186" s="3"/>
    </row>
    <row r="187" spans="4:4" x14ac:dyDescent="0.35">
      <c r="D187" s="3"/>
    </row>
    <row r="188" spans="4:4" x14ac:dyDescent="0.35">
      <c r="D188" s="3"/>
    </row>
    <row r="189" spans="4:4" x14ac:dyDescent="0.35">
      <c r="D189" s="3"/>
    </row>
    <row r="190" spans="4:4" x14ac:dyDescent="0.35">
      <c r="D190" s="3"/>
    </row>
    <row r="191" spans="4:4" x14ac:dyDescent="0.35">
      <c r="D191" s="3"/>
    </row>
    <row r="192" spans="4:4" x14ac:dyDescent="0.35">
      <c r="D192" s="3"/>
    </row>
    <row r="193" spans="4:4" x14ac:dyDescent="0.35">
      <c r="D193" s="3"/>
    </row>
    <row r="194" spans="4:4" x14ac:dyDescent="0.35">
      <c r="D194" s="3"/>
    </row>
    <row r="195" spans="4:4" x14ac:dyDescent="0.35">
      <c r="D195" s="3"/>
    </row>
    <row r="196" spans="4:4" x14ac:dyDescent="0.35">
      <c r="D196" s="3"/>
    </row>
    <row r="197" spans="4:4" x14ac:dyDescent="0.35">
      <c r="D197" s="3"/>
    </row>
    <row r="198" spans="4:4" x14ac:dyDescent="0.35">
      <c r="D198" s="3"/>
    </row>
    <row r="199" spans="4:4" x14ac:dyDescent="0.35">
      <c r="D199" s="3"/>
    </row>
    <row r="200" spans="4:4" x14ac:dyDescent="0.35">
      <c r="D200" s="3"/>
    </row>
    <row r="201" spans="4:4" x14ac:dyDescent="0.35">
      <c r="D201" s="3"/>
    </row>
    <row r="202" spans="4:4" x14ac:dyDescent="0.35">
      <c r="D202" s="3"/>
    </row>
    <row r="203" spans="4:4" x14ac:dyDescent="0.35">
      <c r="D203" s="3"/>
    </row>
    <row r="204" spans="4:4" x14ac:dyDescent="0.35">
      <c r="D204" s="3"/>
    </row>
    <row r="205" spans="4:4" x14ac:dyDescent="0.35">
      <c r="D205" s="3"/>
    </row>
    <row r="206" spans="4:4" x14ac:dyDescent="0.35">
      <c r="D206" s="3"/>
    </row>
    <row r="207" spans="4:4" x14ac:dyDescent="0.35">
      <c r="D207" s="3"/>
    </row>
    <row r="208" spans="4:4" x14ac:dyDescent="0.35">
      <c r="D208" s="3"/>
    </row>
    <row r="209" spans="4:4" x14ac:dyDescent="0.35">
      <c r="D209" s="3"/>
    </row>
    <row r="210" spans="4:4" x14ac:dyDescent="0.35">
      <c r="D210" s="3"/>
    </row>
    <row r="211" spans="4:4" x14ac:dyDescent="0.35">
      <c r="D211" s="3"/>
    </row>
    <row r="212" spans="4:4" x14ac:dyDescent="0.35">
      <c r="D212" s="3"/>
    </row>
    <row r="213" spans="4:4" x14ac:dyDescent="0.35">
      <c r="D213" s="3"/>
    </row>
    <row r="214" spans="4:4" x14ac:dyDescent="0.35">
      <c r="D214" s="3"/>
    </row>
    <row r="215" spans="4:4" x14ac:dyDescent="0.35">
      <c r="D215" s="3"/>
    </row>
    <row r="216" spans="4:4" x14ac:dyDescent="0.35">
      <c r="D216" s="3"/>
    </row>
    <row r="217" spans="4:4" x14ac:dyDescent="0.35">
      <c r="D217" s="3"/>
    </row>
    <row r="218" spans="4:4" x14ac:dyDescent="0.35">
      <c r="D218" s="3"/>
    </row>
    <row r="219" spans="4:4" x14ac:dyDescent="0.35">
      <c r="D219" s="3"/>
    </row>
    <row r="220" spans="4:4" x14ac:dyDescent="0.35">
      <c r="D220" s="3"/>
    </row>
    <row r="221" spans="4:4" x14ac:dyDescent="0.35">
      <c r="D221" s="3"/>
    </row>
    <row r="222" spans="4:4" x14ac:dyDescent="0.35">
      <c r="D222" s="3"/>
    </row>
    <row r="223" spans="4:4" x14ac:dyDescent="0.35">
      <c r="D223" s="3"/>
    </row>
    <row r="224" spans="4:4" x14ac:dyDescent="0.35">
      <c r="D224" s="3"/>
    </row>
    <row r="225" spans="4:4" x14ac:dyDescent="0.35">
      <c r="D225" s="3"/>
    </row>
    <row r="226" spans="4:4" x14ac:dyDescent="0.35">
      <c r="D226" s="3"/>
    </row>
    <row r="227" spans="4:4" x14ac:dyDescent="0.35">
      <c r="D227" s="3"/>
    </row>
    <row r="228" spans="4:4" x14ac:dyDescent="0.35">
      <c r="D228" s="3"/>
    </row>
    <row r="229" spans="4:4" x14ac:dyDescent="0.35">
      <c r="D229" s="3"/>
    </row>
    <row r="230" spans="4:4" x14ac:dyDescent="0.35">
      <c r="D230" s="3"/>
    </row>
    <row r="231" spans="4:4" x14ac:dyDescent="0.35">
      <c r="D231" s="3"/>
    </row>
    <row r="232" spans="4:4" x14ac:dyDescent="0.35">
      <c r="D232" s="3"/>
    </row>
    <row r="233" spans="4:4" x14ac:dyDescent="0.35">
      <c r="D233" s="3"/>
    </row>
    <row r="234" spans="4:4" x14ac:dyDescent="0.35">
      <c r="D234" s="3"/>
    </row>
    <row r="235" spans="4:4" x14ac:dyDescent="0.35">
      <c r="D235" s="3"/>
    </row>
    <row r="236" spans="4:4" x14ac:dyDescent="0.35">
      <c r="D236" s="3"/>
    </row>
    <row r="237" spans="4:4" x14ac:dyDescent="0.35">
      <c r="D237" s="3"/>
    </row>
    <row r="238" spans="4:4" x14ac:dyDescent="0.35">
      <c r="D238" s="3"/>
    </row>
    <row r="239" spans="4:4" x14ac:dyDescent="0.35">
      <c r="D239" s="3"/>
    </row>
    <row r="240" spans="4:4" x14ac:dyDescent="0.35">
      <c r="D240" s="3"/>
    </row>
    <row r="241" spans="4:4" x14ac:dyDescent="0.35">
      <c r="D241" s="3"/>
    </row>
    <row r="242" spans="4:4" x14ac:dyDescent="0.35">
      <c r="D242" s="3"/>
    </row>
    <row r="243" spans="4:4" x14ac:dyDescent="0.35">
      <c r="D243" s="3"/>
    </row>
    <row r="244" spans="4:4" x14ac:dyDescent="0.35">
      <c r="D244" s="3"/>
    </row>
    <row r="245" spans="4:4" x14ac:dyDescent="0.35">
      <c r="D245" s="3"/>
    </row>
    <row r="246" spans="4:4" x14ac:dyDescent="0.35">
      <c r="D246" s="3"/>
    </row>
    <row r="247" spans="4:4" x14ac:dyDescent="0.35">
      <c r="D247" s="3"/>
    </row>
    <row r="248" spans="4:4" x14ac:dyDescent="0.35">
      <c r="D248" s="3"/>
    </row>
    <row r="249" spans="4:4" x14ac:dyDescent="0.35">
      <c r="D249" s="3"/>
    </row>
    <row r="250" spans="4:4" x14ac:dyDescent="0.35">
      <c r="D250" s="3"/>
    </row>
    <row r="251" spans="4:4" x14ac:dyDescent="0.35">
      <c r="D251" s="3"/>
    </row>
    <row r="252" spans="4:4" x14ac:dyDescent="0.35">
      <c r="D252" s="3"/>
    </row>
    <row r="253" spans="4:4" x14ac:dyDescent="0.35">
      <c r="D253" s="3"/>
    </row>
    <row r="254" spans="4:4" x14ac:dyDescent="0.35">
      <c r="D254" s="3"/>
    </row>
    <row r="255" spans="4:4" x14ac:dyDescent="0.35">
      <c r="D255" s="3"/>
    </row>
    <row r="256" spans="4:4" x14ac:dyDescent="0.35">
      <c r="D256" s="3"/>
    </row>
    <row r="257" spans="4:4" x14ac:dyDescent="0.35">
      <c r="D257" s="3"/>
    </row>
    <row r="258" spans="4:4" x14ac:dyDescent="0.35">
      <c r="D258" s="3"/>
    </row>
    <row r="259" spans="4:4" x14ac:dyDescent="0.35">
      <c r="D259" s="3"/>
    </row>
  </sheetData>
  <autoFilter ref="A2:D82" xr:uid="{C720F79C-7991-429C-814D-B53B292D6D76}">
    <filterColumn colId="0" showButton="0"/>
  </autoFilter>
  <phoneticPr fontId="1" type="noConversion"/>
  <conditionalFormatting sqref="D3:D262">
    <cfRule type="containsText" dxfId="77" priority="16" operator="containsText" text="Not Covered">
      <formula>NOT(ISERROR(SEARCH("Not Covered",D3)))</formula>
    </cfRule>
    <cfRule type="containsText" dxfId="76" priority="17" operator="containsText" text="Partial">
      <formula>NOT(ISERROR(SEARCH("Partial",D3)))</formula>
    </cfRule>
    <cfRule type="containsText" dxfId="75" priority="18" operator="containsText" text="Full">
      <formula>NOT(ISERROR(SEARCH("Full",D3)))</formula>
    </cfRule>
  </conditionalFormatting>
  <conditionalFormatting sqref="F37">
    <cfRule type="containsText" dxfId="74" priority="7" operator="containsText" text="Not Covered">
      <formula>NOT(ISERROR(SEARCH("Not Covered",F37)))</formula>
    </cfRule>
    <cfRule type="containsText" dxfId="73" priority="8" operator="containsText" text="Partial">
      <formula>NOT(ISERROR(SEARCH("Partial",F37)))</formula>
    </cfRule>
    <cfRule type="containsText" dxfId="72" priority="9" operator="containsText" text="Full">
      <formula>NOT(ISERROR(SEARCH("Full",F37)))</formula>
    </cfRule>
  </conditionalFormatting>
  <conditionalFormatting sqref="F43">
    <cfRule type="containsText" dxfId="71" priority="10" operator="containsText" text="Not Covered">
      <formula>NOT(ISERROR(SEARCH("Not Covered",F43)))</formula>
    </cfRule>
    <cfRule type="containsText" dxfId="70" priority="11" operator="containsText" text="Partial">
      <formula>NOT(ISERROR(SEARCH("Partial",F43)))</formula>
    </cfRule>
    <cfRule type="containsText" dxfId="69" priority="12" operator="containsText" text="Full">
      <formula>NOT(ISERROR(SEARCH("Full",F43)))</formula>
    </cfRule>
  </conditionalFormatting>
  <conditionalFormatting sqref="F74">
    <cfRule type="containsText" dxfId="68" priority="4" operator="containsText" text="Not Covered">
      <formula>NOT(ISERROR(SEARCH("Not Covered",F74)))</formula>
    </cfRule>
    <cfRule type="containsText" dxfId="67" priority="5" operator="containsText" text="Partial">
      <formula>NOT(ISERROR(SEARCH("Partial",F74)))</formula>
    </cfRule>
    <cfRule type="containsText" dxfId="66" priority="6" operator="containsText" text="Full">
      <formula>NOT(ISERROR(SEARCH("Full",F74)))</formula>
    </cfRule>
  </conditionalFormatting>
  <conditionalFormatting sqref="F80:F81">
    <cfRule type="containsText" dxfId="65" priority="1" operator="containsText" text="Not Covered">
      <formula>NOT(ISERROR(SEARCH("Not Covered",F80)))</formula>
    </cfRule>
    <cfRule type="containsText" dxfId="64" priority="2" operator="containsText" text="Partial">
      <formula>NOT(ISERROR(SEARCH("Partial",F80)))</formula>
    </cfRule>
    <cfRule type="containsText" dxfId="63" priority="3" operator="containsText" text="Full">
      <formula>NOT(ISERROR(SEARCH("Full",F80)))</formula>
    </cfRule>
  </conditionalFormatting>
  <dataValidations count="1">
    <dataValidation type="list" allowBlank="1" showInputMessage="1" showErrorMessage="1" sqref="D3:D410 F3:F82" xr:uid="{9CA24D9D-F55D-45BF-98D8-88F3013FE684}">
      <formula1>"Full, Partial, Not Covered"</formula1>
    </dataValidation>
  </dataValidations>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4DE8C-9E2E-45C7-AE47-7CBB46C391A0}">
  <dimension ref="A1:H259"/>
  <sheetViews>
    <sheetView zoomScale="80" zoomScaleNormal="80" workbookViewId="0">
      <pane ySplit="2" topLeftCell="A49" activePane="bottomLeft" state="frozen"/>
      <selection pane="bottomLeft" activeCell="D57" sqref="D57"/>
    </sheetView>
  </sheetViews>
  <sheetFormatPr defaultColWidth="8.81640625" defaultRowHeight="15.5" x14ac:dyDescent="0.35"/>
  <cols>
    <col min="1" max="1" width="5.54296875" style="4" bestFit="1" customWidth="1"/>
    <col min="2" max="2" width="36.453125" style="4" customWidth="1"/>
    <col min="3" max="3" width="28.1796875" style="4" bestFit="1" customWidth="1"/>
    <col min="4" max="4" width="14.453125" style="4" bestFit="1" customWidth="1"/>
    <col min="5" max="5" width="26.54296875" style="4" customWidth="1"/>
    <col min="6" max="6" width="11" style="4" bestFit="1" customWidth="1"/>
    <col min="7" max="7" width="28.1796875" style="4" customWidth="1"/>
    <col min="8" max="8" width="11.54296875" style="4" bestFit="1" customWidth="1"/>
    <col min="9" max="16384" width="8.81640625" style="4"/>
  </cols>
  <sheetData>
    <row r="1" spans="1:8" ht="16" thickBot="1" x14ac:dyDescent="0.4">
      <c r="A1" s="15" t="s">
        <v>239</v>
      </c>
      <c r="B1" s="16"/>
      <c r="C1" s="17"/>
      <c r="D1" s="18"/>
    </row>
    <row r="2" spans="1:8" x14ac:dyDescent="0.35">
      <c r="A2" s="19"/>
      <c r="B2" s="20" t="s">
        <v>16</v>
      </c>
      <c r="C2" s="21" t="s">
        <v>17</v>
      </c>
      <c r="D2" s="20" t="s">
        <v>18</v>
      </c>
      <c r="E2" s="21" t="s">
        <v>17</v>
      </c>
      <c r="F2" s="20" t="s">
        <v>18</v>
      </c>
      <c r="G2" s="21" t="s">
        <v>17</v>
      </c>
      <c r="H2" s="20" t="s">
        <v>18</v>
      </c>
    </row>
    <row r="3" spans="1:8" ht="62" x14ac:dyDescent="0.35">
      <c r="A3" s="20" t="s">
        <v>20</v>
      </c>
      <c r="B3" s="5" t="s">
        <v>240</v>
      </c>
      <c r="C3" s="22"/>
      <c r="D3" s="20" t="s">
        <v>12</v>
      </c>
      <c r="E3" s="22"/>
      <c r="F3" s="20"/>
      <c r="G3" s="22"/>
      <c r="H3" s="20"/>
    </row>
    <row r="4" spans="1:8" ht="46.5" x14ac:dyDescent="0.35">
      <c r="A4" s="20" t="s">
        <v>22</v>
      </c>
      <c r="B4" s="5" t="s">
        <v>241</v>
      </c>
      <c r="C4" s="22"/>
      <c r="D4" s="20" t="s">
        <v>12</v>
      </c>
      <c r="E4" s="22"/>
      <c r="F4" s="20"/>
      <c r="G4" s="22"/>
      <c r="H4" s="20"/>
    </row>
    <row r="5" spans="1:8" ht="31" x14ac:dyDescent="0.35">
      <c r="A5" s="25" t="s">
        <v>24</v>
      </c>
      <c r="B5" s="14" t="s">
        <v>242</v>
      </c>
      <c r="C5" s="26" t="s">
        <v>408</v>
      </c>
      <c r="D5" s="25" t="s">
        <v>10</v>
      </c>
      <c r="E5" s="22"/>
      <c r="F5" s="20"/>
      <c r="G5" s="22"/>
      <c r="H5" s="20"/>
    </row>
    <row r="6" spans="1:8" ht="62" x14ac:dyDescent="0.35">
      <c r="A6" s="20" t="s">
        <v>26</v>
      </c>
      <c r="B6" s="5" t="s">
        <v>243</v>
      </c>
      <c r="C6" s="22" t="s">
        <v>408</v>
      </c>
      <c r="D6" s="20" t="s">
        <v>11</v>
      </c>
      <c r="E6" s="22"/>
      <c r="F6" s="20"/>
      <c r="G6" s="22"/>
      <c r="H6" s="20"/>
    </row>
    <row r="7" spans="1:8" ht="31" x14ac:dyDescent="0.35">
      <c r="A7" s="20" t="s">
        <v>28</v>
      </c>
      <c r="B7" s="5" t="s">
        <v>244</v>
      </c>
      <c r="C7" s="22"/>
      <c r="D7" s="20" t="s">
        <v>12</v>
      </c>
      <c r="E7" s="22"/>
      <c r="F7" s="20"/>
      <c r="G7" s="22"/>
      <c r="H7" s="20"/>
    </row>
    <row r="8" spans="1:8" ht="62" x14ac:dyDescent="0.35">
      <c r="A8" s="20" t="s">
        <v>29</v>
      </c>
      <c r="B8" s="5" t="s">
        <v>245</v>
      </c>
      <c r="C8" s="22"/>
      <c r="D8" s="20" t="s">
        <v>12</v>
      </c>
      <c r="E8" s="22"/>
      <c r="F8" s="20"/>
      <c r="G8" s="22"/>
      <c r="H8" s="20"/>
    </row>
    <row r="9" spans="1:8" ht="31" x14ac:dyDescent="0.35">
      <c r="A9" s="20" t="s">
        <v>31</v>
      </c>
      <c r="B9" s="5" t="s">
        <v>246</v>
      </c>
      <c r="C9" s="22" t="s">
        <v>410</v>
      </c>
      <c r="D9" s="20" t="s">
        <v>10</v>
      </c>
      <c r="E9" s="22"/>
      <c r="F9" s="20"/>
      <c r="G9" s="22"/>
      <c r="H9" s="20"/>
    </row>
    <row r="10" spans="1:8" ht="62" x14ac:dyDescent="0.35">
      <c r="A10" s="20" t="s">
        <v>33</v>
      </c>
      <c r="B10" s="5" t="s">
        <v>247</v>
      </c>
      <c r="C10" s="22" t="s">
        <v>411</v>
      </c>
      <c r="D10" s="20" t="s">
        <v>10</v>
      </c>
      <c r="E10" s="22"/>
      <c r="F10" s="20"/>
      <c r="G10" s="22"/>
      <c r="H10" s="20"/>
    </row>
    <row r="11" spans="1:8" ht="31" x14ac:dyDescent="0.35">
      <c r="A11" s="20" t="s">
        <v>35</v>
      </c>
      <c r="B11" s="5" t="s">
        <v>248</v>
      </c>
      <c r="C11" s="22" t="s">
        <v>411</v>
      </c>
      <c r="D11" s="20" t="s">
        <v>10</v>
      </c>
      <c r="E11" s="22"/>
      <c r="F11" s="20"/>
      <c r="G11" s="22"/>
      <c r="H11" s="20"/>
    </row>
    <row r="12" spans="1:8" ht="46.5" x14ac:dyDescent="0.35">
      <c r="A12" s="20" t="s">
        <v>37</v>
      </c>
      <c r="B12" s="5" t="s">
        <v>249</v>
      </c>
      <c r="C12" s="22" t="s">
        <v>409</v>
      </c>
      <c r="D12" s="20" t="s">
        <v>11</v>
      </c>
      <c r="E12" s="22" t="s">
        <v>411</v>
      </c>
      <c r="F12" s="20" t="s">
        <v>10</v>
      </c>
      <c r="G12" s="22"/>
      <c r="H12" s="20"/>
    </row>
    <row r="13" spans="1:8" ht="46.5" x14ac:dyDescent="0.35">
      <c r="A13" s="20" t="s">
        <v>39</v>
      </c>
      <c r="B13" s="5" t="s">
        <v>250</v>
      </c>
      <c r="C13" s="22" t="s">
        <v>408</v>
      </c>
      <c r="D13" s="20" t="s">
        <v>10</v>
      </c>
      <c r="E13" s="22"/>
      <c r="F13" s="20"/>
      <c r="G13" s="22"/>
      <c r="H13" s="20"/>
    </row>
    <row r="14" spans="1:8" ht="31" x14ac:dyDescent="0.35">
      <c r="A14" s="20" t="s">
        <v>41</v>
      </c>
      <c r="B14" s="5" t="s">
        <v>184</v>
      </c>
      <c r="C14" s="22" t="s">
        <v>411</v>
      </c>
      <c r="D14" s="20" t="s">
        <v>10</v>
      </c>
      <c r="E14" s="22"/>
      <c r="F14" s="20"/>
      <c r="G14" s="22"/>
      <c r="H14" s="20"/>
    </row>
    <row r="15" spans="1:8" ht="46.5" x14ac:dyDescent="0.35">
      <c r="A15" s="20" t="s">
        <v>43</v>
      </c>
      <c r="B15" s="5" t="s">
        <v>251</v>
      </c>
      <c r="C15" s="22" t="s">
        <v>413</v>
      </c>
      <c r="D15" s="20" t="s">
        <v>10</v>
      </c>
      <c r="E15" s="22"/>
      <c r="F15" s="20"/>
      <c r="G15" s="22"/>
      <c r="H15" s="20"/>
    </row>
    <row r="16" spans="1:8" ht="62" x14ac:dyDescent="0.35">
      <c r="A16" s="20" t="s">
        <v>44</v>
      </c>
      <c r="B16" s="5" t="s">
        <v>178</v>
      </c>
      <c r="C16" s="22"/>
      <c r="D16" s="20" t="s">
        <v>12</v>
      </c>
      <c r="E16" s="22"/>
      <c r="F16" s="20"/>
      <c r="G16" s="22"/>
      <c r="H16" s="20"/>
    </row>
    <row r="17" spans="1:8" ht="31" x14ac:dyDescent="0.35">
      <c r="A17" s="20" t="s">
        <v>46</v>
      </c>
      <c r="B17" s="5" t="s">
        <v>186</v>
      </c>
      <c r="C17" s="22" t="s">
        <v>413</v>
      </c>
      <c r="D17" s="20" t="s">
        <v>10</v>
      </c>
      <c r="E17" s="22"/>
      <c r="F17" s="20"/>
      <c r="G17" s="22"/>
      <c r="H17" s="20"/>
    </row>
    <row r="18" spans="1:8" ht="46.5" x14ac:dyDescent="0.35">
      <c r="A18" s="20" t="s">
        <v>48</v>
      </c>
      <c r="B18" s="5" t="s">
        <v>252</v>
      </c>
      <c r="C18" s="22" t="s">
        <v>413</v>
      </c>
      <c r="D18" s="20" t="s">
        <v>10</v>
      </c>
      <c r="E18" s="22"/>
      <c r="F18" s="20"/>
      <c r="G18" s="22"/>
      <c r="H18" s="20"/>
    </row>
    <row r="19" spans="1:8" ht="77.5" x14ac:dyDescent="0.35">
      <c r="A19" s="20" t="s">
        <v>50</v>
      </c>
      <c r="B19" s="5" t="s">
        <v>253</v>
      </c>
      <c r="C19" s="22"/>
      <c r="D19" s="20" t="s">
        <v>12</v>
      </c>
      <c r="E19" s="22"/>
      <c r="F19" s="20"/>
      <c r="G19" s="22"/>
      <c r="H19" s="20"/>
    </row>
    <row r="20" spans="1:8" ht="31" x14ac:dyDescent="0.35">
      <c r="A20" s="20" t="s">
        <v>52</v>
      </c>
      <c r="B20" s="5" t="s">
        <v>254</v>
      </c>
      <c r="C20" s="22" t="s">
        <v>410</v>
      </c>
      <c r="D20" s="20" t="s">
        <v>10</v>
      </c>
      <c r="E20" s="22"/>
      <c r="F20" s="20"/>
      <c r="G20" s="22"/>
      <c r="H20" s="20"/>
    </row>
    <row r="21" spans="1:8" ht="62" x14ac:dyDescent="0.35">
      <c r="A21" s="20" t="s">
        <v>54</v>
      </c>
      <c r="B21" s="5" t="s">
        <v>255</v>
      </c>
      <c r="C21" s="22" t="s">
        <v>412</v>
      </c>
      <c r="D21" s="20" t="s">
        <v>11</v>
      </c>
      <c r="E21" s="22"/>
      <c r="F21" s="20"/>
      <c r="G21" s="22"/>
      <c r="H21" s="20"/>
    </row>
    <row r="22" spans="1:8" ht="46.5" x14ac:dyDescent="0.35">
      <c r="A22" s="20" t="s">
        <v>57</v>
      </c>
      <c r="B22" s="5" t="s">
        <v>256</v>
      </c>
      <c r="C22" s="22"/>
      <c r="D22" s="20" t="s">
        <v>12</v>
      </c>
      <c r="E22" s="22"/>
      <c r="F22" s="20"/>
      <c r="G22" s="22"/>
      <c r="H22" s="20"/>
    </row>
    <row r="23" spans="1:8" ht="77.5" x14ac:dyDescent="0.35">
      <c r="A23" s="20" t="s">
        <v>59</v>
      </c>
      <c r="B23" s="5" t="s">
        <v>257</v>
      </c>
      <c r="C23" s="22" t="s">
        <v>407</v>
      </c>
      <c r="D23" s="20" t="s">
        <v>10</v>
      </c>
      <c r="E23" s="22"/>
      <c r="F23" s="20"/>
      <c r="G23" s="22"/>
      <c r="H23" s="20"/>
    </row>
    <row r="24" spans="1:8" ht="77.5" x14ac:dyDescent="0.35">
      <c r="A24" s="20" t="s">
        <v>61</v>
      </c>
      <c r="B24" s="5" t="s">
        <v>258</v>
      </c>
      <c r="C24" s="22" t="s">
        <v>407</v>
      </c>
      <c r="D24" s="20" t="s">
        <v>10</v>
      </c>
      <c r="E24" s="22"/>
      <c r="F24" s="20"/>
      <c r="G24" s="22"/>
      <c r="H24" s="20"/>
    </row>
    <row r="25" spans="1:8" ht="62" x14ac:dyDescent="0.35">
      <c r="A25" s="20" t="s">
        <v>63</v>
      </c>
      <c r="B25" s="5" t="s">
        <v>259</v>
      </c>
      <c r="C25" s="22" t="s">
        <v>410</v>
      </c>
      <c r="D25" s="20" t="s">
        <v>10</v>
      </c>
      <c r="E25" s="22"/>
      <c r="F25" s="20"/>
      <c r="G25" s="22"/>
      <c r="H25" s="20"/>
    </row>
    <row r="26" spans="1:8" ht="77.5" x14ac:dyDescent="0.35">
      <c r="A26" s="20" t="s">
        <v>66</v>
      </c>
      <c r="B26" s="5" t="s">
        <v>260</v>
      </c>
      <c r="C26" s="22"/>
      <c r="D26" s="20" t="s">
        <v>12</v>
      </c>
      <c r="E26" s="22"/>
      <c r="F26" s="20"/>
      <c r="G26" s="22"/>
      <c r="H26" s="20"/>
    </row>
    <row r="27" spans="1:8" ht="46.5" x14ac:dyDescent="0.35">
      <c r="A27" s="20" t="s">
        <v>68</v>
      </c>
      <c r="B27" s="5" t="s">
        <v>261</v>
      </c>
      <c r="C27" s="22"/>
      <c r="D27" s="20" t="s">
        <v>12</v>
      </c>
      <c r="E27" s="22"/>
      <c r="F27" s="20"/>
      <c r="G27" s="22"/>
      <c r="H27" s="20"/>
    </row>
    <row r="28" spans="1:8" ht="46.5" x14ac:dyDescent="0.35">
      <c r="A28" s="20" t="s">
        <v>70</v>
      </c>
      <c r="B28" s="5" t="s">
        <v>262</v>
      </c>
      <c r="C28" s="22" t="s">
        <v>407</v>
      </c>
      <c r="D28" s="20" t="s">
        <v>10</v>
      </c>
      <c r="E28" s="22"/>
      <c r="F28" s="20"/>
      <c r="G28" s="22"/>
      <c r="H28" s="20"/>
    </row>
    <row r="29" spans="1:8" ht="46.5" x14ac:dyDescent="0.35">
      <c r="A29" s="20" t="s">
        <v>72</v>
      </c>
      <c r="B29" s="5" t="s">
        <v>263</v>
      </c>
      <c r="C29" s="22"/>
      <c r="D29" s="20" t="s">
        <v>12</v>
      </c>
      <c r="E29" s="22"/>
      <c r="F29" s="20"/>
      <c r="G29" s="22"/>
      <c r="H29" s="20"/>
    </row>
    <row r="30" spans="1:8" ht="62" x14ac:dyDescent="0.35">
      <c r="A30" s="20" t="s">
        <v>75</v>
      </c>
      <c r="B30" s="5" t="s">
        <v>264</v>
      </c>
      <c r="C30" s="22"/>
      <c r="D30" s="20" t="s">
        <v>12</v>
      </c>
      <c r="E30" s="22"/>
      <c r="F30" s="20"/>
      <c r="G30" s="22"/>
      <c r="H30" s="20"/>
    </row>
    <row r="31" spans="1:8" ht="77.5" x14ac:dyDescent="0.35">
      <c r="A31" s="20" t="s">
        <v>77</v>
      </c>
      <c r="B31" s="5" t="s">
        <v>265</v>
      </c>
      <c r="C31" s="22" t="s">
        <v>412</v>
      </c>
      <c r="D31" s="20" t="s">
        <v>11</v>
      </c>
      <c r="E31" s="22"/>
      <c r="F31" s="20"/>
      <c r="G31" s="22"/>
      <c r="H31" s="20"/>
    </row>
    <row r="32" spans="1:8" ht="46.5" x14ac:dyDescent="0.35">
      <c r="A32" s="20" t="s">
        <v>83</v>
      </c>
      <c r="B32" s="5" t="s">
        <v>266</v>
      </c>
      <c r="C32" s="22"/>
      <c r="D32" s="20" t="s">
        <v>12</v>
      </c>
      <c r="E32" s="22"/>
      <c r="F32" s="20"/>
      <c r="G32" s="22"/>
      <c r="H32" s="20"/>
    </row>
    <row r="33" spans="1:8" ht="46.5" x14ac:dyDescent="0.35">
      <c r="A33" s="20" t="s">
        <v>85</v>
      </c>
      <c r="B33" s="5" t="s">
        <v>267</v>
      </c>
      <c r="C33" s="22"/>
      <c r="D33" s="20" t="s">
        <v>12</v>
      </c>
      <c r="E33" s="22"/>
      <c r="F33" s="20"/>
      <c r="G33" s="22"/>
      <c r="H33" s="20"/>
    </row>
    <row r="34" spans="1:8" ht="31" x14ac:dyDescent="0.35">
      <c r="A34" s="20" t="s">
        <v>87</v>
      </c>
      <c r="B34" s="5" t="s">
        <v>268</v>
      </c>
      <c r="C34" s="22" t="s">
        <v>408</v>
      </c>
      <c r="D34" s="20" t="s">
        <v>10</v>
      </c>
      <c r="E34" s="22"/>
      <c r="F34" s="20"/>
      <c r="G34" s="22"/>
      <c r="H34" s="20"/>
    </row>
    <row r="35" spans="1:8" ht="46.5" x14ac:dyDescent="0.35">
      <c r="A35" s="20" t="s">
        <v>89</v>
      </c>
      <c r="B35" s="5" t="s">
        <v>269</v>
      </c>
      <c r="C35" s="22"/>
      <c r="D35" s="20" t="s">
        <v>12</v>
      </c>
      <c r="E35" s="22"/>
      <c r="F35" s="20"/>
      <c r="G35" s="22"/>
      <c r="H35" s="20"/>
    </row>
    <row r="36" spans="1:8" ht="31" x14ac:dyDescent="0.35">
      <c r="A36" s="20" t="s">
        <v>91</v>
      </c>
      <c r="B36" s="5" t="s">
        <v>270</v>
      </c>
      <c r="C36" s="22"/>
      <c r="D36" s="20" t="s">
        <v>12</v>
      </c>
      <c r="E36" s="22"/>
      <c r="F36" s="20"/>
      <c r="G36" s="22"/>
      <c r="H36" s="20"/>
    </row>
    <row r="37" spans="1:8" ht="31" x14ac:dyDescent="0.35">
      <c r="A37" s="20" t="s">
        <v>93</v>
      </c>
      <c r="B37" s="5" t="s">
        <v>271</v>
      </c>
      <c r="C37" s="22" t="s">
        <v>410</v>
      </c>
      <c r="D37" s="20" t="s">
        <v>10</v>
      </c>
      <c r="E37" s="22"/>
      <c r="F37" s="20"/>
      <c r="G37" s="22"/>
      <c r="H37" s="20"/>
    </row>
    <row r="38" spans="1:8" ht="46.5" x14ac:dyDescent="0.35">
      <c r="A38" s="20" t="s">
        <v>95</v>
      </c>
      <c r="B38" s="5" t="s">
        <v>272</v>
      </c>
      <c r="C38" s="22" t="s">
        <v>409</v>
      </c>
      <c r="D38" s="20" t="s">
        <v>10</v>
      </c>
      <c r="E38" s="22" t="s">
        <v>411</v>
      </c>
      <c r="F38" s="20" t="s">
        <v>10</v>
      </c>
      <c r="G38" s="22" t="s">
        <v>413</v>
      </c>
      <c r="H38" s="20" t="s">
        <v>10</v>
      </c>
    </row>
    <row r="39" spans="1:8" ht="31" x14ac:dyDescent="0.35">
      <c r="A39" s="20" t="s">
        <v>96</v>
      </c>
      <c r="B39" s="5" t="s">
        <v>273</v>
      </c>
      <c r="C39" s="22" t="s">
        <v>409</v>
      </c>
      <c r="D39" s="20" t="s">
        <v>11</v>
      </c>
      <c r="E39" s="22"/>
      <c r="F39" s="20"/>
      <c r="G39" s="22"/>
      <c r="H39" s="20"/>
    </row>
    <row r="40" spans="1:8" ht="31" x14ac:dyDescent="0.35">
      <c r="A40" s="20" t="s">
        <v>98</v>
      </c>
      <c r="B40" s="5" t="s">
        <v>274</v>
      </c>
      <c r="C40" s="22" t="s">
        <v>408</v>
      </c>
      <c r="D40" s="20" t="s">
        <v>10</v>
      </c>
      <c r="E40" s="22"/>
      <c r="F40" s="20"/>
      <c r="G40" s="22"/>
      <c r="H40" s="20"/>
    </row>
    <row r="41" spans="1:8" ht="31" x14ac:dyDescent="0.35">
      <c r="A41" s="20" t="s">
        <v>100</v>
      </c>
      <c r="B41" s="5" t="s">
        <v>275</v>
      </c>
      <c r="C41" s="22"/>
      <c r="D41" s="20" t="s">
        <v>12</v>
      </c>
      <c r="E41" s="22"/>
      <c r="F41" s="20"/>
      <c r="G41" s="22"/>
      <c r="H41" s="20"/>
    </row>
    <row r="42" spans="1:8" ht="77.5" x14ac:dyDescent="0.35">
      <c r="A42" s="20" t="s">
        <v>102</v>
      </c>
      <c r="B42" s="5" t="s">
        <v>276</v>
      </c>
      <c r="C42" s="22" t="s">
        <v>411</v>
      </c>
      <c r="D42" s="20" t="s">
        <v>10</v>
      </c>
      <c r="E42" s="22"/>
      <c r="F42" s="20"/>
      <c r="G42" s="22"/>
      <c r="H42" s="20"/>
    </row>
    <row r="43" spans="1:8" ht="31" x14ac:dyDescent="0.35">
      <c r="A43" s="20" t="s">
        <v>103</v>
      </c>
      <c r="B43" s="5" t="s">
        <v>277</v>
      </c>
      <c r="C43" s="22"/>
      <c r="D43" s="20" t="s">
        <v>12</v>
      </c>
      <c r="E43" s="22"/>
      <c r="F43" s="20"/>
      <c r="G43" s="22"/>
      <c r="H43" s="20"/>
    </row>
    <row r="44" spans="1:8" ht="31" x14ac:dyDescent="0.35">
      <c r="A44" s="20" t="s">
        <v>105</v>
      </c>
      <c r="B44" s="5" t="s">
        <v>278</v>
      </c>
      <c r="C44" s="22"/>
      <c r="D44" s="20" t="s">
        <v>12</v>
      </c>
      <c r="E44" s="22"/>
      <c r="F44" s="20"/>
      <c r="G44" s="22"/>
      <c r="H44" s="20"/>
    </row>
    <row r="45" spans="1:8" ht="46.5" x14ac:dyDescent="0.35">
      <c r="A45" s="20" t="s">
        <v>107</v>
      </c>
      <c r="B45" s="5" t="s">
        <v>279</v>
      </c>
      <c r="C45" s="22"/>
      <c r="D45" s="20" t="s">
        <v>12</v>
      </c>
      <c r="E45" s="22"/>
      <c r="F45" s="20"/>
      <c r="G45" s="22"/>
      <c r="H45" s="20"/>
    </row>
    <row r="46" spans="1:8" ht="31" x14ac:dyDescent="0.35">
      <c r="A46" s="20" t="s">
        <v>108</v>
      </c>
      <c r="B46" s="5" t="s">
        <v>280</v>
      </c>
      <c r="C46" s="22" t="s">
        <v>410</v>
      </c>
      <c r="D46" s="20" t="s">
        <v>10</v>
      </c>
      <c r="E46" s="22"/>
      <c r="F46" s="20"/>
      <c r="G46" s="22"/>
      <c r="H46" s="20"/>
    </row>
    <row r="47" spans="1:8" ht="62" x14ac:dyDescent="0.35">
      <c r="A47" s="20" t="s">
        <v>109</v>
      </c>
      <c r="B47" s="5" t="s">
        <v>281</v>
      </c>
      <c r="C47" s="22" t="s">
        <v>412</v>
      </c>
      <c r="D47" s="20" t="s">
        <v>11</v>
      </c>
      <c r="E47" s="22"/>
      <c r="F47" s="20"/>
      <c r="G47" s="22"/>
      <c r="H47" s="20"/>
    </row>
    <row r="48" spans="1:8" ht="77.5" x14ac:dyDescent="0.35">
      <c r="A48" s="20" t="s">
        <v>111</v>
      </c>
      <c r="B48" s="5" t="s">
        <v>282</v>
      </c>
      <c r="C48" s="22"/>
      <c r="D48" s="20" t="s">
        <v>12</v>
      </c>
      <c r="E48" s="22"/>
      <c r="F48" s="20"/>
      <c r="G48" s="22"/>
      <c r="H48" s="20"/>
    </row>
    <row r="49" spans="1:8" ht="62" x14ac:dyDescent="0.35">
      <c r="A49" s="20" t="s">
        <v>113</v>
      </c>
      <c r="B49" s="5" t="s">
        <v>283</v>
      </c>
      <c r="C49" s="22" t="s">
        <v>407</v>
      </c>
      <c r="D49" s="20" t="s">
        <v>10</v>
      </c>
      <c r="E49" s="22"/>
      <c r="F49" s="20"/>
      <c r="G49" s="22"/>
      <c r="H49" s="20"/>
    </row>
    <row r="50" spans="1:8" ht="77.5" x14ac:dyDescent="0.35">
      <c r="A50" s="20" t="s">
        <v>115</v>
      </c>
      <c r="B50" s="5" t="s">
        <v>284</v>
      </c>
      <c r="C50" s="22" t="s">
        <v>407</v>
      </c>
      <c r="D50" s="20" t="s">
        <v>10</v>
      </c>
      <c r="E50" s="22"/>
      <c r="F50" s="20"/>
      <c r="G50" s="22"/>
      <c r="H50" s="20"/>
    </row>
    <row r="51" spans="1:8" ht="62" x14ac:dyDescent="0.35">
      <c r="A51" s="20" t="s">
        <v>117</v>
      </c>
      <c r="B51" s="5" t="s">
        <v>285</v>
      </c>
      <c r="C51" s="22" t="s">
        <v>410</v>
      </c>
      <c r="D51" s="20" t="s">
        <v>10</v>
      </c>
      <c r="E51" s="22"/>
      <c r="F51" s="20"/>
      <c r="G51" s="22"/>
      <c r="H51" s="20"/>
    </row>
    <row r="52" spans="1:8" ht="62" x14ac:dyDescent="0.35">
      <c r="A52" s="20" t="s">
        <v>119</v>
      </c>
      <c r="B52" s="5" t="s">
        <v>286</v>
      </c>
      <c r="C52" s="22" t="s">
        <v>407</v>
      </c>
      <c r="D52" s="20" t="s">
        <v>10</v>
      </c>
      <c r="E52" s="22"/>
      <c r="F52" s="20"/>
      <c r="G52" s="22"/>
      <c r="H52" s="20"/>
    </row>
    <row r="53" spans="1:8" ht="46.5" x14ac:dyDescent="0.35">
      <c r="A53" s="20" t="s">
        <v>121</v>
      </c>
      <c r="B53" s="5" t="s">
        <v>287</v>
      </c>
      <c r="C53" s="22" t="s">
        <v>411</v>
      </c>
      <c r="D53" s="20" t="s">
        <v>10</v>
      </c>
      <c r="E53" s="22"/>
      <c r="F53" s="20"/>
      <c r="G53" s="22"/>
      <c r="H53" s="20"/>
    </row>
    <row r="54" spans="1:8" ht="77.5" x14ac:dyDescent="0.35">
      <c r="A54" s="20" t="s">
        <v>122</v>
      </c>
      <c r="B54" s="5" t="s">
        <v>288</v>
      </c>
      <c r="C54" s="22"/>
      <c r="D54" s="20" t="s">
        <v>12</v>
      </c>
      <c r="E54" s="22"/>
      <c r="F54" s="20"/>
      <c r="G54" s="22"/>
      <c r="H54" s="20"/>
    </row>
    <row r="55" spans="1:8" ht="62" x14ac:dyDescent="0.35">
      <c r="A55" s="20" t="s">
        <v>123</v>
      </c>
      <c r="B55" s="5" t="s">
        <v>289</v>
      </c>
      <c r="C55" s="22" t="s">
        <v>412</v>
      </c>
      <c r="D55" s="20" t="s">
        <v>11</v>
      </c>
      <c r="E55" s="22"/>
      <c r="F55" s="20"/>
      <c r="G55" s="22"/>
      <c r="H55" s="20"/>
    </row>
    <row r="56" spans="1:8" ht="31" x14ac:dyDescent="0.35">
      <c r="A56" s="20" t="s">
        <v>132</v>
      </c>
      <c r="B56" s="5" t="s">
        <v>235</v>
      </c>
      <c r="C56" s="22" t="s">
        <v>407</v>
      </c>
      <c r="D56" s="20" t="s">
        <v>10</v>
      </c>
      <c r="E56" s="22" t="s">
        <v>408</v>
      </c>
      <c r="F56" s="20" t="s">
        <v>10</v>
      </c>
      <c r="G56" s="22" t="s">
        <v>412</v>
      </c>
      <c r="H56" s="20" t="s">
        <v>10</v>
      </c>
    </row>
    <row r="57" spans="1:8" ht="77.5" x14ac:dyDescent="0.35">
      <c r="A57" s="20" t="s">
        <v>134</v>
      </c>
      <c r="B57" s="5" t="s">
        <v>237</v>
      </c>
      <c r="C57" s="22"/>
      <c r="D57" s="20" t="s">
        <v>12</v>
      </c>
      <c r="E57" s="22"/>
      <c r="F57" s="20"/>
      <c r="G57" s="22"/>
      <c r="H57" s="20"/>
    </row>
    <row r="58" spans="1:8" ht="46.5" x14ac:dyDescent="0.35">
      <c r="A58" s="20" t="s">
        <v>136</v>
      </c>
      <c r="B58" s="5" t="s">
        <v>238</v>
      </c>
      <c r="C58" s="22" t="s">
        <v>409</v>
      </c>
      <c r="D58" s="20" t="s">
        <v>11</v>
      </c>
      <c r="E58" s="22" t="s">
        <v>413</v>
      </c>
      <c r="F58" s="20" t="s">
        <v>11</v>
      </c>
      <c r="G58" s="22"/>
      <c r="H58" s="20"/>
    </row>
    <row r="59" spans="1:8" ht="46.5" x14ac:dyDescent="0.35">
      <c r="A59" s="20" t="s">
        <v>137</v>
      </c>
      <c r="B59" s="5" t="s">
        <v>290</v>
      </c>
      <c r="C59" s="22" t="s">
        <v>411</v>
      </c>
      <c r="D59" s="20" t="s">
        <v>10</v>
      </c>
      <c r="E59" s="22"/>
      <c r="F59" s="20"/>
      <c r="G59" s="22"/>
      <c r="H59" s="20"/>
    </row>
    <row r="87" spans="4:4" x14ac:dyDescent="0.35">
      <c r="D87" s="3"/>
    </row>
    <row r="88" spans="4:4" x14ac:dyDescent="0.35">
      <c r="D88" s="3"/>
    </row>
    <row r="89" spans="4:4" x14ac:dyDescent="0.35">
      <c r="D89" s="3"/>
    </row>
    <row r="90" spans="4:4" x14ac:dyDescent="0.35">
      <c r="D90" s="3"/>
    </row>
    <row r="91" spans="4:4" x14ac:dyDescent="0.35">
      <c r="D91" s="3"/>
    </row>
    <row r="92" spans="4:4" x14ac:dyDescent="0.35">
      <c r="D92" s="3"/>
    </row>
    <row r="93" spans="4:4" x14ac:dyDescent="0.35">
      <c r="D93" s="3"/>
    </row>
    <row r="94" spans="4:4" x14ac:dyDescent="0.35">
      <c r="D94" s="3"/>
    </row>
    <row r="95" spans="4:4" x14ac:dyDescent="0.35">
      <c r="D95" s="3"/>
    </row>
    <row r="96" spans="4:4" x14ac:dyDescent="0.35">
      <c r="D96" s="3"/>
    </row>
    <row r="97" spans="4:4" x14ac:dyDescent="0.35">
      <c r="D97" s="3"/>
    </row>
    <row r="98" spans="4:4" x14ac:dyDescent="0.35">
      <c r="D98" s="3"/>
    </row>
    <row r="99" spans="4:4" x14ac:dyDescent="0.35">
      <c r="D99" s="3"/>
    </row>
    <row r="100" spans="4:4" x14ac:dyDescent="0.35">
      <c r="D100" s="3"/>
    </row>
    <row r="101" spans="4:4" x14ac:dyDescent="0.35">
      <c r="D101" s="3"/>
    </row>
    <row r="102" spans="4:4" x14ac:dyDescent="0.35">
      <c r="D102" s="3"/>
    </row>
    <row r="103" spans="4:4" x14ac:dyDescent="0.35">
      <c r="D103" s="3"/>
    </row>
    <row r="104" spans="4:4" x14ac:dyDescent="0.35">
      <c r="D104" s="3"/>
    </row>
    <row r="105" spans="4:4" x14ac:dyDescent="0.35">
      <c r="D105" s="3"/>
    </row>
    <row r="106" spans="4:4" x14ac:dyDescent="0.35">
      <c r="D106" s="3"/>
    </row>
    <row r="107" spans="4:4" x14ac:dyDescent="0.35">
      <c r="D107" s="3"/>
    </row>
    <row r="108" spans="4:4" x14ac:dyDescent="0.35">
      <c r="D108" s="3"/>
    </row>
    <row r="109" spans="4:4" x14ac:dyDescent="0.35">
      <c r="D109" s="3"/>
    </row>
    <row r="110" spans="4:4" x14ac:dyDescent="0.35">
      <c r="D110" s="3"/>
    </row>
    <row r="111" spans="4:4" x14ac:dyDescent="0.35">
      <c r="D111" s="3"/>
    </row>
    <row r="112" spans="4:4" x14ac:dyDescent="0.35">
      <c r="D112" s="3"/>
    </row>
    <row r="113" spans="4:4" x14ac:dyDescent="0.35">
      <c r="D113" s="3"/>
    </row>
    <row r="114" spans="4:4" x14ac:dyDescent="0.35">
      <c r="D114" s="3"/>
    </row>
    <row r="115" spans="4:4" x14ac:dyDescent="0.35">
      <c r="D115" s="3"/>
    </row>
    <row r="116" spans="4:4" x14ac:dyDescent="0.35">
      <c r="D116" s="3"/>
    </row>
    <row r="117" spans="4:4" x14ac:dyDescent="0.35">
      <c r="D117" s="3"/>
    </row>
    <row r="118" spans="4:4" x14ac:dyDescent="0.35">
      <c r="D118" s="3"/>
    </row>
    <row r="119" spans="4:4" x14ac:dyDescent="0.35">
      <c r="D119" s="3"/>
    </row>
    <row r="120" spans="4:4" x14ac:dyDescent="0.35">
      <c r="D120" s="3"/>
    </row>
    <row r="121" spans="4:4" x14ac:dyDescent="0.35">
      <c r="D121" s="3"/>
    </row>
    <row r="122" spans="4:4" x14ac:dyDescent="0.35">
      <c r="D122" s="3"/>
    </row>
    <row r="123" spans="4:4" x14ac:dyDescent="0.35">
      <c r="D123" s="3"/>
    </row>
    <row r="124" spans="4:4" x14ac:dyDescent="0.35">
      <c r="D124" s="3"/>
    </row>
    <row r="125" spans="4:4" x14ac:dyDescent="0.35">
      <c r="D125" s="3"/>
    </row>
    <row r="126" spans="4:4" x14ac:dyDescent="0.35">
      <c r="D126" s="3"/>
    </row>
    <row r="127" spans="4:4" x14ac:dyDescent="0.35">
      <c r="D127" s="3"/>
    </row>
    <row r="128" spans="4:4" x14ac:dyDescent="0.35">
      <c r="D128" s="3"/>
    </row>
    <row r="129" spans="4:4" x14ac:dyDescent="0.35">
      <c r="D129" s="3"/>
    </row>
    <row r="130" spans="4:4" x14ac:dyDescent="0.35">
      <c r="D130" s="3"/>
    </row>
    <row r="131" spans="4:4" x14ac:dyDescent="0.35">
      <c r="D131" s="3"/>
    </row>
    <row r="132" spans="4:4" x14ac:dyDescent="0.35">
      <c r="D132" s="3"/>
    </row>
    <row r="133" spans="4:4" x14ac:dyDescent="0.35">
      <c r="D133" s="3"/>
    </row>
    <row r="134" spans="4:4" x14ac:dyDescent="0.35">
      <c r="D134" s="3"/>
    </row>
    <row r="135" spans="4:4" x14ac:dyDescent="0.35">
      <c r="D135" s="3"/>
    </row>
    <row r="136" spans="4:4" x14ac:dyDescent="0.35">
      <c r="D136" s="3"/>
    </row>
    <row r="137" spans="4:4" x14ac:dyDescent="0.35">
      <c r="D137" s="3"/>
    </row>
    <row r="138" spans="4:4" x14ac:dyDescent="0.35">
      <c r="D138" s="3"/>
    </row>
    <row r="139" spans="4:4" x14ac:dyDescent="0.35">
      <c r="D139" s="3"/>
    </row>
    <row r="140" spans="4:4" x14ac:dyDescent="0.35">
      <c r="D140" s="3"/>
    </row>
    <row r="141" spans="4:4" x14ac:dyDescent="0.35">
      <c r="D141" s="3"/>
    </row>
    <row r="142" spans="4:4" x14ac:dyDescent="0.35">
      <c r="D142" s="3"/>
    </row>
    <row r="143" spans="4:4" x14ac:dyDescent="0.35">
      <c r="D143" s="3"/>
    </row>
    <row r="144" spans="4:4" x14ac:dyDescent="0.35">
      <c r="D144" s="3"/>
    </row>
    <row r="145" spans="4:4" x14ac:dyDescent="0.35">
      <c r="D145" s="3"/>
    </row>
    <row r="146" spans="4:4" x14ac:dyDescent="0.35">
      <c r="D146" s="3"/>
    </row>
    <row r="147" spans="4:4" x14ac:dyDescent="0.35">
      <c r="D147" s="3"/>
    </row>
    <row r="148" spans="4:4" x14ac:dyDescent="0.35">
      <c r="D148" s="3"/>
    </row>
    <row r="149" spans="4:4" x14ac:dyDescent="0.35">
      <c r="D149" s="3"/>
    </row>
    <row r="150" spans="4:4" x14ac:dyDescent="0.35">
      <c r="D150" s="3"/>
    </row>
    <row r="151" spans="4:4" x14ac:dyDescent="0.35">
      <c r="D151" s="3"/>
    </row>
    <row r="152" spans="4:4" x14ac:dyDescent="0.35">
      <c r="D152" s="3"/>
    </row>
    <row r="153" spans="4:4" x14ac:dyDescent="0.35">
      <c r="D153" s="3"/>
    </row>
    <row r="154" spans="4:4" x14ac:dyDescent="0.35">
      <c r="D154" s="3"/>
    </row>
    <row r="155" spans="4:4" x14ac:dyDescent="0.35">
      <c r="D155" s="3"/>
    </row>
    <row r="156" spans="4:4" x14ac:dyDescent="0.35">
      <c r="D156" s="3"/>
    </row>
    <row r="157" spans="4:4" x14ac:dyDescent="0.35">
      <c r="D157" s="3"/>
    </row>
    <row r="158" spans="4:4" x14ac:dyDescent="0.35">
      <c r="D158" s="3"/>
    </row>
    <row r="159" spans="4:4" x14ac:dyDescent="0.35">
      <c r="D159" s="3"/>
    </row>
    <row r="160" spans="4:4" x14ac:dyDescent="0.35">
      <c r="D160" s="3"/>
    </row>
    <row r="161" spans="4:4" x14ac:dyDescent="0.35">
      <c r="D161" s="3"/>
    </row>
    <row r="162" spans="4:4" x14ac:dyDescent="0.35">
      <c r="D162" s="3"/>
    </row>
    <row r="163" spans="4:4" x14ac:dyDescent="0.35">
      <c r="D163" s="3"/>
    </row>
    <row r="164" spans="4:4" x14ac:dyDescent="0.35">
      <c r="D164" s="3"/>
    </row>
    <row r="165" spans="4:4" x14ac:dyDescent="0.35">
      <c r="D165" s="3"/>
    </row>
    <row r="166" spans="4:4" x14ac:dyDescent="0.35">
      <c r="D166" s="3"/>
    </row>
    <row r="167" spans="4:4" x14ac:dyDescent="0.35">
      <c r="D167" s="3"/>
    </row>
    <row r="168" spans="4:4" x14ac:dyDescent="0.35">
      <c r="D168" s="3"/>
    </row>
    <row r="169" spans="4:4" x14ac:dyDescent="0.35">
      <c r="D169" s="3"/>
    </row>
    <row r="170" spans="4:4" x14ac:dyDescent="0.35">
      <c r="D170" s="3"/>
    </row>
    <row r="171" spans="4:4" x14ac:dyDescent="0.35">
      <c r="D171" s="3"/>
    </row>
    <row r="172" spans="4:4" x14ac:dyDescent="0.35">
      <c r="D172" s="3"/>
    </row>
    <row r="173" spans="4:4" x14ac:dyDescent="0.35">
      <c r="D173" s="3"/>
    </row>
    <row r="174" spans="4:4" x14ac:dyDescent="0.35">
      <c r="D174" s="3"/>
    </row>
    <row r="175" spans="4:4" x14ac:dyDescent="0.35">
      <c r="D175" s="3"/>
    </row>
    <row r="176" spans="4:4" x14ac:dyDescent="0.35">
      <c r="D176" s="3"/>
    </row>
    <row r="177" spans="4:4" x14ac:dyDescent="0.35">
      <c r="D177" s="3"/>
    </row>
    <row r="178" spans="4:4" x14ac:dyDescent="0.35">
      <c r="D178" s="3"/>
    </row>
    <row r="179" spans="4:4" x14ac:dyDescent="0.35">
      <c r="D179" s="3"/>
    </row>
    <row r="180" spans="4:4" x14ac:dyDescent="0.35">
      <c r="D180" s="3"/>
    </row>
    <row r="181" spans="4:4" x14ac:dyDescent="0.35">
      <c r="D181" s="3"/>
    </row>
    <row r="182" spans="4:4" x14ac:dyDescent="0.35">
      <c r="D182" s="3"/>
    </row>
    <row r="183" spans="4:4" x14ac:dyDescent="0.35">
      <c r="D183" s="3"/>
    </row>
    <row r="184" spans="4:4" x14ac:dyDescent="0.35">
      <c r="D184" s="3"/>
    </row>
    <row r="185" spans="4:4" x14ac:dyDescent="0.35">
      <c r="D185" s="3"/>
    </row>
    <row r="186" spans="4:4" x14ac:dyDescent="0.35">
      <c r="D186" s="3"/>
    </row>
    <row r="187" spans="4:4" x14ac:dyDescent="0.35">
      <c r="D187" s="3"/>
    </row>
    <row r="188" spans="4:4" x14ac:dyDescent="0.35">
      <c r="D188" s="3"/>
    </row>
    <row r="189" spans="4:4" x14ac:dyDescent="0.35">
      <c r="D189" s="3"/>
    </row>
    <row r="190" spans="4:4" x14ac:dyDescent="0.35">
      <c r="D190" s="3"/>
    </row>
    <row r="191" spans="4:4" x14ac:dyDescent="0.35">
      <c r="D191" s="3"/>
    </row>
    <row r="192" spans="4:4" x14ac:dyDescent="0.35">
      <c r="D192" s="3"/>
    </row>
    <row r="193" spans="4:4" x14ac:dyDescent="0.35">
      <c r="D193" s="3"/>
    </row>
    <row r="194" spans="4:4" x14ac:dyDescent="0.35">
      <c r="D194" s="3"/>
    </row>
    <row r="195" spans="4:4" x14ac:dyDescent="0.35">
      <c r="D195" s="3"/>
    </row>
    <row r="196" spans="4:4" x14ac:dyDescent="0.35">
      <c r="D196" s="3"/>
    </row>
    <row r="197" spans="4:4" x14ac:dyDescent="0.35">
      <c r="D197" s="3"/>
    </row>
    <row r="198" spans="4:4" x14ac:dyDescent="0.35">
      <c r="D198" s="3"/>
    </row>
    <row r="199" spans="4:4" x14ac:dyDescent="0.35">
      <c r="D199" s="3"/>
    </row>
    <row r="200" spans="4:4" x14ac:dyDescent="0.35">
      <c r="D200" s="3"/>
    </row>
    <row r="201" spans="4:4" x14ac:dyDescent="0.35">
      <c r="D201" s="3"/>
    </row>
    <row r="202" spans="4:4" x14ac:dyDescent="0.35">
      <c r="D202" s="3"/>
    </row>
    <row r="203" spans="4:4" x14ac:dyDescent="0.35">
      <c r="D203" s="3"/>
    </row>
    <row r="204" spans="4:4" x14ac:dyDescent="0.35">
      <c r="D204" s="3"/>
    </row>
    <row r="205" spans="4:4" x14ac:dyDescent="0.35">
      <c r="D205" s="3"/>
    </row>
    <row r="206" spans="4:4" x14ac:dyDescent="0.35">
      <c r="D206" s="3"/>
    </row>
    <row r="207" spans="4:4" x14ac:dyDescent="0.35">
      <c r="D207" s="3"/>
    </row>
    <row r="208" spans="4:4" x14ac:dyDescent="0.35">
      <c r="D208" s="3"/>
    </row>
    <row r="209" spans="4:4" x14ac:dyDescent="0.35">
      <c r="D209" s="3"/>
    </row>
    <row r="210" spans="4:4" x14ac:dyDescent="0.35">
      <c r="D210" s="3"/>
    </row>
    <row r="211" spans="4:4" x14ac:dyDescent="0.35">
      <c r="D211" s="3"/>
    </row>
    <row r="212" spans="4:4" x14ac:dyDescent="0.35">
      <c r="D212" s="3"/>
    </row>
    <row r="213" spans="4:4" x14ac:dyDescent="0.35">
      <c r="D213" s="3"/>
    </row>
    <row r="214" spans="4:4" x14ac:dyDescent="0.35">
      <c r="D214" s="3"/>
    </row>
    <row r="215" spans="4:4" x14ac:dyDescent="0.35">
      <c r="D215" s="3"/>
    </row>
    <row r="216" spans="4:4" x14ac:dyDescent="0.35">
      <c r="D216" s="3"/>
    </row>
    <row r="217" spans="4:4" x14ac:dyDescent="0.35">
      <c r="D217" s="3"/>
    </row>
    <row r="218" spans="4:4" x14ac:dyDescent="0.35">
      <c r="D218" s="3"/>
    </row>
    <row r="219" spans="4:4" x14ac:dyDescent="0.35">
      <c r="D219" s="3"/>
    </row>
    <row r="220" spans="4:4" x14ac:dyDescent="0.35">
      <c r="D220" s="3"/>
    </row>
    <row r="221" spans="4:4" x14ac:dyDescent="0.35">
      <c r="D221" s="3"/>
    </row>
    <row r="222" spans="4:4" x14ac:dyDescent="0.35">
      <c r="D222" s="3"/>
    </row>
    <row r="223" spans="4:4" x14ac:dyDescent="0.35">
      <c r="D223" s="3"/>
    </row>
    <row r="224" spans="4:4" x14ac:dyDescent="0.35">
      <c r="D224" s="3"/>
    </row>
    <row r="225" spans="4:4" x14ac:dyDescent="0.35">
      <c r="D225" s="3"/>
    </row>
    <row r="226" spans="4:4" x14ac:dyDescent="0.35">
      <c r="D226" s="3"/>
    </row>
    <row r="227" spans="4:4" x14ac:dyDescent="0.35">
      <c r="D227" s="3"/>
    </row>
    <row r="228" spans="4:4" x14ac:dyDescent="0.35">
      <c r="D228" s="3"/>
    </row>
    <row r="229" spans="4:4" x14ac:dyDescent="0.35">
      <c r="D229" s="3"/>
    </row>
    <row r="230" spans="4:4" x14ac:dyDescent="0.35">
      <c r="D230" s="3"/>
    </row>
    <row r="231" spans="4:4" x14ac:dyDescent="0.35">
      <c r="D231" s="3"/>
    </row>
    <row r="232" spans="4:4" x14ac:dyDescent="0.35">
      <c r="D232" s="3"/>
    </row>
    <row r="233" spans="4:4" x14ac:dyDescent="0.35">
      <c r="D233" s="3"/>
    </row>
    <row r="234" spans="4:4" x14ac:dyDescent="0.35">
      <c r="D234" s="3"/>
    </row>
    <row r="235" spans="4:4" x14ac:dyDescent="0.35">
      <c r="D235" s="3"/>
    </row>
    <row r="236" spans="4:4" x14ac:dyDescent="0.35">
      <c r="D236" s="3"/>
    </row>
    <row r="237" spans="4:4" x14ac:dyDescent="0.35">
      <c r="D237" s="3"/>
    </row>
    <row r="238" spans="4:4" x14ac:dyDescent="0.35">
      <c r="D238" s="3"/>
    </row>
    <row r="239" spans="4:4" x14ac:dyDescent="0.35">
      <c r="D239" s="3"/>
    </row>
    <row r="240" spans="4:4" x14ac:dyDescent="0.35">
      <c r="D240" s="3"/>
    </row>
    <row r="241" spans="4:4" x14ac:dyDescent="0.35">
      <c r="D241" s="3"/>
    </row>
    <row r="242" spans="4:4" x14ac:dyDescent="0.35">
      <c r="D242" s="3"/>
    </row>
    <row r="243" spans="4:4" x14ac:dyDescent="0.35">
      <c r="D243" s="3"/>
    </row>
    <row r="244" spans="4:4" x14ac:dyDescent="0.35">
      <c r="D244" s="3"/>
    </row>
    <row r="245" spans="4:4" x14ac:dyDescent="0.35">
      <c r="D245" s="3"/>
    </row>
    <row r="246" spans="4:4" x14ac:dyDescent="0.35">
      <c r="D246" s="3"/>
    </row>
    <row r="247" spans="4:4" x14ac:dyDescent="0.35">
      <c r="D247" s="3"/>
    </row>
    <row r="248" spans="4:4" x14ac:dyDescent="0.35">
      <c r="D248" s="3"/>
    </row>
    <row r="249" spans="4:4" x14ac:dyDescent="0.35">
      <c r="D249" s="3"/>
    </row>
    <row r="250" spans="4:4" x14ac:dyDescent="0.35">
      <c r="D250" s="3"/>
    </row>
    <row r="251" spans="4:4" x14ac:dyDescent="0.35">
      <c r="D251" s="3"/>
    </row>
    <row r="252" spans="4:4" x14ac:dyDescent="0.35">
      <c r="D252" s="3"/>
    </row>
    <row r="253" spans="4:4" x14ac:dyDescent="0.35">
      <c r="D253" s="3"/>
    </row>
    <row r="254" spans="4:4" x14ac:dyDescent="0.35">
      <c r="D254" s="3"/>
    </row>
    <row r="255" spans="4:4" x14ac:dyDescent="0.35">
      <c r="D255" s="3"/>
    </row>
    <row r="256" spans="4:4" x14ac:dyDescent="0.35">
      <c r="D256" s="3"/>
    </row>
    <row r="257" spans="4:4" x14ac:dyDescent="0.35">
      <c r="D257" s="3"/>
    </row>
    <row r="258" spans="4:4" x14ac:dyDescent="0.35">
      <c r="D258" s="3"/>
    </row>
    <row r="259" spans="4:4" x14ac:dyDescent="0.35">
      <c r="D259" s="3"/>
    </row>
  </sheetData>
  <autoFilter ref="A2:D59" xr:uid="{C720F79C-7991-429C-814D-B53B292D6D76}">
    <filterColumn colId="0" showButton="0"/>
  </autoFilter>
  <phoneticPr fontId="1" type="noConversion"/>
  <conditionalFormatting sqref="D3:D59">
    <cfRule type="containsText" dxfId="62" priority="1" operator="containsText" text="Not Covered">
      <formula>NOT(ISERROR(SEARCH("Not Covered",D3)))</formula>
    </cfRule>
    <cfRule type="containsText" dxfId="61" priority="2" operator="containsText" text="Partial">
      <formula>NOT(ISERROR(SEARCH("Partial",D3)))</formula>
    </cfRule>
    <cfRule type="containsText" dxfId="60" priority="3" operator="containsText" text="Full">
      <formula>NOT(ISERROR(SEARCH("Full",D3)))</formula>
    </cfRule>
  </conditionalFormatting>
  <conditionalFormatting sqref="D87:D262">
    <cfRule type="containsText" dxfId="59" priority="22" operator="containsText" text="Not Covered">
      <formula>NOT(ISERROR(SEARCH("Not Covered",D87)))</formula>
    </cfRule>
    <cfRule type="containsText" dxfId="58" priority="23" operator="containsText" text="Partial">
      <formula>NOT(ISERROR(SEARCH("Partial",D87)))</formula>
    </cfRule>
    <cfRule type="containsText" dxfId="57" priority="24" operator="containsText" text="Full">
      <formula>NOT(ISERROR(SEARCH("Full",D87)))</formula>
    </cfRule>
  </conditionalFormatting>
  <conditionalFormatting sqref="F12">
    <cfRule type="containsText" dxfId="56" priority="16" operator="containsText" text="Not Covered">
      <formula>NOT(ISERROR(SEARCH("Not Covered",F12)))</formula>
    </cfRule>
    <cfRule type="containsText" dxfId="55" priority="17" operator="containsText" text="Partial">
      <formula>NOT(ISERROR(SEARCH("Partial",F12)))</formula>
    </cfRule>
    <cfRule type="containsText" dxfId="54" priority="18" operator="containsText" text="Full">
      <formula>NOT(ISERROR(SEARCH("Full",F12)))</formula>
    </cfRule>
  </conditionalFormatting>
  <conditionalFormatting sqref="F38">
    <cfRule type="containsText" dxfId="53" priority="13" operator="containsText" text="Not Covered">
      <formula>NOT(ISERROR(SEARCH("Not Covered",F38)))</formula>
    </cfRule>
    <cfRule type="containsText" dxfId="52" priority="14" operator="containsText" text="Partial">
      <formula>NOT(ISERROR(SEARCH("Partial",F38)))</formula>
    </cfRule>
    <cfRule type="containsText" dxfId="51" priority="15" operator="containsText" text="Full">
      <formula>NOT(ISERROR(SEARCH("Full",F38)))</formula>
    </cfRule>
  </conditionalFormatting>
  <conditionalFormatting sqref="F56">
    <cfRule type="containsText" dxfId="50" priority="19" operator="containsText" text="Not Covered">
      <formula>NOT(ISERROR(SEARCH("Not Covered",F56)))</formula>
    </cfRule>
    <cfRule type="containsText" dxfId="49" priority="20" operator="containsText" text="Partial">
      <formula>NOT(ISERROR(SEARCH("Partial",F56)))</formula>
    </cfRule>
    <cfRule type="containsText" dxfId="48" priority="21" operator="containsText" text="Full">
      <formula>NOT(ISERROR(SEARCH("Full",F56)))</formula>
    </cfRule>
  </conditionalFormatting>
  <conditionalFormatting sqref="F58">
    <cfRule type="containsText" dxfId="47" priority="7" operator="containsText" text="Not Covered">
      <formula>NOT(ISERROR(SEARCH("Not Covered",F58)))</formula>
    </cfRule>
    <cfRule type="containsText" dxfId="46" priority="8" operator="containsText" text="Partial">
      <formula>NOT(ISERROR(SEARCH("Partial",F58)))</formula>
    </cfRule>
    <cfRule type="containsText" dxfId="45" priority="9" operator="containsText" text="Full">
      <formula>NOT(ISERROR(SEARCH("Full",F58)))</formula>
    </cfRule>
  </conditionalFormatting>
  <conditionalFormatting sqref="H38">
    <cfRule type="containsText" dxfId="44" priority="4" operator="containsText" text="Not Covered">
      <formula>NOT(ISERROR(SEARCH("Not Covered",H38)))</formula>
    </cfRule>
    <cfRule type="containsText" dxfId="43" priority="5" operator="containsText" text="Partial">
      <formula>NOT(ISERROR(SEARCH("Partial",H38)))</formula>
    </cfRule>
    <cfRule type="containsText" dxfId="42" priority="6" operator="containsText" text="Full">
      <formula>NOT(ISERROR(SEARCH("Full",H38)))</formula>
    </cfRule>
  </conditionalFormatting>
  <conditionalFormatting sqref="H56">
    <cfRule type="containsText" dxfId="41" priority="10" operator="containsText" text="Not Covered">
      <formula>NOT(ISERROR(SEARCH("Not Covered",H56)))</formula>
    </cfRule>
    <cfRule type="containsText" dxfId="40" priority="11" operator="containsText" text="Partial">
      <formula>NOT(ISERROR(SEARCH("Partial",H56)))</formula>
    </cfRule>
    <cfRule type="containsText" dxfId="39" priority="12" operator="containsText" text="Full">
      <formula>NOT(ISERROR(SEARCH("Full",H56)))</formula>
    </cfRule>
  </conditionalFormatting>
  <dataValidations count="1">
    <dataValidation type="list" allowBlank="1" showInputMessage="1" showErrorMessage="1" sqref="D87:D410 H3:H59 F3:F59 D3:D59" xr:uid="{41E016AE-3EF8-4BAC-B184-5D6F21B5E8A4}">
      <formula1>"Full, Partial, Not Covered"</formula1>
    </dataValidation>
  </dataValidations>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38647-C162-4DB9-8932-7E305C8B4BA1}">
  <dimension ref="A1:H259"/>
  <sheetViews>
    <sheetView zoomScale="90" zoomScaleNormal="90" workbookViewId="0">
      <pane ySplit="2" topLeftCell="A30" activePane="bottomLeft" state="frozen"/>
      <selection pane="bottomLeft" activeCell="D54" sqref="D54"/>
    </sheetView>
  </sheetViews>
  <sheetFormatPr defaultColWidth="8.81640625" defaultRowHeight="14" x14ac:dyDescent="0.35"/>
  <cols>
    <col min="1" max="1" width="5.54296875" style="23" bestFit="1" customWidth="1"/>
    <col min="2" max="2" width="57.453125" style="23" customWidth="1"/>
    <col min="3" max="3" width="28.1796875" style="23" bestFit="1" customWidth="1"/>
    <col min="4" max="4" width="14.453125" style="23" bestFit="1" customWidth="1"/>
    <col min="5" max="5" width="29.453125" style="23" customWidth="1"/>
    <col min="6" max="6" width="11" style="23" bestFit="1" customWidth="1"/>
    <col min="7" max="7" width="27.81640625" style="23" customWidth="1"/>
    <col min="8" max="16384" width="8.81640625" style="23"/>
  </cols>
  <sheetData>
    <row r="1" spans="1:8" ht="16" thickBot="1" x14ac:dyDescent="0.4">
      <c r="A1" s="15" t="s">
        <v>291</v>
      </c>
      <c r="B1" s="16"/>
      <c r="C1" s="17"/>
      <c r="D1" s="18"/>
    </row>
    <row r="2" spans="1:8" ht="15.5" x14ac:dyDescent="0.35">
      <c r="A2" s="19"/>
      <c r="B2" s="20" t="s">
        <v>16</v>
      </c>
      <c r="C2" s="21" t="s">
        <v>17</v>
      </c>
      <c r="D2" s="20" t="s">
        <v>18</v>
      </c>
      <c r="E2" s="21" t="s">
        <v>17</v>
      </c>
      <c r="F2" s="20" t="s">
        <v>18</v>
      </c>
      <c r="G2" s="21" t="s">
        <v>17</v>
      </c>
      <c r="H2" s="20" t="s">
        <v>18</v>
      </c>
    </row>
    <row r="3" spans="1:8" ht="31" x14ac:dyDescent="0.35">
      <c r="A3" s="20" t="s">
        <v>20</v>
      </c>
      <c r="B3" s="5" t="s">
        <v>292</v>
      </c>
      <c r="C3" s="22"/>
      <c r="D3" s="20" t="s">
        <v>12</v>
      </c>
      <c r="E3" s="24"/>
      <c r="F3" s="30"/>
      <c r="G3" s="24"/>
      <c r="H3" s="30"/>
    </row>
    <row r="4" spans="1:8" ht="31" x14ac:dyDescent="0.35">
      <c r="A4" s="20" t="s">
        <v>22</v>
      </c>
      <c r="B4" s="5" t="s">
        <v>293</v>
      </c>
      <c r="C4" s="22" t="s">
        <v>409</v>
      </c>
      <c r="D4" s="20" t="s">
        <v>11</v>
      </c>
      <c r="E4" s="24"/>
      <c r="F4" s="30"/>
      <c r="G4" s="24"/>
      <c r="H4" s="30"/>
    </row>
    <row r="5" spans="1:8" ht="31" x14ac:dyDescent="0.35">
      <c r="A5" s="20" t="s">
        <v>24</v>
      </c>
      <c r="B5" s="5" t="s">
        <v>294</v>
      </c>
      <c r="C5" s="22"/>
      <c r="D5" s="20" t="s">
        <v>12</v>
      </c>
      <c r="E5" s="24"/>
      <c r="F5" s="30"/>
      <c r="G5" s="24"/>
      <c r="H5" s="30"/>
    </row>
    <row r="6" spans="1:8" ht="46.5" x14ac:dyDescent="0.35">
      <c r="A6" s="20" t="s">
        <v>26</v>
      </c>
      <c r="B6" s="5" t="s">
        <v>295</v>
      </c>
      <c r="C6" s="22" t="s">
        <v>409</v>
      </c>
      <c r="D6" s="20" t="s">
        <v>10</v>
      </c>
      <c r="E6" s="24" t="s">
        <v>413</v>
      </c>
      <c r="F6" s="20" t="s">
        <v>10</v>
      </c>
      <c r="G6" s="24"/>
      <c r="H6" s="30"/>
    </row>
    <row r="7" spans="1:8" ht="31" x14ac:dyDescent="0.35">
      <c r="A7" s="20" t="s">
        <v>28</v>
      </c>
      <c r="B7" s="5" t="s">
        <v>296</v>
      </c>
      <c r="C7" s="22" t="s">
        <v>407</v>
      </c>
      <c r="D7" s="20" t="s">
        <v>10</v>
      </c>
      <c r="E7" s="24"/>
      <c r="F7" s="30"/>
      <c r="G7" s="24"/>
      <c r="H7" s="30"/>
    </row>
    <row r="8" spans="1:8" ht="31" x14ac:dyDescent="0.35">
      <c r="A8" s="20" t="s">
        <v>29</v>
      </c>
      <c r="B8" s="5" t="s">
        <v>172</v>
      </c>
      <c r="C8" s="22" t="s">
        <v>407</v>
      </c>
      <c r="D8" s="20" t="s">
        <v>10</v>
      </c>
      <c r="E8" s="24"/>
      <c r="F8" s="30"/>
      <c r="G8" s="24"/>
      <c r="H8" s="30"/>
    </row>
    <row r="9" spans="1:8" ht="31" x14ac:dyDescent="0.35">
      <c r="A9" s="20" t="s">
        <v>31</v>
      </c>
      <c r="B9" s="5" t="s">
        <v>297</v>
      </c>
      <c r="C9" s="22" t="s">
        <v>407</v>
      </c>
      <c r="D9" s="20" t="s">
        <v>10</v>
      </c>
      <c r="E9" s="24"/>
      <c r="F9" s="30"/>
      <c r="G9" s="24"/>
      <c r="H9" s="30"/>
    </row>
    <row r="10" spans="1:8" ht="31" x14ac:dyDescent="0.35">
      <c r="A10" s="20" t="s">
        <v>33</v>
      </c>
      <c r="B10" s="5" t="s">
        <v>298</v>
      </c>
      <c r="C10" s="22" t="s">
        <v>412</v>
      </c>
      <c r="D10" s="20" t="s">
        <v>10</v>
      </c>
      <c r="E10" s="24"/>
      <c r="F10" s="30"/>
      <c r="G10" s="24"/>
      <c r="H10" s="30"/>
    </row>
    <row r="11" spans="1:8" ht="31" x14ac:dyDescent="0.35">
      <c r="A11" s="20" t="s">
        <v>35</v>
      </c>
      <c r="B11" s="5" t="s">
        <v>299</v>
      </c>
      <c r="C11" s="22" t="s">
        <v>413</v>
      </c>
      <c r="D11" s="20" t="s">
        <v>10</v>
      </c>
      <c r="E11" s="24"/>
      <c r="F11" s="30"/>
      <c r="G11" s="24"/>
      <c r="H11" s="30"/>
    </row>
    <row r="12" spans="1:8" ht="31" x14ac:dyDescent="0.35">
      <c r="A12" s="20" t="s">
        <v>37</v>
      </c>
      <c r="B12" s="5" t="s">
        <v>300</v>
      </c>
      <c r="C12" s="22" t="s">
        <v>408</v>
      </c>
      <c r="D12" s="20" t="s">
        <v>11</v>
      </c>
      <c r="E12" s="24" t="s">
        <v>411</v>
      </c>
      <c r="F12" s="20" t="s">
        <v>10</v>
      </c>
      <c r="G12" s="24"/>
      <c r="H12" s="30"/>
    </row>
    <row r="13" spans="1:8" ht="46.5" x14ac:dyDescent="0.35">
      <c r="A13" s="20" t="s">
        <v>39</v>
      </c>
      <c r="B13" s="5" t="s">
        <v>301</v>
      </c>
      <c r="C13" s="22" t="s">
        <v>412</v>
      </c>
      <c r="D13" s="20" t="s">
        <v>10</v>
      </c>
      <c r="E13" s="24"/>
      <c r="F13" s="30"/>
      <c r="G13" s="24"/>
      <c r="H13" s="30"/>
    </row>
    <row r="14" spans="1:8" ht="46.5" x14ac:dyDescent="0.35">
      <c r="A14" s="20" t="s">
        <v>41</v>
      </c>
      <c r="B14" s="5" t="s">
        <v>302</v>
      </c>
      <c r="C14" s="22" t="s">
        <v>411</v>
      </c>
      <c r="D14" s="20" t="s">
        <v>10</v>
      </c>
      <c r="E14" s="24"/>
      <c r="F14" s="30"/>
      <c r="G14" s="24"/>
      <c r="H14" s="30"/>
    </row>
    <row r="15" spans="1:8" ht="15.5" x14ac:dyDescent="0.35">
      <c r="A15" s="20" t="s">
        <v>43</v>
      </c>
      <c r="B15" s="5" t="s">
        <v>184</v>
      </c>
      <c r="C15" s="22" t="s">
        <v>411</v>
      </c>
      <c r="D15" s="20" t="s">
        <v>10</v>
      </c>
      <c r="E15" s="24"/>
      <c r="F15" s="30"/>
      <c r="G15" s="24"/>
      <c r="H15" s="30"/>
    </row>
    <row r="16" spans="1:8" ht="31" x14ac:dyDescent="0.35">
      <c r="A16" s="20" t="s">
        <v>44</v>
      </c>
      <c r="B16" s="5" t="s">
        <v>303</v>
      </c>
      <c r="C16" s="22"/>
      <c r="D16" s="20" t="s">
        <v>12</v>
      </c>
      <c r="E16" s="24"/>
      <c r="F16" s="30"/>
      <c r="G16" s="24"/>
      <c r="H16" s="30"/>
    </row>
    <row r="17" spans="1:8" ht="31" x14ac:dyDescent="0.35">
      <c r="A17" s="20" t="s">
        <v>46</v>
      </c>
      <c r="B17" s="5" t="s">
        <v>304</v>
      </c>
      <c r="C17" s="22" t="s">
        <v>410</v>
      </c>
      <c r="D17" s="20" t="s">
        <v>10</v>
      </c>
      <c r="E17" s="24"/>
      <c r="F17" s="30"/>
      <c r="G17" s="24"/>
      <c r="H17" s="30"/>
    </row>
    <row r="18" spans="1:8" ht="46.5" x14ac:dyDescent="0.35">
      <c r="A18" s="20" t="s">
        <v>48</v>
      </c>
      <c r="B18" s="5" t="s">
        <v>305</v>
      </c>
      <c r="C18" s="22" t="s">
        <v>413</v>
      </c>
      <c r="D18" s="20" t="s">
        <v>10</v>
      </c>
      <c r="E18" s="24"/>
      <c r="F18" s="30"/>
      <c r="G18" s="24"/>
      <c r="H18" s="30"/>
    </row>
    <row r="19" spans="1:8" ht="31" x14ac:dyDescent="0.35">
      <c r="A19" s="20" t="s">
        <v>50</v>
      </c>
      <c r="B19" s="5" t="s">
        <v>306</v>
      </c>
      <c r="C19" s="22"/>
      <c r="D19" s="20" t="s">
        <v>12</v>
      </c>
      <c r="E19" s="24"/>
      <c r="F19" s="30"/>
      <c r="G19" s="24"/>
      <c r="H19" s="30"/>
    </row>
    <row r="20" spans="1:8" ht="31" x14ac:dyDescent="0.35">
      <c r="A20" s="20" t="s">
        <v>52</v>
      </c>
      <c r="B20" s="5" t="s">
        <v>307</v>
      </c>
      <c r="C20" s="22"/>
      <c r="D20" s="20" t="s">
        <v>12</v>
      </c>
      <c r="E20" s="24"/>
      <c r="F20" s="30"/>
      <c r="G20" s="24"/>
      <c r="H20" s="30"/>
    </row>
    <row r="21" spans="1:8" ht="46.5" x14ac:dyDescent="0.35">
      <c r="A21" s="20" t="s">
        <v>54</v>
      </c>
      <c r="B21" s="5" t="s">
        <v>308</v>
      </c>
      <c r="C21" s="22"/>
      <c r="D21" s="20" t="s">
        <v>12</v>
      </c>
      <c r="E21" s="24"/>
      <c r="F21" s="30"/>
      <c r="G21" s="24"/>
      <c r="H21" s="30"/>
    </row>
    <row r="22" spans="1:8" ht="31" x14ac:dyDescent="0.35">
      <c r="A22" s="20" t="s">
        <v>57</v>
      </c>
      <c r="B22" s="5" t="s">
        <v>309</v>
      </c>
      <c r="C22" s="22" t="s">
        <v>410</v>
      </c>
      <c r="D22" s="20" t="s">
        <v>10</v>
      </c>
      <c r="E22" s="24"/>
      <c r="F22" s="30"/>
      <c r="G22" s="24"/>
      <c r="H22" s="30"/>
    </row>
    <row r="23" spans="1:8" ht="31" x14ac:dyDescent="0.35">
      <c r="A23" s="20" t="s">
        <v>59</v>
      </c>
      <c r="B23" s="5" t="s">
        <v>310</v>
      </c>
      <c r="C23" s="22" t="s">
        <v>411</v>
      </c>
      <c r="D23" s="20" t="s">
        <v>10</v>
      </c>
      <c r="E23" s="24"/>
      <c r="F23" s="30"/>
      <c r="G23" s="24"/>
      <c r="H23" s="30"/>
    </row>
    <row r="24" spans="1:8" ht="31" x14ac:dyDescent="0.35">
      <c r="A24" s="20" t="s">
        <v>61</v>
      </c>
      <c r="B24" s="5" t="s">
        <v>311</v>
      </c>
      <c r="C24" s="22" t="s">
        <v>409</v>
      </c>
      <c r="D24" s="20" t="s">
        <v>11</v>
      </c>
      <c r="E24" s="24"/>
      <c r="F24" s="30"/>
      <c r="G24" s="24"/>
      <c r="H24" s="30"/>
    </row>
    <row r="25" spans="1:8" ht="15.5" x14ac:dyDescent="0.35">
      <c r="A25" s="20" t="s">
        <v>63</v>
      </c>
      <c r="B25" s="5" t="s">
        <v>406</v>
      </c>
      <c r="C25" s="22" t="s">
        <v>413</v>
      </c>
      <c r="D25" s="20" t="s">
        <v>10</v>
      </c>
      <c r="E25" s="24"/>
      <c r="F25" s="30"/>
      <c r="G25" s="24"/>
      <c r="H25" s="30"/>
    </row>
    <row r="26" spans="1:8" ht="31" x14ac:dyDescent="0.35">
      <c r="A26" s="20" t="s">
        <v>66</v>
      </c>
      <c r="B26" s="5" t="s">
        <v>312</v>
      </c>
      <c r="C26" s="22"/>
      <c r="D26" s="20" t="s">
        <v>12</v>
      </c>
      <c r="E26" s="24"/>
      <c r="F26" s="30"/>
      <c r="G26" s="24"/>
      <c r="H26" s="30"/>
    </row>
    <row r="27" spans="1:8" ht="31" x14ac:dyDescent="0.35">
      <c r="A27" s="20" t="s">
        <v>68</v>
      </c>
      <c r="B27" s="5" t="s">
        <v>313</v>
      </c>
      <c r="C27" s="22" t="s">
        <v>407</v>
      </c>
      <c r="D27" s="20" t="s">
        <v>11</v>
      </c>
      <c r="E27" s="24"/>
      <c r="F27" s="30"/>
      <c r="G27" s="24"/>
      <c r="H27" s="30"/>
    </row>
    <row r="28" spans="1:8" ht="31" x14ac:dyDescent="0.35">
      <c r="A28" s="20" t="s">
        <v>70</v>
      </c>
      <c r="B28" s="5" t="s">
        <v>314</v>
      </c>
      <c r="C28" s="22"/>
      <c r="D28" s="20" t="s">
        <v>12</v>
      </c>
      <c r="E28" s="24"/>
      <c r="F28" s="30"/>
      <c r="G28" s="24"/>
      <c r="H28" s="30"/>
    </row>
    <row r="29" spans="1:8" ht="31" x14ac:dyDescent="0.35">
      <c r="A29" s="20" t="s">
        <v>83</v>
      </c>
      <c r="B29" s="5" t="s">
        <v>315</v>
      </c>
      <c r="C29" s="22" t="s">
        <v>413</v>
      </c>
      <c r="D29" s="20" t="s">
        <v>11</v>
      </c>
      <c r="E29" s="24"/>
      <c r="F29" s="30"/>
      <c r="G29" s="24"/>
      <c r="H29" s="30"/>
    </row>
    <row r="30" spans="1:8" ht="31" x14ac:dyDescent="0.35">
      <c r="A30" s="20" t="s">
        <v>85</v>
      </c>
      <c r="B30" s="5" t="s">
        <v>316</v>
      </c>
      <c r="C30" s="22"/>
      <c r="D30" s="20" t="s">
        <v>12</v>
      </c>
      <c r="E30" s="24"/>
      <c r="F30" s="30"/>
      <c r="G30" s="24"/>
      <c r="H30" s="30"/>
    </row>
    <row r="31" spans="1:8" ht="31" x14ac:dyDescent="0.35">
      <c r="A31" s="20" t="s">
        <v>87</v>
      </c>
      <c r="B31" s="5" t="s">
        <v>317</v>
      </c>
      <c r="C31" s="22" t="s">
        <v>409</v>
      </c>
      <c r="D31" s="20" t="s">
        <v>10</v>
      </c>
      <c r="E31" s="24" t="s">
        <v>413</v>
      </c>
      <c r="F31" s="20" t="s">
        <v>10</v>
      </c>
      <c r="G31" s="24"/>
      <c r="H31" s="30"/>
    </row>
    <row r="32" spans="1:8" ht="31" x14ac:dyDescent="0.35">
      <c r="A32" s="20" t="s">
        <v>89</v>
      </c>
      <c r="B32" s="5" t="s">
        <v>318</v>
      </c>
      <c r="C32" s="22" t="s">
        <v>407</v>
      </c>
      <c r="D32" s="20" t="s">
        <v>10</v>
      </c>
      <c r="E32" s="24"/>
      <c r="F32" s="30"/>
      <c r="G32" s="24"/>
      <c r="H32" s="30"/>
    </row>
    <row r="33" spans="1:8" ht="31" x14ac:dyDescent="0.35">
      <c r="A33" s="20" t="s">
        <v>91</v>
      </c>
      <c r="B33" s="5" t="s">
        <v>319</v>
      </c>
      <c r="C33" s="22" t="s">
        <v>407</v>
      </c>
      <c r="D33" s="20" t="s">
        <v>10</v>
      </c>
      <c r="E33" s="24"/>
      <c r="F33" s="30"/>
      <c r="G33" s="24"/>
      <c r="H33" s="30"/>
    </row>
    <row r="34" spans="1:8" ht="31" x14ac:dyDescent="0.35">
      <c r="A34" s="20" t="s">
        <v>93</v>
      </c>
      <c r="B34" s="5" t="s">
        <v>320</v>
      </c>
      <c r="C34" s="22" t="s">
        <v>407</v>
      </c>
      <c r="D34" s="20" t="s">
        <v>10</v>
      </c>
      <c r="E34" s="24"/>
      <c r="F34" s="30"/>
      <c r="G34" s="24"/>
      <c r="H34" s="30"/>
    </row>
    <row r="35" spans="1:8" ht="31" x14ac:dyDescent="0.35">
      <c r="A35" s="20" t="s">
        <v>95</v>
      </c>
      <c r="B35" s="5" t="s">
        <v>321</v>
      </c>
      <c r="C35" s="22" t="s">
        <v>412</v>
      </c>
      <c r="D35" s="20" t="s">
        <v>10</v>
      </c>
      <c r="E35" s="24" t="s">
        <v>413</v>
      </c>
      <c r="F35" s="20" t="s">
        <v>10</v>
      </c>
      <c r="G35" s="24"/>
      <c r="H35" s="30"/>
    </row>
    <row r="36" spans="1:8" ht="15.5" x14ac:dyDescent="0.35">
      <c r="A36" s="20" t="s">
        <v>96</v>
      </c>
      <c r="B36" s="5" t="s">
        <v>322</v>
      </c>
      <c r="C36" s="22" t="s">
        <v>413</v>
      </c>
      <c r="D36" s="20" t="s">
        <v>10</v>
      </c>
      <c r="E36" s="24"/>
      <c r="F36" s="30"/>
      <c r="G36" s="24"/>
      <c r="H36" s="30"/>
    </row>
    <row r="37" spans="1:8" ht="46.5" x14ac:dyDescent="0.35">
      <c r="A37" s="20" t="s">
        <v>98</v>
      </c>
      <c r="B37" s="5" t="s">
        <v>323</v>
      </c>
      <c r="C37" s="22" t="s">
        <v>411</v>
      </c>
      <c r="D37" s="20" t="s">
        <v>10</v>
      </c>
      <c r="E37" s="24"/>
      <c r="F37" s="30"/>
      <c r="G37" s="24"/>
      <c r="H37" s="30"/>
    </row>
    <row r="38" spans="1:8" ht="46.5" x14ac:dyDescent="0.35">
      <c r="A38" s="20" t="s">
        <v>100</v>
      </c>
      <c r="B38" s="5" t="s">
        <v>324</v>
      </c>
      <c r="C38" s="22" t="s">
        <v>413</v>
      </c>
      <c r="D38" s="20" t="s">
        <v>10</v>
      </c>
      <c r="E38" s="24"/>
      <c r="F38" s="30"/>
      <c r="G38" s="24"/>
      <c r="H38" s="30"/>
    </row>
    <row r="39" spans="1:8" ht="46.5" x14ac:dyDescent="0.35">
      <c r="A39" s="20" t="s">
        <v>102</v>
      </c>
      <c r="B39" s="5" t="s">
        <v>325</v>
      </c>
      <c r="C39" s="22" t="s">
        <v>411</v>
      </c>
      <c r="D39" s="20" t="s">
        <v>10</v>
      </c>
      <c r="E39" s="24"/>
      <c r="F39" s="30"/>
      <c r="G39" s="24"/>
      <c r="H39" s="30"/>
    </row>
    <row r="40" spans="1:8" ht="15.5" x14ac:dyDescent="0.35">
      <c r="A40" s="20" t="s">
        <v>103</v>
      </c>
      <c r="B40" s="5" t="s">
        <v>326</v>
      </c>
      <c r="C40" s="22" t="s">
        <v>411</v>
      </c>
      <c r="D40" s="20" t="s">
        <v>10</v>
      </c>
      <c r="E40" s="24"/>
      <c r="F40" s="30"/>
      <c r="G40" s="24"/>
      <c r="H40" s="30"/>
    </row>
    <row r="41" spans="1:8" ht="31" x14ac:dyDescent="0.35">
      <c r="A41" s="20" t="s">
        <v>105</v>
      </c>
      <c r="B41" s="5" t="s">
        <v>327</v>
      </c>
      <c r="C41" s="22" t="s">
        <v>410</v>
      </c>
      <c r="D41" s="20" t="s">
        <v>10</v>
      </c>
      <c r="E41" s="24"/>
      <c r="F41" s="30"/>
      <c r="G41" s="24"/>
      <c r="H41" s="30"/>
    </row>
    <row r="42" spans="1:8" ht="31" x14ac:dyDescent="0.35">
      <c r="A42" s="20" t="s">
        <v>107</v>
      </c>
      <c r="B42" s="5" t="s">
        <v>328</v>
      </c>
      <c r="C42" s="22"/>
      <c r="D42" s="20" t="s">
        <v>12</v>
      </c>
      <c r="E42" s="24"/>
      <c r="F42" s="30"/>
      <c r="G42" s="24"/>
      <c r="H42" s="30"/>
    </row>
    <row r="43" spans="1:8" ht="46.5" x14ac:dyDescent="0.35">
      <c r="A43" s="20" t="s">
        <v>108</v>
      </c>
      <c r="B43" s="5" t="s">
        <v>329</v>
      </c>
      <c r="C43" s="22" t="s">
        <v>413</v>
      </c>
      <c r="D43" s="20" t="s">
        <v>11</v>
      </c>
      <c r="E43" s="24"/>
      <c r="F43" s="30"/>
      <c r="G43" s="24"/>
      <c r="H43" s="30"/>
    </row>
    <row r="44" spans="1:8" ht="31" x14ac:dyDescent="0.35">
      <c r="A44" s="20" t="s">
        <v>109</v>
      </c>
      <c r="B44" s="5" t="s">
        <v>330</v>
      </c>
      <c r="C44" s="22"/>
      <c r="D44" s="20" t="s">
        <v>12</v>
      </c>
      <c r="E44" s="24"/>
      <c r="F44" s="30"/>
      <c r="G44" s="24"/>
      <c r="H44" s="30"/>
    </row>
    <row r="45" spans="1:8" ht="15.5" x14ac:dyDescent="0.35">
      <c r="A45" s="20" t="s">
        <v>111</v>
      </c>
      <c r="B45" s="5" t="s">
        <v>231</v>
      </c>
      <c r="C45" s="22"/>
      <c r="D45" s="20" t="s">
        <v>12</v>
      </c>
      <c r="E45" s="24"/>
      <c r="F45" s="30"/>
      <c r="G45" s="24"/>
      <c r="H45" s="30"/>
    </row>
    <row r="46" spans="1:8" ht="31" x14ac:dyDescent="0.35">
      <c r="A46" s="20" t="s">
        <v>113</v>
      </c>
      <c r="B46" s="5" t="s">
        <v>331</v>
      </c>
      <c r="C46" s="22" t="s">
        <v>410</v>
      </c>
      <c r="D46" s="20" t="s">
        <v>10</v>
      </c>
      <c r="E46" s="24"/>
      <c r="F46" s="30"/>
      <c r="G46" s="24"/>
      <c r="H46" s="30"/>
    </row>
    <row r="47" spans="1:8" ht="31" x14ac:dyDescent="0.35">
      <c r="A47" s="20" t="s">
        <v>115</v>
      </c>
      <c r="B47" s="5" t="s">
        <v>332</v>
      </c>
      <c r="C47" s="22" t="s">
        <v>411</v>
      </c>
      <c r="D47" s="20" t="s">
        <v>10</v>
      </c>
      <c r="E47" s="24"/>
      <c r="F47" s="30"/>
      <c r="G47" s="24"/>
      <c r="H47" s="30"/>
    </row>
    <row r="48" spans="1:8" ht="31" x14ac:dyDescent="0.35">
      <c r="A48" s="20" t="s">
        <v>117</v>
      </c>
      <c r="B48" s="5" t="s">
        <v>333</v>
      </c>
      <c r="C48" s="22" t="s">
        <v>411</v>
      </c>
      <c r="D48" s="20" t="s">
        <v>11</v>
      </c>
      <c r="E48" s="24"/>
      <c r="F48" s="30"/>
      <c r="G48" s="24"/>
      <c r="H48" s="30"/>
    </row>
    <row r="49" spans="1:8" ht="46.5" x14ac:dyDescent="0.35">
      <c r="A49" s="20" t="s">
        <v>132</v>
      </c>
      <c r="B49" s="5" t="s">
        <v>334</v>
      </c>
      <c r="C49" s="22"/>
      <c r="D49" s="20" t="s">
        <v>12</v>
      </c>
      <c r="E49" s="24"/>
      <c r="F49" s="30"/>
      <c r="G49" s="24"/>
      <c r="H49" s="30"/>
    </row>
    <row r="50" spans="1:8" ht="15.5" x14ac:dyDescent="0.35">
      <c r="A50" s="20" t="s">
        <v>134</v>
      </c>
      <c r="B50" s="5" t="s">
        <v>335</v>
      </c>
      <c r="C50" s="22"/>
      <c r="D50" s="20" t="s">
        <v>12</v>
      </c>
      <c r="E50" s="24"/>
      <c r="F50" s="30"/>
      <c r="G50" s="24"/>
      <c r="H50" s="30"/>
    </row>
    <row r="51" spans="1:8" ht="15.5" x14ac:dyDescent="0.35">
      <c r="A51" s="20" t="s">
        <v>136</v>
      </c>
      <c r="B51" s="5" t="s">
        <v>336</v>
      </c>
      <c r="C51" s="22" t="s">
        <v>409</v>
      </c>
      <c r="D51" s="20" t="s">
        <v>10</v>
      </c>
      <c r="E51" s="24" t="s">
        <v>413</v>
      </c>
      <c r="F51" s="20" t="s">
        <v>10</v>
      </c>
      <c r="G51" s="24"/>
      <c r="H51" s="30"/>
    </row>
    <row r="52" spans="1:8" ht="15.5" x14ac:dyDescent="0.35">
      <c r="A52" s="20" t="s">
        <v>137</v>
      </c>
      <c r="B52" s="5" t="s">
        <v>337</v>
      </c>
      <c r="C52" s="22" t="s">
        <v>407</v>
      </c>
      <c r="D52" s="20" t="s">
        <v>10</v>
      </c>
      <c r="E52" s="22" t="s">
        <v>410</v>
      </c>
      <c r="F52" s="20" t="s">
        <v>10</v>
      </c>
      <c r="G52" s="22" t="s">
        <v>412</v>
      </c>
      <c r="H52" s="20" t="s">
        <v>10</v>
      </c>
    </row>
    <row r="53" spans="1:8" ht="31" x14ac:dyDescent="0.35">
      <c r="A53" s="20" t="s">
        <v>139</v>
      </c>
      <c r="B53" s="5" t="s">
        <v>338</v>
      </c>
      <c r="C53" s="22" t="s">
        <v>408</v>
      </c>
      <c r="D53" s="20" t="s">
        <v>10</v>
      </c>
      <c r="E53" s="24" t="s">
        <v>411</v>
      </c>
      <c r="F53" s="20" t="s">
        <v>10</v>
      </c>
      <c r="G53" s="24"/>
      <c r="H53" s="30"/>
    </row>
    <row r="54" spans="1:8" ht="31" x14ac:dyDescent="0.35">
      <c r="A54" s="20" t="s">
        <v>141</v>
      </c>
      <c r="B54" s="5" t="s">
        <v>339</v>
      </c>
      <c r="C54" s="22"/>
      <c r="D54" s="20" t="s">
        <v>12</v>
      </c>
      <c r="E54" s="24"/>
      <c r="F54" s="30"/>
      <c r="G54" s="24"/>
      <c r="H54" s="30"/>
    </row>
    <row r="83" spans="1:4" ht="15.5" x14ac:dyDescent="0.35">
      <c r="A83" s="4"/>
      <c r="B83" s="4"/>
      <c r="C83" s="4"/>
      <c r="D83" s="3"/>
    </row>
    <row r="84" spans="1:4" ht="15.5" x14ac:dyDescent="0.35">
      <c r="A84" s="4"/>
      <c r="B84" s="4"/>
      <c r="C84" s="4"/>
      <c r="D84" s="3"/>
    </row>
    <row r="85" spans="1:4" ht="15.5" x14ac:dyDescent="0.35">
      <c r="A85" s="4"/>
      <c r="B85" s="4"/>
      <c r="C85" s="4"/>
      <c r="D85" s="3"/>
    </row>
    <row r="86" spans="1:4" ht="15.5" x14ac:dyDescent="0.35">
      <c r="A86" s="4"/>
      <c r="B86" s="4"/>
      <c r="C86" s="4"/>
      <c r="D86" s="3"/>
    </row>
    <row r="87" spans="1:4" ht="15.5" x14ac:dyDescent="0.35">
      <c r="A87" s="4"/>
      <c r="B87" s="4"/>
      <c r="C87" s="4"/>
      <c r="D87" s="3"/>
    </row>
    <row r="88" spans="1:4" ht="15.5" x14ac:dyDescent="0.35">
      <c r="A88" s="4"/>
      <c r="B88" s="4"/>
      <c r="C88" s="4"/>
      <c r="D88" s="3"/>
    </row>
    <row r="89" spans="1:4" ht="15.5" x14ac:dyDescent="0.35">
      <c r="A89" s="4"/>
      <c r="B89" s="4"/>
      <c r="C89" s="4"/>
      <c r="D89" s="3"/>
    </row>
    <row r="90" spans="1:4" ht="15.5" x14ac:dyDescent="0.35">
      <c r="A90" s="4"/>
      <c r="B90" s="4"/>
      <c r="C90" s="4"/>
      <c r="D90" s="3"/>
    </row>
    <row r="91" spans="1:4" ht="15.5" x14ac:dyDescent="0.35">
      <c r="A91" s="4"/>
      <c r="B91" s="4"/>
      <c r="C91" s="4"/>
      <c r="D91" s="3"/>
    </row>
    <row r="92" spans="1:4" ht="15.5" x14ac:dyDescent="0.35">
      <c r="A92" s="4"/>
      <c r="B92" s="4"/>
      <c r="C92" s="4"/>
      <c r="D92" s="3"/>
    </row>
    <row r="93" spans="1:4" ht="15.5" x14ac:dyDescent="0.35">
      <c r="A93" s="4"/>
      <c r="B93" s="4"/>
      <c r="C93" s="4"/>
      <c r="D93" s="3"/>
    </row>
    <row r="94" spans="1:4" ht="15.5" x14ac:dyDescent="0.35">
      <c r="A94" s="4"/>
      <c r="B94" s="4"/>
      <c r="C94" s="4"/>
      <c r="D94" s="3"/>
    </row>
    <row r="95" spans="1:4" ht="15.5" x14ac:dyDescent="0.35">
      <c r="A95" s="4"/>
      <c r="B95" s="4"/>
      <c r="C95" s="4"/>
      <c r="D95" s="3"/>
    </row>
    <row r="96" spans="1:4" ht="15.5" x14ac:dyDescent="0.35">
      <c r="A96" s="4"/>
      <c r="B96" s="4"/>
      <c r="C96" s="4"/>
      <c r="D96" s="3"/>
    </row>
    <row r="97" spans="1:4" ht="15.5" x14ac:dyDescent="0.35">
      <c r="A97" s="4"/>
      <c r="B97" s="4"/>
      <c r="C97" s="4"/>
      <c r="D97" s="3"/>
    </row>
    <row r="98" spans="1:4" ht="15.5" x14ac:dyDescent="0.35">
      <c r="A98" s="4"/>
      <c r="B98" s="4"/>
      <c r="C98" s="4"/>
      <c r="D98" s="3"/>
    </row>
    <row r="99" spans="1:4" ht="15.5" x14ac:dyDescent="0.35">
      <c r="A99" s="4"/>
      <c r="B99" s="4"/>
      <c r="C99" s="4"/>
      <c r="D99" s="3"/>
    </row>
    <row r="100" spans="1:4" ht="15.5" x14ac:dyDescent="0.35">
      <c r="A100" s="4"/>
      <c r="B100" s="4"/>
      <c r="C100" s="4"/>
      <c r="D100" s="3"/>
    </row>
    <row r="101" spans="1:4" ht="15.5" x14ac:dyDescent="0.35">
      <c r="A101" s="4"/>
      <c r="B101" s="4"/>
      <c r="C101" s="4"/>
      <c r="D101" s="3"/>
    </row>
    <row r="102" spans="1:4" ht="15.5" x14ac:dyDescent="0.35">
      <c r="A102" s="4"/>
      <c r="B102" s="4"/>
      <c r="C102" s="4"/>
      <c r="D102" s="3"/>
    </row>
    <row r="103" spans="1:4" ht="15.5" x14ac:dyDescent="0.35">
      <c r="A103" s="4"/>
      <c r="B103" s="4"/>
      <c r="C103" s="4"/>
      <c r="D103" s="3"/>
    </row>
    <row r="104" spans="1:4" ht="15.5" x14ac:dyDescent="0.35">
      <c r="A104" s="4"/>
      <c r="B104" s="4"/>
      <c r="C104" s="4"/>
      <c r="D104" s="3"/>
    </row>
    <row r="105" spans="1:4" ht="15.5" x14ac:dyDescent="0.35">
      <c r="B105" s="4"/>
      <c r="C105" s="4"/>
      <c r="D105" s="3"/>
    </row>
    <row r="106" spans="1:4" ht="15.5" x14ac:dyDescent="0.35">
      <c r="B106" s="4"/>
      <c r="C106" s="4"/>
      <c r="D106" s="3"/>
    </row>
    <row r="107" spans="1:4" ht="15.5" x14ac:dyDescent="0.35">
      <c r="B107" s="4"/>
      <c r="C107" s="4"/>
      <c r="D107" s="3"/>
    </row>
    <row r="108" spans="1:4" ht="15.5" x14ac:dyDescent="0.35">
      <c r="B108" s="4"/>
      <c r="C108" s="4"/>
      <c r="D108" s="3"/>
    </row>
    <row r="109" spans="1:4" ht="15.5" x14ac:dyDescent="0.35">
      <c r="B109" s="4"/>
      <c r="C109" s="4"/>
      <c r="D109" s="3"/>
    </row>
    <row r="110" spans="1:4" ht="15.5" x14ac:dyDescent="0.35">
      <c r="B110" s="4"/>
      <c r="C110" s="4"/>
      <c r="D110" s="3"/>
    </row>
    <row r="111" spans="1:4" ht="15.5" x14ac:dyDescent="0.35">
      <c r="B111" s="4"/>
      <c r="C111" s="4"/>
      <c r="D111" s="3"/>
    </row>
    <row r="112" spans="1:4" ht="15.5" x14ac:dyDescent="0.35">
      <c r="B112" s="4"/>
      <c r="C112" s="4"/>
      <c r="D112" s="3"/>
    </row>
    <row r="113" spans="2:4" ht="15.5" x14ac:dyDescent="0.35">
      <c r="B113" s="4"/>
      <c r="C113" s="4"/>
      <c r="D113" s="3"/>
    </row>
    <row r="114" spans="2:4" ht="15.5" x14ac:dyDescent="0.35">
      <c r="B114" s="4"/>
      <c r="C114" s="4"/>
      <c r="D114" s="3"/>
    </row>
    <row r="115" spans="2:4" ht="15.5" x14ac:dyDescent="0.35">
      <c r="B115" s="4"/>
      <c r="C115" s="4"/>
      <c r="D115" s="3"/>
    </row>
    <row r="116" spans="2:4" ht="15.5" x14ac:dyDescent="0.35">
      <c r="B116" s="4"/>
      <c r="C116" s="4"/>
      <c r="D116" s="3"/>
    </row>
    <row r="117" spans="2:4" ht="15.5" x14ac:dyDescent="0.35">
      <c r="B117" s="4"/>
      <c r="C117" s="4"/>
      <c r="D117" s="3"/>
    </row>
    <row r="118" spans="2:4" ht="15.5" x14ac:dyDescent="0.35">
      <c r="B118" s="4"/>
      <c r="C118" s="4"/>
      <c r="D118" s="3"/>
    </row>
    <row r="119" spans="2:4" ht="15.5" x14ac:dyDescent="0.35">
      <c r="B119" s="4"/>
      <c r="C119" s="4"/>
      <c r="D119" s="3"/>
    </row>
    <row r="120" spans="2:4" ht="15.5" x14ac:dyDescent="0.35">
      <c r="B120" s="4"/>
      <c r="C120" s="4"/>
      <c r="D120" s="3"/>
    </row>
    <row r="121" spans="2:4" ht="15.5" x14ac:dyDescent="0.35">
      <c r="B121" s="4"/>
      <c r="C121" s="4"/>
      <c r="D121" s="3"/>
    </row>
    <row r="122" spans="2:4" ht="15.5" x14ac:dyDescent="0.35">
      <c r="B122" s="4"/>
      <c r="C122" s="4"/>
      <c r="D122" s="3"/>
    </row>
    <row r="123" spans="2:4" ht="15.5" x14ac:dyDescent="0.35">
      <c r="B123" s="4"/>
      <c r="C123" s="4"/>
      <c r="D123" s="3"/>
    </row>
    <row r="124" spans="2:4" ht="15.5" x14ac:dyDescent="0.35">
      <c r="B124" s="4"/>
      <c r="C124" s="4"/>
      <c r="D124" s="3"/>
    </row>
    <row r="125" spans="2:4" ht="15.5" x14ac:dyDescent="0.35">
      <c r="B125" s="4"/>
      <c r="C125" s="4"/>
      <c r="D125" s="3"/>
    </row>
    <row r="126" spans="2:4" ht="15.5" x14ac:dyDescent="0.35">
      <c r="B126" s="4"/>
      <c r="C126" s="4"/>
      <c r="D126" s="3"/>
    </row>
    <row r="127" spans="2:4" ht="15.5" x14ac:dyDescent="0.35">
      <c r="B127" s="4"/>
      <c r="C127" s="4"/>
      <c r="D127" s="3"/>
    </row>
    <row r="128" spans="2:4" ht="15.5" x14ac:dyDescent="0.35">
      <c r="B128" s="4"/>
      <c r="C128" s="4"/>
      <c r="D128" s="3"/>
    </row>
    <row r="129" spans="2:4" ht="15.5" x14ac:dyDescent="0.35">
      <c r="B129" s="4"/>
      <c r="C129" s="4"/>
      <c r="D129" s="3"/>
    </row>
    <row r="130" spans="2:4" ht="15.5" x14ac:dyDescent="0.35">
      <c r="B130" s="4"/>
      <c r="C130" s="4"/>
      <c r="D130" s="3"/>
    </row>
    <row r="131" spans="2:4" ht="15.5" x14ac:dyDescent="0.35">
      <c r="B131" s="4"/>
      <c r="C131" s="4"/>
      <c r="D131" s="3"/>
    </row>
    <row r="132" spans="2:4" ht="15.5" x14ac:dyDescent="0.35">
      <c r="B132" s="4"/>
      <c r="C132" s="4"/>
      <c r="D132" s="3"/>
    </row>
    <row r="133" spans="2:4" ht="15.5" x14ac:dyDescent="0.35">
      <c r="B133" s="4"/>
      <c r="C133" s="4"/>
      <c r="D133" s="3"/>
    </row>
    <row r="134" spans="2:4" ht="15.5" x14ac:dyDescent="0.35">
      <c r="B134" s="4"/>
      <c r="C134" s="4"/>
      <c r="D134" s="3"/>
    </row>
    <row r="135" spans="2:4" ht="15.5" x14ac:dyDescent="0.35">
      <c r="B135" s="4"/>
      <c r="C135" s="4"/>
      <c r="D135" s="3"/>
    </row>
    <row r="136" spans="2:4" ht="15.5" x14ac:dyDescent="0.35">
      <c r="B136" s="4"/>
      <c r="C136" s="4"/>
      <c r="D136" s="3"/>
    </row>
    <row r="137" spans="2:4" ht="15.5" x14ac:dyDescent="0.35">
      <c r="B137" s="4"/>
      <c r="C137" s="4"/>
      <c r="D137" s="3"/>
    </row>
    <row r="138" spans="2:4" ht="15.5" x14ac:dyDescent="0.35">
      <c r="B138" s="4"/>
      <c r="C138" s="4"/>
      <c r="D138" s="3"/>
    </row>
    <row r="139" spans="2:4" ht="15.5" x14ac:dyDescent="0.35">
      <c r="B139" s="4"/>
      <c r="C139" s="4"/>
      <c r="D139" s="3"/>
    </row>
    <row r="140" spans="2:4" ht="15.5" x14ac:dyDescent="0.35">
      <c r="B140" s="4"/>
      <c r="C140" s="4"/>
      <c r="D140" s="3"/>
    </row>
    <row r="141" spans="2:4" ht="15.5" x14ac:dyDescent="0.35">
      <c r="B141" s="4"/>
      <c r="C141" s="4"/>
      <c r="D141" s="3"/>
    </row>
    <row r="142" spans="2:4" ht="15.5" x14ac:dyDescent="0.35">
      <c r="B142" s="4"/>
      <c r="C142" s="4"/>
      <c r="D142" s="3"/>
    </row>
    <row r="143" spans="2:4" ht="15.5" x14ac:dyDescent="0.35">
      <c r="B143" s="4"/>
      <c r="C143" s="4"/>
      <c r="D143" s="3"/>
    </row>
    <row r="144" spans="2:4" ht="15.5" x14ac:dyDescent="0.35">
      <c r="B144" s="4"/>
      <c r="C144" s="4"/>
      <c r="D144" s="3"/>
    </row>
    <row r="145" spans="2:4" ht="15.5" x14ac:dyDescent="0.35">
      <c r="B145" s="4"/>
      <c r="C145" s="4"/>
      <c r="D145" s="3"/>
    </row>
    <row r="146" spans="2:4" ht="15.5" x14ac:dyDescent="0.35">
      <c r="B146" s="4"/>
      <c r="C146" s="4"/>
      <c r="D146" s="3"/>
    </row>
    <row r="147" spans="2:4" ht="15.5" x14ac:dyDescent="0.35">
      <c r="B147" s="4"/>
      <c r="C147" s="4"/>
      <c r="D147" s="3"/>
    </row>
    <row r="148" spans="2:4" ht="15.5" x14ac:dyDescent="0.35">
      <c r="B148" s="4"/>
      <c r="C148" s="4"/>
      <c r="D148" s="3"/>
    </row>
    <row r="149" spans="2:4" ht="15.5" x14ac:dyDescent="0.35">
      <c r="B149" s="4"/>
      <c r="C149" s="4"/>
      <c r="D149" s="3"/>
    </row>
    <row r="150" spans="2:4" ht="15.5" x14ac:dyDescent="0.35">
      <c r="B150" s="4"/>
      <c r="C150" s="4"/>
      <c r="D150" s="3"/>
    </row>
    <row r="151" spans="2:4" ht="15.5" x14ac:dyDescent="0.35">
      <c r="B151" s="4"/>
      <c r="C151" s="4"/>
      <c r="D151" s="3"/>
    </row>
    <row r="152" spans="2:4" ht="15.5" x14ac:dyDescent="0.35">
      <c r="B152" s="4"/>
      <c r="C152" s="4"/>
      <c r="D152" s="3"/>
    </row>
    <row r="153" spans="2:4" ht="15.5" x14ac:dyDescent="0.35">
      <c r="B153" s="4"/>
      <c r="C153" s="4"/>
      <c r="D153" s="3"/>
    </row>
    <row r="154" spans="2:4" ht="15.5" x14ac:dyDescent="0.35">
      <c r="B154" s="4"/>
      <c r="C154" s="4"/>
      <c r="D154" s="3"/>
    </row>
    <row r="155" spans="2:4" ht="15.5" x14ac:dyDescent="0.35">
      <c r="B155" s="4"/>
      <c r="C155" s="4"/>
      <c r="D155" s="3"/>
    </row>
    <row r="156" spans="2:4" ht="15.5" x14ac:dyDescent="0.35">
      <c r="B156" s="4"/>
      <c r="C156" s="4"/>
      <c r="D156" s="3"/>
    </row>
    <row r="157" spans="2:4" ht="15.5" x14ac:dyDescent="0.35">
      <c r="B157" s="4"/>
      <c r="C157" s="4"/>
      <c r="D157" s="3"/>
    </row>
    <row r="158" spans="2:4" ht="15.5" x14ac:dyDescent="0.35">
      <c r="B158" s="4"/>
      <c r="C158" s="4"/>
      <c r="D158" s="3"/>
    </row>
    <row r="159" spans="2:4" ht="15.5" x14ac:dyDescent="0.35">
      <c r="B159" s="4"/>
      <c r="C159" s="4"/>
      <c r="D159" s="3"/>
    </row>
    <row r="160" spans="2:4" ht="15.5" x14ac:dyDescent="0.35">
      <c r="B160" s="4"/>
      <c r="C160" s="4"/>
      <c r="D160" s="3"/>
    </row>
    <row r="161" spans="2:4" ht="15.5" x14ac:dyDescent="0.35">
      <c r="B161" s="4"/>
      <c r="C161" s="4"/>
      <c r="D161" s="3"/>
    </row>
    <row r="162" spans="2:4" ht="15.5" x14ac:dyDescent="0.35">
      <c r="B162" s="4"/>
      <c r="C162" s="4"/>
      <c r="D162" s="3"/>
    </row>
    <row r="163" spans="2:4" ht="15.5" x14ac:dyDescent="0.35">
      <c r="B163" s="4"/>
      <c r="C163" s="4"/>
      <c r="D163" s="3"/>
    </row>
    <row r="164" spans="2:4" ht="15.5" x14ac:dyDescent="0.35">
      <c r="B164" s="4"/>
      <c r="C164" s="4"/>
      <c r="D164" s="3"/>
    </row>
    <row r="165" spans="2:4" ht="15.5" x14ac:dyDescent="0.35">
      <c r="B165" s="4"/>
      <c r="C165" s="4"/>
      <c r="D165" s="3"/>
    </row>
    <row r="166" spans="2:4" ht="15.5" x14ac:dyDescent="0.35">
      <c r="B166" s="4"/>
      <c r="C166" s="4"/>
      <c r="D166" s="3"/>
    </row>
    <row r="167" spans="2:4" ht="15.5" x14ac:dyDescent="0.35">
      <c r="B167" s="4"/>
      <c r="C167" s="4"/>
      <c r="D167" s="3"/>
    </row>
    <row r="168" spans="2:4" ht="15.5" x14ac:dyDescent="0.35">
      <c r="B168" s="4"/>
      <c r="C168" s="4"/>
      <c r="D168" s="3"/>
    </row>
    <row r="169" spans="2:4" ht="15.5" x14ac:dyDescent="0.35">
      <c r="B169" s="4"/>
      <c r="C169" s="4"/>
      <c r="D169" s="3"/>
    </row>
    <row r="170" spans="2:4" ht="15.5" x14ac:dyDescent="0.35">
      <c r="B170" s="4"/>
      <c r="C170" s="4"/>
      <c r="D170" s="3"/>
    </row>
    <row r="171" spans="2:4" ht="15.5" x14ac:dyDescent="0.35">
      <c r="B171" s="4"/>
      <c r="C171" s="4"/>
      <c r="D171" s="3"/>
    </row>
    <row r="172" spans="2:4" ht="15.5" x14ac:dyDescent="0.35">
      <c r="B172" s="4"/>
      <c r="C172" s="4"/>
      <c r="D172" s="3"/>
    </row>
    <row r="173" spans="2:4" ht="15.5" x14ac:dyDescent="0.35">
      <c r="B173" s="4"/>
      <c r="C173" s="4"/>
      <c r="D173" s="3"/>
    </row>
    <row r="174" spans="2:4" ht="15.5" x14ac:dyDescent="0.35">
      <c r="B174" s="4"/>
      <c r="C174" s="4"/>
      <c r="D174" s="3"/>
    </row>
    <row r="175" spans="2:4" ht="15.5" x14ac:dyDescent="0.35">
      <c r="B175" s="4"/>
      <c r="C175" s="4"/>
      <c r="D175" s="3"/>
    </row>
    <row r="176" spans="2:4" ht="15.5" x14ac:dyDescent="0.35">
      <c r="B176" s="4"/>
      <c r="C176" s="4"/>
      <c r="D176" s="3"/>
    </row>
    <row r="177" spans="2:4" ht="15.5" x14ac:dyDescent="0.35">
      <c r="B177" s="4"/>
      <c r="C177" s="4"/>
      <c r="D177" s="3"/>
    </row>
    <row r="178" spans="2:4" ht="15.5" x14ac:dyDescent="0.35">
      <c r="B178" s="4"/>
      <c r="C178" s="4"/>
      <c r="D178" s="3"/>
    </row>
    <row r="179" spans="2:4" ht="15.5" x14ac:dyDescent="0.35">
      <c r="B179" s="4"/>
      <c r="C179" s="4"/>
      <c r="D179" s="3"/>
    </row>
    <row r="180" spans="2:4" ht="15.5" x14ac:dyDescent="0.35">
      <c r="B180" s="4"/>
      <c r="C180" s="4"/>
      <c r="D180" s="3"/>
    </row>
    <row r="181" spans="2:4" ht="15.5" x14ac:dyDescent="0.35">
      <c r="B181" s="4"/>
      <c r="C181" s="4"/>
      <c r="D181" s="3"/>
    </row>
    <row r="182" spans="2:4" ht="15.5" x14ac:dyDescent="0.35">
      <c r="B182" s="4"/>
      <c r="C182" s="4"/>
      <c r="D182" s="3"/>
    </row>
    <row r="183" spans="2:4" ht="15.5" x14ac:dyDescent="0.35">
      <c r="B183" s="4"/>
      <c r="C183" s="4"/>
      <c r="D183" s="3"/>
    </row>
    <row r="184" spans="2:4" ht="15.5" x14ac:dyDescent="0.35">
      <c r="B184" s="4"/>
      <c r="C184" s="4"/>
      <c r="D184" s="3"/>
    </row>
    <row r="185" spans="2:4" ht="15.5" x14ac:dyDescent="0.35">
      <c r="B185" s="4"/>
      <c r="C185" s="4"/>
      <c r="D185" s="3"/>
    </row>
    <row r="186" spans="2:4" ht="15.5" x14ac:dyDescent="0.35">
      <c r="B186" s="4"/>
      <c r="C186" s="4"/>
      <c r="D186" s="3"/>
    </row>
    <row r="187" spans="2:4" ht="15.5" x14ac:dyDescent="0.35">
      <c r="B187" s="4"/>
      <c r="C187" s="4"/>
      <c r="D187" s="3"/>
    </row>
    <row r="188" spans="2:4" ht="15.5" x14ac:dyDescent="0.35">
      <c r="B188" s="4"/>
      <c r="C188" s="4"/>
      <c r="D188" s="3"/>
    </row>
    <row r="189" spans="2:4" ht="15.5" x14ac:dyDescent="0.35">
      <c r="B189" s="4"/>
      <c r="C189" s="4"/>
      <c r="D189" s="3"/>
    </row>
    <row r="190" spans="2:4" ht="15.5" x14ac:dyDescent="0.35">
      <c r="B190" s="4"/>
      <c r="C190" s="4"/>
      <c r="D190" s="3"/>
    </row>
    <row r="191" spans="2:4" ht="15.5" x14ac:dyDescent="0.35">
      <c r="B191" s="4"/>
      <c r="C191" s="4"/>
      <c r="D191" s="3"/>
    </row>
    <row r="192" spans="2:4" ht="15.5" x14ac:dyDescent="0.35">
      <c r="B192" s="4"/>
      <c r="C192" s="4"/>
      <c r="D192" s="3"/>
    </row>
    <row r="193" spans="2:4" ht="15.5" x14ac:dyDescent="0.35">
      <c r="B193" s="4"/>
      <c r="C193" s="4"/>
      <c r="D193" s="3"/>
    </row>
    <row r="194" spans="2:4" ht="15.5" x14ac:dyDescent="0.35">
      <c r="B194" s="4"/>
      <c r="C194" s="4"/>
      <c r="D194" s="3"/>
    </row>
    <row r="195" spans="2:4" ht="15.5" x14ac:dyDescent="0.35">
      <c r="B195" s="4"/>
      <c r="C195" s="4"/>
      <c r="D195" s="3"/>
    </row>
    <row r="196" spans="2:4" ht="15.5" x14ac:dyDescent="0.35">
      <c r="B196" s="4"/>
      <c r="C196" s="4"/>
      <c r="D196" s="3"/>
    </row>
    <row r="197" spans="2:4" ht="15.5" x14ac:dyDescent="0.35">
      <c r="B197" s="4"/>
      <c r="C197" s="4"/>
      <c r="D197" s="3"/>
    </row>
    <row r="198" spans="2:4" ht="15.5" x14ac:dyDescent="0.35">
      <c r="B198" s="4"/>
      <c r="C198" s="4"/>
      <c r="D198" s="3"/>
    </row>
    <row r="199" spans="2:4" ht="15.5" x14ac:dyDescent="0.35">
      <c r="B199" s="4"/>
      <c r="C199" s="4"/>
      <c r="D199" s="3"/>
    </row>
    <row r="200" spans="2:4" ht="15.5" x14ac:dyDescent="0.35">
      <c r="B200" s="4"/>
      <c r="C200" s="4"/>
      <c r="D200" s="3"/>
    </row>
    <row r="201" spans="2:4" ht="15.5" x14ac:dyDescent="0.35">
      <c r="B201" s="4"/>
      <c r="C201" s="4"/>
      <c r="D201" s="3"/>
    </row>
    <row r="202" spans="2:4" ht="15.5" x14ac:dyDescent="0.35">
      <c r="B202" s="4"/>
      <c r="C202" s="4"/>
      <c r="D202" s="3"/>
    </row>
    <row r="203" spans="2:4" ht="15.5" x14ac:dyDescent="0.35">
      <c r="B203" s="4"/>
      <c r="C203" s="4"/>
      <c r="D203" s="3"/>
    </row>
    <row r="204" spans="2:4" ht="15.5" x14ac:dyDescent="0.35">
      <c r="B204" s="4"/>
      <c r="C204" s="4"/>
      <c r="D204" s="3"/>
    </row>
    <row r="205" spans="2:4" ht="15.5" x14ac:dyDescent="0.35">
      <c r="B205" s="4"/>
      <c r="C205" s="4"/>
      <c r="D205" s="3"/>
    </row>
    <row r="206" spans="2:4" ht="15.5" x14ac:dyDescent="0.35">
      <c r="B206" s="4"/>
      <c r="C206" s="4"/>
      <c r="D206" s="3"/>
    </row>
    <row r="207" spans="2:4" ht="15.5" x14ac:dyDescent="0.35">
      <c r="B207" s="4"/>
      <c r="C207" s="4"/>
      <c r="D207" s="3"/>
    </row>
    <row r="208" spans="2:4" ht="15.5" x14ac:dyDescent="0.35">
      <c r="B208" s="4"/>
      <c r="C208" s="4"/>
      <c r="D208" s="3"/>
    </row>
    <row r="209" spans="2:4" ht="15.5" x14ac:dyDescent="0.35">
      <c r="B209" s="4"/>
      <c r="C209" s="4"/>
      <c r="D209" s="3"/>
    </row>
    <row r="210" spans="2:4" ht="15.5" x14ac:dyDescent="0.35">
      <c r="B210" s="4"/>
      <c r="C210" s="4"/>
      <c r="D210" s="3"/>
    </row>
    <row r="211" spans="2:4" ht="15.5" x14ac:dyDescent="0.35">
      <c r="B211" s="4"/>
      <c r="C211" s="4"/>
      <c r="D211" s="3"/>
    </row>
    <row r="212" spans="2:4" ht="15.5" x14ac:dyDescent="0.35">
      <c r="B212" s="4"/>
      <c r="C212" s="4"/>
      <c r="D212" s="3"/>
    </row>
    <row r="213" spans="2:4" ht="15.5" x14ac:dyDescent="0.35">
      <c r="B213" s="4"/>
      <c r="C213" s="4"/>
      <c r="D213" s="3"/>
    </row>
    <row r="214" spans="2:4" ht="15.5" x14ac:dyDescent="0.35">
      <c r="B214" s="4"/>
      <c r="C214" s="4"/>
      <c r="D214" s="3"/>
    </row>
    <row r="215" spans="2:4" ht="15.5" x14ac:dyDescent="0.35">
      <c r="B215" s="4"/>
      <c r="C215" s="4"/>
      <c r="D215" s="3"/>
    </row>
    <row r="216" spans="2:4" ht="15.5" x14ac:dyDescent="0.35">
      <c r="B216" s="4"/>
      <c r="C216" s="4"/>
      <c r="D216" s="3"/>
    </row>
    <row r="217" spans="2:4" ht="15.5" x14ac:dyDescent="0.35">
      <c r="B217" s="4"/>
      <c r="C217" s="4"/>
      <c r="D217" s="3"/>
    </row>
    <row r="218" spans="2:4" ht="15.5" x14ac:dyDescent="0.35">
      <c r="B218" s="4"/>
      <c r="C218" s="4"/>
      <c r="D218" s="3"/>
    </row>
    <row r="219" spans="2:4" ht="15.5" x14ac:dyDescent="0.35">
      <c r="B219" s="4"/>
      <c r="C219" s="4"/>
      <c r="D219" s="3"/>
    </row>
    <row r="220" spans="2:4" ht="15.5" x14ac:dyDescent="0.35">
      <c r="B220" s="4"/>
      <c r="C220" s="4"/>
      <c r="D220" s="3"/>
    </row>
    <row r="221" spans="2:4" ht="15.5" x14ac:dyDescent="0.35">
      <c r="B221" s="4"/>
      <c r="C221" s="4"/>
      <c r="D221" s="3"/>
    </row>
    <row r="222" spans="2:4" ht="15.5" x14ac:dyDescent="0.35">
      <c r="B222" s="4"/>
      <c r="C222" s="4"/>
      <c r="D222" s="3"/>
    </row>
    <row r="223" spans="2:4" ht="15.5" x14ac:dyDescent="0.35">
      <c r="B223" s="4"/>
      <c r="C223" s="4"/>
      <c r="D223" s="3"/>
    </row>
    <row r="224" spans="2:4" ht="15.5" x14ac:dyDescent="0.35">
      <c r="B224" s="4"/>
      <c r="C224" s="4"/>
      <c r="D224" s="3"/>
    </row>
    <row r="225" spans="2:4" ht="15.5" x14ac:dyDescent="0.35">
      <c r="B225" s="4"/>
      <c r="C225" s="4"/>
      <c r="D225" s="3"/>
    </row>
    <row r="226" spans="2:4" ht="15.5" x14ac:dyDescent="0.35">
      <c r="B226" s="4"/>
      <c r="C226" s="4"/>
      <c r="D226" s="3"/>
    </row>
    <row r="227" spans="2:4" ht="15.5" x14ac:dyDescent="0.35">
      <c r="B227" s="4"/>
      <c r="C227" s="4"/>
      <c r="D227" s="3"/>
    </row>
    <row r="228" spans="2:4" ht="15.5" x14ac:dyDescent="0.35">
      <c r="B228" s="4"/>
      <c r="C228" s="4"/>
      <c r="D228" s="3"/>
    </row>
    <row r="229" spans="2:4" ht="15.5" x14ac:dyDescent="0.35">
      <c r="B229" s="4"/>
      <c r="C229" s="4"/>
      <c r="D229" s="3"/>
    </row>
    <row r="230" spans="2:4" ht="15.5" x14ac:dyDescent="0.35">
      <c r="B230" s="4"/>
      <c r="C230" s="4"/>
      <c r="D230" s="3"/>
    </row>
    <row r="231" spans="2:4" ht="15.5" x14ac:dyDescent="0.35">
      <c r="B231" s="4"/>
      <c r="C231" s="4"/>
      <c r="D231" s="3"/>
    </row>
    <row r="232" spans="2:4" ht="15.5" x14ac:dyDescent="0.35">
      <c r="B232" s="4"/>
      <c r="C232" s="4"/>
      <c r="D232" s="3"/>
    </row>
    <row r="233" spans="2:4" ht="15.5" x14ac:dyDescent="0.35">
      <c r="B233" s="4"/>
      <c r="C233" s="4"/>
      <c r="D233" s="3"/>
    </row>
    <row r="234" spans="2:4" ht="15.5" x14ac:dyDescent="0.35">
      <c r="B234" s="4"/>
      <c r="C234" s="4"/>
      <c r="D234" s="3"/>
    </row>
    <row r="235" spans="2:4" ht="15.5" x14ac:dyDescent="0.35">
      <c r="B235" s="4"/>
      <c r="C235" s="4"/>
      <c r="D235" s="3"/>
    </row>
    <row r="236" spans="2:4" ht="15.5" x14ac:dyDescent="0.35">
      <c r="B236" s="4"/>
      <c r="C236" s="4"/>
      <c r="D236" s="3"/>
    </row>
    <row r="237" spans="2:4" ht="15.5" x14ac:dyDescent="0.35">
      <c r="B237" s="4"/>
      <c r="C237" s="4"/>
      <c r="D237" s="3"/>
    </row>
    <row r="238" spans="2:4" ht="15.5" x14ac:dyDescent="0.35">
      <c r="B238" s="4"/>
      <c r="C238" s="4"/>
      <c r="D238" s="3"/>
    </row>
    <row r="239" spans="2:4" ht="15.5" x14ac:dyDescent="0.35">
      <c r="B239" s="4"/>
      <c r="C239" s="4"/>
      <c r="D239" s="3"/>
    </row>
    <row r="240" spans="2:4" ht="15.5" x14ac:dyDescent="0.35">
      <c r="B240" s="4"/>
      <c r="C240" s="4"/>
      <c r="D240" s="3"/>
    </row>
    <row r="241" spans="2:4" ht="15.5" x14ac:dyDescent="0.35">
      <c r="B241" s="4"/>
      <c r="C241" s="4"/>
      <c r="D241" s="3"/>
    </row>
    <row r="242" spans="2:4" ht="15.5" x14ac:dyDescent="0.35">
      <c r="B242" s="4"/>
      <c r="C242" s="4"/>
      <c r="D242" s="3"/>
    </row>
    <row r="243" spans="2:4" ht="15.5" x14ac:dyDescent="0.35">
      <c r="B243" s="4"/>
      <c r="C243" s="4"/>
      <c r="D243" s="3"/>
    </row>
    <row r="244" spans="2:4" ht="15.5" x14ac:dyDescent="0.35">
      <c r="B244" s="4"/>
      <c r="C244" s="4"/>
      <c r="D244" s="3"/>
    </row>
    <row r="245" spans="2:4" ht="15.5" x14ac:dyDescent="0.35">
      <c r="B245" s="4"/>
      <c r="C245" s="4"/>
      <c r="D245" s="3"/>
    </row>
    <row r="246" spans="2:4" ht="15.5" x14ac:dyDescent="0.35">
      <c r="D246" s="3"/>
    </row>
    <row r="247" spans="2:4" ht="15.5" x14ac:dyDescent="0.35">
      <c r="D247" s="3"/>
    </row>
    <row r="248" spans="2:4" ht="15.5" x14ac:dyDescent="0.35">
      <c r="D248" s="3"/>
    </row>
    <row r="249" spans="2:4" ht="15.5" x14ac:dyDescent="0.35">
      <c r="D249" s="3"/>
    </row>
    <row r="250" spans="2:4" ht="15.5" x14ac:dyDescent="0.35">
      <c r="D250" s="3"/>
    </row>
    <row r="251" spans="2:4" ht="15.5" x14ac:dyDescent="0.35">
      <c r="D251" s="3"/>
    </row>
    <row r="252" spans="2:4" ht="15.5" x14ac:dyDescent="0.35">
      <c r="D252" s="3"/>
    </row>
    <row r="253" spans="2:4" ht="15.5" x14ac:dyDescent="0.35">
      <c r="D253" s="3"/>
    </row>
    <row r="254" spans="2:4" ht="15.5" x14ac:dyDescent="0.35">
      <c r="D254" s="3"/>
    </row>
    <row r="255" spans="2:4" ht="15.5" x14ac:dyDescent="0.35">
      <c r="D255" s="3"/>
    </row>
    <row r="256" spans="2:4" ht="15.5" x14ac:dyDescent="0.35">
      <c r="D256" s="3"/>
    </row>
    <row r="257" spans="4:4" ht="15.5" x14ac:dyDescent="0.35">
      <c r="D257" s="3"/>
    </row>
    <row r="258" spans="4:4" ht="15.5" x14ac:dyDescent="0.35">
      <c r="D258" s="3"/>
    </row>
    <row r="259" spans="4:4" ht="15.5" x14ac:dyDescent="0.35">
      <c r="D259" s="3"/>
    </row>
  </sheetData>
  <autoFilter ref="A2:D54" xr:uid="{C720F79C-7991-429C-814D-B53B292D6D76}">
    <filterColumn colId="0" showButton="0"/>
  </autoFilter>
  <phoneticPr fontId="1" type="noConversion"/>
  <conditionalFormatting sqref="D3:D54 D83:D262">
    <cfRule type="containsText" dxfId="38" priority="19" operator="containsText" text="Not Covered">
      <formula>NOT(ISERROR(SEARCH("Not Covered",D3)))</formula>
    </cfRule>
    <cfRule type="containsText" dxfId="37" priority="20" operator="containsText" text="Partial">
      <formula>NOT(ISERROR(SEARCH("Partial",D3)))</formula>
    </cfRule>
    <cfRule type="containsText" dxfId="36" priority="21" operator="containsText" text="Full">
      <formula>NOT(ISERROR(SEARCH("Full",D3)))</formula>
    </cfRule>
  </conditionalFormatting>
  <conditionalFormatting sqref="F6">
    <cfRule type="containsText" dxfId="35" priority="7" operator="containsText" text="Not Covered">
      <formula>NOT(ISERROR(SEARCH("Not Covered",F6)))</formula>
    </cfRule>
    <cfRule type="containsText" dxfId="34" priority="8" operator="containsText" text="Partial">
      <formula>NOT(ISERROR(SEARCH("Partial",F6)))</formula>
    </cfRule>
    <cfRule type="containsText" dxfId="33" priority="9" operator="containsText" text="Full">
      <formula>NOT(ISERROR(SEARCH("Full",F6)))</formula>
    </cfRule>
  </conditionalFormatting>
  <conditionalFormatting sqref="F12">
    <cfRule type="containsText" dxfId="32" priority="13" operator="containsText" text="Not Covered">
      <formula>NOT(ISERROR(SEARCH("Not Covered",F12)))</formula>
    </cfRule>
    <cfRule type="containsText" dxfId="31" priority="14" operator="containsText" text="Partial">
      <formula>NOT(ISERROR(SEARCH("Partial",F12)))</formula>
    </cfRule>
    <cfRule type="containsText" dxfId="30" priority="15" operator="containsText" text="Full">
      <formula>NOT(ISERROR(SEARCH("Full",F12)))</formula>
    </cfRule>
  </conditionalFormatting>
  <conditionalFormatting sqref="F31">
    <cfRule type="containsText" dxfId="29" priority="4" operator="containsText" text="Not Covered">
      <formula>NOT(ISERROR(SEARCH("Not Covered",F31)))</formula>
    </cfRule>
    <cfRule type="containsText" dxfId="28" priority="5" operator="containsText" text="Partial">
      <formula>NOT(ISERROR(SEARCH("Partial",F31)))</formula>
    </cfRule>
    <cfRule type="containsText" dxfId="27" priority="6" operator="containsText" text="Full">
      <formula>NOT(ISERROR(SEARCH("Full",F31)))</formula>
    </cfRule>
  </conditionalFormatting>
  <conditionalFormatting sqref="F35">
    <cfRule type="containsText" dxfId="26" priority="1" operator="containsText" text="Not Covered">
      <formula>NOT(ISERROR(SEARCH("Not Covered",F35)))</formula>
    </cfRule>
    <cfRule type="containsText" dxfId="25" priority="2" operator="containsText" text="Partial">
      <formula>NOT(ISERROR(SEARCH("Partial",F35)))</formula>
    </cfRule>
    <cfRule type="containsText" dxfId="24" priority="3" operator="containsText" text="Full">
      <formula>NOT(ISERROR(SEARCH("Full",F35)))</formula>
    </cfRule>
  </conditionalFormatting>
  <conditionalFormatting sqref="F51:F53">
    <cfRule type="containsText" dxfId="23" priority="16" operator="containsText" text="Not Covered">
      <formula>NOT(ISERROR(SEARCH("Not Covered",F51)))</formula>
    </cfRule>
    <cfRule type="containsText" dxfId="22" priority="17" operator="containsText" text="Partial">
      <formula>NOT(ISERROR(SEARCH("Partial",F51)))</formula>
    </cfRule>
    <cfRule type="containsText" dxfId="21" priority="18" operator="containsText" text="Full">
      <formula>NOT(ISERROR(SEARCH("Full",F51)))</formula>
    </cfRule>
  </conditionalFormatting>
  <conditionalFormatting sqref="H52">
    <cfRule type="containsText" dxfId="20" priority="10" operator="containsText" text="Not Covered">
      <formula>NOT(ISERROR(SEARCH("Not Covered",H52)))</formula>
    </cfRule>
    <cfRule type="containsText" dxfId="19" priority="11" operator="containsText" text="Partial">
      <formula>NOT(ISERROR(SEARCH("Partial",H52)))</formula>
    </cfRule>
    <cfRule type="containsText" dxfId="18" priority="12" operator="containsText" text="Full">
      <formula>NOT(ISERROR(SEARCH("Full",H52)))</formula>
    </cfRule>
  </conditionalFormatting>
  <dataValidations count="1">
    <dataValidation type="list" allowBlank="1" showInputMessage="1" showErrorMessage="1" sqref="D83:D410 F3:F54 D3:D54 H3:H54" xr:uid="{226E9C1B-6F3F-48F9-962B-67A8BBBBDA0D}">
      <formula1>"Full, Partial, Not Covered"</formula1>
    </dataValidation>
  </dataValidations>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38A54-C32A-47F8-A36C-AEED53E6B612}">
  <dimension ref="A1:H259"/>
  <sheetViews>
    <sheetView zoomScale="80" zoomScaleNormal="80" workbookViewId="0">
      <pane ySplit="2" topLeftCell="A3" activePane="bottomLeft" state="frozen"/>
      <selection pane="bottomLeft" activeCell="C58" sqref="C58"/>
    </sheetView>
  </sheetViews>
  <sheetFormatPr defaultColWidth="8.81640625" defaultRowHeight="15.5" x14ac:dyDescent="0.35"/>
  <cols>
    <col min="1" max="1" width="5.54296875" style="4" bestFit="1" customWidth="1"/>
    <col min="2" max="2" width="34.1796875" style="4" customWidth="1"/>
    <col min="3" max="3" width="31.453125" style="4" bestFit="1" customWidth="1"/>
    <col min="4" max="4" width="14.453125" style="4" bestFit="1" customWidth="1"/>
    <col min="5" max="5" width="18.453125" style="4" customWidth="1"/>
    <col min="6" max="6" width="16" style="4" customWidth="1"/>
    <col min="7" max="7" width="21" style="4" customWidth="1"/>
    <col min="8" max="8" width="18.453125" style="4" customWidth="1"/>
    <col min="9" max="16384" width="8.81640625" style="4"/>
  </cols>
  <sheetData>
    <row r="1" spans="1:8" ht="16" thickBot="1" x14ac:dyDescent="0.4">
      <c r="A1" s="15" t="s">
        <v>340</v>
      </c>
      <c r="B1" s="16"/>
      <c r="C1" s="17"/>
      <c r="D1" s="18"/>
    </row>
    <row r="2" spans="1:8" ht="31" x14ac:dyDescent="0.35">
      <c r="A2" s="19"/>
      <c r="B2" s="20" t="s">
        <v>16</v>
      </c>
      <c r="C2" s="21" t="s">
        <v>17</v>
      </c>
      <c r="D2" s="20" t="s">
        <v>18</v>
      </c>
      <c r="E2" s="21" t="s">
        <v>17</v>
      </c>
      <c r="F2" s="20" t="s">
        <v>18</v>
      </c>
      <c r="G2" s="21" t="s">
        <v>17</v>
      </c>
      <c r="H2" s="20" t="s">
        <v>18</v>
      </c>
    </row>
    <row r="3" spans="1:8" ht="93" x14ac:dyDescent="0.35">
      <c r="A3" s="20" t="s">
        <v>20</v>
      </c>
      <c r="B3" s="5" t="s">
        <v>341</v>
      </c>
      <c r="C3" s="22" t="s">
        <v>413</v>
      </c>
      <c r="D3" s="20" t="s">
        <v>10</v>
      </c>
      <c r="E3" s="22"/>
      <c r="F3" s="20"/>
      <c r="G3" s="22"/>
      <c r="H3" s="20"/>
    </row>
    <row r="4" spans="1:8" ht="62" x14ac:dyDescent="0.35">
      <c r="A4" s="20" t="s">
        <v>22</v>
      </c>
      <c r="B4" s="5" t="s">
        <v>342</v>
      </c>
      <c r="C4" s="22"/>
      <c r="D4" s="20" t="s">
        <v>12</v>
      </c>
      <c r="E4" s="22"/>
      <c r="F4" s="20"/>
      <c r="G4" s="22"/>
      <c r="H4" s="20"/>
    </row>
    <row r="5" spans="1:8" ht="77.5" x14ac:dyDescent="0.35">
      <c r="A5" s="20" t="s">
        <v>24</v>
      </c>
      <c r="B5" s="5" t="s">
        <v>343</v>
      </c>
      <c r="C5" s="22" t="s">
        <v>414</v>
      </c>
      <c r="D5" s="20" t="s">
        <v>11</v>
      </c>
      <c r="E5" s="22" t="s">
        <v>413</v>
      </c>
      <c r="F5" s="20" t="s">
        <v>10</v>
      </c>
      <c r="G5" s="22"/>
      <c r="H5" s="20"/>
    </row>
    <row r="6" spans="1:8" ht="62" x14ac:dyDescent="0.35">
      <c r="A6" s="20" t="s">
        <v>26</v>
      </c>
      <c r="B6" s="5" t="s">
        <v>344</v>
      </c>
      <c r="C6" s="22" t="s">
        <v>413</v>
      </c>
      <c r="D6" s="20" t="s">
        <v>10</v>
      </c>
      <c r="E6" s="22"/>
      <c r="F6" s="20"/>
      <c r="G6" s="22"/>
      <c r="H6" s="20"/>
    </row>
    <row r="7" spans="1:8" ht="62" x14ac:dyDescent="0.35">
      <c r="A7" s="20" t="s">
        <v>28</v>
      </c>
      <c r="B7" s="5" t="s">
        <v>345</v>
      </c>
      <c r="C7" s="22" t="s">
        <v>413</v>
      </c>
      <c r="D7" s="20" t="s">
        <v>11</v>
      </c>
      <c r="E7" s="22"/>
      <c r="F7" s="20"/>
      <c r="G7" s="22"/>
      <c r="H7" s="20"/>
    </row>
    <row r="8" spans="1:8" ht="62" x14ac:dyDescent="0.35">
      <c r="A8" s="20" t="s">
        <v>29</v>
      </c>
      <c r="B8" s="5" t="s">
        <v>346</v>
      </c>
      <c r="C8" s="22" t="s">
        <v>411</v>
      </c>
      <c r="D8" s="20" t="s">
        <v>11</v>
      </c>
      <c r="E8" s="22"/>
      <c r="F8" s="20"/>
      <c r="G8" s="22"/>
      <c r="H8" s="20"/>
    </row>
    <row r="9" spans="1:8" ht="46.5" x14ac:dyDescent="0.35">
      <c r="A9" s="20" t="s">
        <v>31</v>
      </c>
      <c r="B9" s="5" t="s">
        <v>347</v>
      </c>
      <c r="C9" s="22"/>
      <c r="D9" s="20" t="s">
        <v>12</v>
      </c>
      <c r="E9" s="22"/>
      <c r="F9" s="20"/>
      <c r="G9" s="22"/>
      <c r="H9" s="20"/>
    </row>
    <row r="10" spans="1:8" ht="31" x14ac:dyDescent="0.35">
      <c r="A10" s="20" t="s">
        <v>33</v>
      </c>
      <c r="B10" s="5" t="s">
        <v>348</v>
      </c>
      <c r="C10" s="22" t="s">
        <v>413</v>
      </c>
      <c r="D10" s="20" t="s">
        <v>10</v>
      </c>
      <c r="E10" s="22"/>
      <c r="F10" s="20"/>
      <c r="G10" s="22"/>
      <c r="H10" s="20"/>
    </row>
    <row r="11" spans="1:8" ht="62" x14ac:dyDescent="0.35">
      <c r="A11" s="20" t="s">
        <v>35</v>
      </c>
      <c r="B11" s="5" t="s">
        <v>349</v>
      </c>
      <c r="C11" s="22"/>
      <c r="D11" s="20" t="s">
        <v>12</v>
      </c>
      <c r="E11" s="22"/>
      <c r="F11" s="20"/>
      <c r="G11" s="22"/>
      <c r="H11" s="20"/>
    </row>
    <row r="12" spans="1:8" ht="62" x14ac:dyDescent="0.35">
      <c r="A12" s="20" t="s">
        <v>37</v>
      </c>
      <c r="B12" s="5" t="s">
        <v>350</v>
      </c>
      <c r="C12" s="22" t="s">
        <v>411</v>
      </c>
      <c r="D12" s="20" t="s">
        <v>10</v>
      </c>
      <c r="E12" s="22"/>
      <c r="F12" s="20"/>
      <c r="G12" s="22"/>
      <c r="H12" s="20"/>
    </row>
    <row r="13" spans="1:8" ht="62" x14ac:dyDescent="0.35">
      <c r="A13" s="20" t="s">
        <v>39</v>
      </c>
      <c r="B13" s="5" t="s">
        <v>351</v>
      </c>
      <c r="C13" s="22" t="s">
        <v>413</v>
      </c>
      <c r="D13" s="20" t="s">
        <v>10</v>
      </c>
      <c r="E13" s="22"/>
      <c r="F13" s="20"/>
      <c r="G13" s="22"/>
      <c r="H13" s="20"/>
    </row>
    <row r="14" spans="1:8" ht="62" x14ac:dyDescent="0.35">
      <c r="A14" s="20" t="s">
        <v>41</v>
      </c>
      <c r="B14" s="5" t="s">
        <v>352</v>
      </c>
      <c r="C14" s="22" t="s">
        <v>413</v>
      </c>
      <c r="D14" s="20" t="s">
        <v>11</v>
      </c>
      <c r="E14" s="22"/>
      <c r="F14" s="20"/>
      <c r="G14" s="22"/>
      <c r="H14" s="20"/>
    </row>
    <row r="15" spans="1:8" ht="62" x14ac:dyDescent="0.35">
      <c r="A15" s="20" t="s">
        <v>43</v>
      </c>
      <c r="B15" s="5" t="s">
        <v>353</v>
      </c>
      <c r="C15" s="22" t="s">
        <v>407</v>
      </c>
      <c r="D15" s="20" t="s">
        <v>10</v>
      </c>
      <c r="E15" s="22"/>
      <c r="F15" s="20"/>
      <c r="G15" s="22"/>
      <c r="H15" s="20"/>
    </row>
    <row r="16" spans="1:8" ht="62" x14ac:dyDescent="0.35">
      <c r="A16" s="20" t="s">
        <v>44</v>
      </c>
      <c r="B16" s="5" t="s">
        <v>354</v>
      </c>
      <c r="C16" s="22" t="s">
        <v>413</v>
      </c>
      <c r="D16" s="20" t="s">
        <v>11</v>
      </c>
      <c r="E16" s="22"/>
      <c r="F16" s="20"/>
      <c r="G16" s="22"/>
      <c r="H16" s="20"/>
    </row>
    <row r="17" spans="1:8" ht="77.5" x14ac:dyDescent="0.35">
      <c r="A17" s="20" t="s">
        <v>46</v>
      </c>
      <c r="B17" s="5" t="s">
        <v>355</v>
      </c>
      <c r="C17" s="22"/>
      <c r="D17" s="20" t="s">
        <v>12</v>
      </c>
      <c r="E17" s="22"/>
      <c r="F17" s="20"/>
      <c r="G17" s="22"/>
      <c r="H17" s="20"/>
    </row>
    <row r="18" spans="1:8" ht="62" x14ac:dyDescent="0.35">
      <c r="A18" s="20" t="s">
        <v>48</v>
      </c>
      <c r="B18" s="5" t="s">
        <v>356</v>
      </c>
      <c r="C18" s="22"/>
      <c r="D18" s="20" t="s">
        <v>12</v>
      </c>
      <c r="E18" s="22"/>
      <c r="F18" s="20"/>
      <c r="G18" s="22"/>
      <c r="H18" s="20"/>
    </row>
    <row r="19" spans="1:8" ht="77.5" x14ac:dyDescent="0.35">
      <c r="A19" s="20" t="s">
        <v>50</v>
      </c>
      <c r="B19" s="5" t="s">
        <v>357</v>
      </c>
      <c r="C19" s="22" t="s">
        <v>407</v>
      </c>
      <c r="D19" s="20" t="s">
        <v>10</v>
      </c>
      <c r="E19" s="22"/>
      <c r="F19" s="20"/>
      <c r="G19" s="22"/>
      <c r="H19" s="20"/>
    </row>
    <row r="20" spans="1:8" ht="108.5" x14ac:dyDescent="0.35">
      <c r="A20" s="20" t="s">
        <v>52</v>
      </c>
      <c r="B20" s="5" t="s">
        <v>358</v>
      </c>
      <c r="C20" s="22" t="s">
        <v>410</v>
      </c>
      <c r="D20" s="20" t="s">
        <v>11</v>
      </c>
      <c r="E20" s="22"/>
      <c r="F20" s="20"/>
      <c r="G20" s="22"/>
      <c r="H20" s="20"/>
    </row>
    <row r="21" spans="1:8" ht="46.5" x14ac:dyDescent="0.35">
      <c r="A21" s="20" t="s">
        <v>54</v>
      </c>
      <c r="B21" s="5" t="s">
        <v>359</v>
      </c>
      <c r="C21" s="22" t="s">
        <v>410</v>
      </c>
      <c r="D21" s="20" t="s">
        <v>10</v>
      </c>
      <c r="E21" s="22"/>
      <c r="F21" s="20"/>
      <c r="G21" s="22"/>
      <c r="H21" s="20"/>
    </row>
    <row r="22" spans="1:8" ht="77.5" x14ac:dyDescent="0.35">
      <c r="A22" s="20" t="s">
        <v>57</v>
      </c>
      <c r="B22" s="5" t="s">
        <v>360</v>
      </c>
      <c r="C22" s="22" t="s">
        <v>407</v>
      </c>
      <c r="D22" s="20" t="s">
        <v>10</v>
      </c>
      <c r="E22" s="22"/>
      <c r="F22" s="20"/>
      <c r="G22" s="22"/>
      <c r="H22" s="20"/>
    </row>
    <row r="23" spans="1:8" ht="77.5" x14ac:dyDescent="0.35">
      <c r="A23" s="20" t="s">
        <v>59</v>
      </c>
      <c r="B23" s="5" t="s">
        <v>361</v>
      </c>
      <c r="C23" s="22"/>
      <c r="D23" s="20" t="s">
        <v>12</v>
      </c>
      <c r="E23" s="22"/>
      <c r="F23" s="20"/>
      <c r="G23" s="22"/>
      <c r="H23" s="20"/>
    </row>
    <row r="24" spans="1:8" ht="46.5" x14ac:dyDescent="0.35">
      <c r="A24" s="20" t="s">
        <v>61</v>
      </c>
      <c r="B24" s="5" t="s">
        <v>362</v>
      </c>
      <c r="C24" s="22"/>
      <c r="D24" s="20" t="s">
        <v>12</v>
      </c>
      <c r="E24" s="22"/>
      <c r="F24" s="20"/>
      <c r="G24" s="22"/>
      <c r="H24" s="20"/>
    </row>
    <row r="25" spans="1:8" ht="62" x14ac:dyDescent="0.35">
      <c r="A25" s="20" t="s">
        <v>63</v>
      </c>
      <c r="B25" s="5" t="s">
        <v>363</v>
      </c>
      <c r="C25" s="22" t="s">
        <v>413</v>
      </c>
      <c r="D25" s="20" t="s">
        <v>10</v>
      </c>
      <c r="E25" s="22"/>
      <c r="F25" s="20"/>
      <c r="G25" s="22"/>
      <c r="H25" s="20"/>
    </row>
    <row r="26" spans="1:8" ht="62" x14ac:dyDescent="0.35">
      <c r="A26" s="20" t="s">
        <v>66</v>
      </c>
      <c r="B26" s="5" t="s">
        <v>364</v>
      </c>
      <c r="C26" s="22"/>
      <c r="D26" s="20" t="s">
        <v>12</v>
      </c>
      <c r="E26" s="22"/>
      <c r="F26" s="20"/>
      <c r="G26" s="22"/>
      <c r="H26" s="20"/>
    </row>
    <row r="27" spans="1:8" ht="31" x14ac:dyDescent="0.35">
      <c r="A27" s="20" t="s">
        <v>68</v>
      </c>
      <c r="B27" s="5" t="s">
        <v>184</v>
      </c>
      <c r="C27" s="22"/>
      <c r="D27" s="20" t="s">
        <v>12</v>
      </c>
      <c r="E27" s="22"/>
      <c r="F27" s="20"/>
      <c r="G27" s="22"/>
      <c r="H27" s="20"/>
    </row>
    <row r="28" spans="1:8" ht="31" x14ac:dyDescent="0.35">
      <c r="A28" s="20" t="s">
        <v>70</v>
      </c>
      <c r="B28" s="5" t="s">
        <v>365</v>
      </c>
      <c r="C28" s="22" t="s">
        <v>410</v>
      </c>
      <c r="D28" s="20" t="s">
        <v>10</v>
      </c>
      <c r="E28" s="22"/>
      <c r="F28" s="20"/>
      <c r="G28" s="22"/>
      <c r="H28" s="20"/>
    </row>
    <row r="29" spans="1:8" ht="46.5" x14ac:dyDescent="0.35">
      <c r="A29" s="20" t="s">
        <v>72</v>
      </c>
      <c r="B29" s="5" t="s">
        <v>366</v>
      </c>
      <c r="C29" s="22"/>
      <c r="D29" s="20" t="s">
        <v>12</v>
      </c>
      <c r="E29" s="22"/>
      <c r="F29" s="20"/>
      <c r="G29" s="22"/>
      <c r="H29" s="20"/>
    </row>
    <row r="30" spans="1:8" ht="46.5" x14ac:dyDescent="0.35">
      <c r="A30" s="20" t="s">
        <v>75</v>
      </c>
      <c r="B30" s="5" t="s">
        <v>310</v>
      </c>
      <c r="C30" s="22" t="s">
        <v>411</v>
      </c>
      <c r="D30" s="20" t="s">
        <v>10</v>
      </c>
      <c r="E30" s="22"/>
      <c r="F30" s="20"/>
      <c r="G30" s="22"/>
      <c r="H30" s="20"/>
    </row>
    <row r="31" spans="1:8" ht="93" x14ac:dyDescent="0.35">
      <c r="A31" s="20" t="s">
        <v>83</v>
      </c>
      <c r="B31" s="5" t="s">
        <v>367</v>
      </c>
      <c r="C31" s="22" t="s">
        <v>414</v>
      </c>
      <c r="D31" s="20" t="s">
        <v>11</v>
      </c>
      <c r="E31" s="22" t="s">
        <v>413</v>
      </c>
      <c r="F31" s="20" t="s">
        <v>11</v>
      </c>
      <c r="G31" s="22"/>
      <c r="H31" s="20"/>
    </row>
    <row r="32" spans="1:8" ht="46.5" x14ac:dyDescent="0.35">
      <c r="A32" s="20" t="s">
        <v>85</v>
      </c>
      <c r="B32" s="5" t="s">
        <v>368</v>
      </c>
      <c r="C32" s="22"/>
      <c r="D32" s="20" t="s">
        <v>12</v>
      </c>
      <c r="E32" s="22"/>
      <c r="F32" s="20"/>
      <c r="G32" s="22"/>
      <c r="H32" s="20"/>
    </row>
    <row r="33" spans="1:8" ht="31" x14ac:dyDescent="0.35">
      <c r="A33" s="20" t="s">
        <v>87</v>
      </c>
      <c r="B33" s="5" t="s">
        <v>369</v>
      </c>
      <c r="C33" s="22" t="s">
        <v>414</v>
      </c>
      <c r="D33" s="20" t="s">
        <v>10</v>
      </c>
      <c r="E33" s="22" t="s">
        <v>413</v>
      </c>
      <c r="F33" s="20" t="s">
        <v>10</v>
      </c>
      <c r="G33" s="22"/>
      <c r="H33" s="20"/>
    </row>
    <row r="34" spans="1:8" ht="62" x14ac:dyDescent="0.35">
      <c r="A34" s="20" t="s">
        <v>89</v>
      </c>
      <c r="B34" s="5" t="s">
        <v>370</v>
      </c>
      <c r="C34" s="22" t="s">
        <v>413</v>
      </c>
      <c r="D34" s="20" t="s">
        <v>11</v>
      </c>
      <c r="E34" s="22"/>
      <c r="F34" s="20"/>
      <c r="G34" s="22"/>
      <c r="H34" s="20"/>
    </row>
    <row r="35" spans="1:8" ht="46.5" x14ac:dyDescent="0.35">
      <c r="A35" s="20" t="s">
        <v>91</v>
      </c>
      <c r="B35" s="5" t="s">
        <v>211</v>
      </c>
      <c r="C35" s="22" t="s">
        <v>413</v>
      </c>
      <c r="D35" s="20" t="s">
        <v>10</v>
      </c>
      <c r="E35" s="22"/>
      <c r="F35" s="20"/>
      <c r="G35" s="22"/>
      <c r="H35" s="20"/>
    </row>
    <row r="36" spans="1:8" ht="46.5" x14ac:dyDescent="0.35">
      <c r="A36" s="20" t="s">
        <v>93</v>
      </c>
      <c r="B36" s="5" t="s">
        <v>371</v>
      </c>
      <c r="C36" s="22"/>
      <c r="D36" s="20" t="s">
        <v>12</v>
      </c>
      <c r="E36" s="22"/>
      <c r="F36" s="20"/>
      <c r="G36" s="22"/>
      <c r="H36" s="20"/>
    </row>
    <row r="37" spans="1:8" ht="31" x14ac:dyDescent="0.35">
      <c r="A37" s="20" t="s">
        <v>95</v>
      </c>
      <c r="B37" s="5" t="s">
        <v>372</v>
      </c>
      <c r="C37" s="22" t="s">
        <v>413</v>
      </c>
      <c r="D37" s="20" t="s">
        <v>10</v>
      </c>
      <c r="E37" s="22"/>
      <c r="F37" s="20"/>
      <c r="G37" s="22"/>
      <c r="H37" s="20"/>
    </row>
    <row r="38" spans="1:8" ht="77.5" x14ac:dyDescent="0.35">
      <c r="A38" s="20" t="s">
        <v>96</v>
      </c>
      <c r="B38" s="5" t="s">
        <v>373</v>
      </c>
      <c r="C38" s="22"/>
      <c r="D38" s="20" t="s">
        <v>12</v>
      </c>
      <c r="E38" s="22"/>
      <c r="F38" s="20"/>
      <c r="G38" s="22"/>
      <c r="H38" s="20"/>
    </row>
    <row r="39" spans="1:8" ht="62" x14ac:dyDescent="0.35">
      <c r="A39" s="20" t="s">
        <v>98</v>
      </c>
      <c r="B39" s="5" t="s">
        <v>374</v>
      </c>
      <c r="C39" s="22" t="s">
        <v>411</v>
      </c>
      <c r="D39" s="20" t="s">
        <v>10</v>
      </c>
      <c r="E39" s="22"/>
      <c r="F39" s="20"/>
      <c r="G39" s="22"/>
      <c r="H39" s="20"/>
    </row>
    <row r="40" spans="1:8" ht="62" x14ac:dyDescent="0.35">
      <c r="A40" s="20" t="s">
        <v>100</v>
      </c>
      <c r="B40" s="5" t="s">
        <v>375</v>
      </c>
      <c r="C40" s="22"/>
      <c r="D40" s="20" t="s">
        <v>12</v>
      </c>
      <c r="E40" s="22"/>
      <c r="F40" s="20"/>
      <c r="G40" s="22"/>
      <c r="H40" s="20"/>
    </row>
    <row r="41" spans="1:8" ht="62" x14ac:dyDescent="0.35">
      <c r="A41" s="20" t="s">
        <v>102</v>
      </c>
      <c r="B41" s="5" t="s">
        <v>376</v>
      </c>
      <c r="C41" s="22" t="s">
        <v>413</v>
      </c>
      <c r="D41" s="20" t="s">
        <v>11</v>
      </c>
      <c r="E41" s="22"/>
      <c r="F41" s="20"/>
      <c r="G41" s="22"/>
      <c r="H41" s="20"/>
    </row>
    <row r="42" spans="1:8" ht="46.5" x14ac:dyDescent="0.35">
      <c r="A42" s="20" t="s">
        <v>103</v>
      </c>
      <c r="B42" s="5" t="s">
        <v>377</v>
      </c>
      <c r="C42" s="22" t="s">
        <v>407</v>
      </c>
      <c r="D42" s="20" t="s">
        <v>10</v>
      </c>
      <c r="E42" s="22"/>
      <c r="F42" s="20"/>
      <c r="G42" s="22"/>
      <c r="H42" s="20"/>
    </row>
    <row r="43" spans="1:8" ht="46.5" x14ac:dyDescent="0.35">
      <c r="A43" s="20" t="s">
        <v>105</v>
      </c>
      <c r="B43" s="5" t="s">
        <v>378</v>
      </c>
      <c r="C43" s="22" t="s">
        <v>408</v>
      </c>
      <c r="D43" s="20" t="s">
        <v>11</v>
      </c>
      <c r="E43" s="22"/>
      <c r="F43" s="20"/>
      <c r="G43" s="22"/>
      <c r="H43" s="20"/>
    </row>
    <row r="44" spans="1:8" ht="46.5" x14ac:dyDescent="0.35">
      <c r="A44" s="20" t="s">
        <v>107</v>
      </c>
      <c r="B44" s="5" t="s">
        <v>379</v>
      </c>
      <c r="C44" s="22"/>
      <c r="D44" s="20" t="s">
        <v>12</v>
      </c>
      <c r="E44" s="22"/>
      <c r="F44" s="20"/>
      <c r="G44" s="22"/>
      <c r="H44" s="20"/>
    </row>
    <row r="45" spans="1:8" ht="93" x14ac:dyDescent="0.35">
      <c r="A45" s="20" t="s">
        <v>108</v>
      </c>
      <c r="B45" s="5" t="s">
        <v>380</v>
      </c>
      <c r="C45" s="22"/>
      <c r="D45" s="20" t="s">
        <v>12</v>
      </c>
      <c r="E45" s="22"/>
      <c r="F45" s="20"/>
      <c r="G45" s="22"/>
      <c r="H45" s="20"/>
    </row>
    <row r="46" spans="1:8" ht="93" x14ac:dyDescent="0.35">
      <c r="A46" s="20" t="s">
        <v>109</v>
      </c>
      <c r="B46" s="5" t="s">
        <v>381</v>
      </c>
      <c r="C46" s="22" t="s">
        <v>407</v>
      </c>
      <c r="D46" s="20" t="s">
        <v>10</v>
      </c>
      <c r="E46" s="22"/>
      <c r="F46" s="20"/>
      <c r="G46" s="22"/>
      <c r="H46" s="20"/>
    </row>
    <row r="47" spans="1:8" ht="31" x14ac:dyDescent="0.35">
      <c r="A47" s="20" t="s">
        <v>111</v>
      </c>
      <c r="B47" s="5" t="s">
        <v>382</v>
      </c>
      <c r="C47" s="22" t="s">
        <v>410</v>
      </c>
      <c r="D47" s="20" t="s">
        <v>10</v>
      </c>
      <c r="E47" s="22"/>
      <c r="F47" s="20"/>
      <c r="G47" s="22"/>
      <c r="H47" s="20"/>
    </row>
    <row r="48" spans="1:8" ht="46.5" x14ac:dyDescent="0.35">
      <c r="A48" s="20" t="s">
        <v>113</v>
      </c>
      <c r="B48" s="5" t="s">
        <v>383</v>
      </c>
      <c r="C48" s="22" t="s">
        <v>410</v>
      </c>
      <c r="D48" s="20" t="s">
        <v>10</v>
      </c>
      <c r="E48" s="22"/>
      <c r="F48" s="20"/>
      <c r="G48" s="22"/>
      <c r="H48" s="20"/>
    </row>
    <row r="49" spans="1:8" ht="93" x14ac:dyDescent="0.35">
      <c r="A49" s="20" t="s">
        <v>115</v>
      </c>
      <c r="B49" s="5" t="s">
        <v>384</v>
      </c>
      <c r="C49" s="22" t="s">
        <v>407</v>
      </c>
      <c r="D49" s="20" t="s">
        <v>10</v>
      </c>
      <c r="E49" s="22"/>
      <c r="F49" s="20"/>
      <c r="G49" s="22"/>
      <c r="H49" s="20"/>
    </row>
    <row r="50" spans="1:8" ht="62" x14ac:dyDescent="0.35">
      <c r="A50" s="20" t="s">
        <v>117</v>
      </c>
      <c r="B50" s="5" t="s">
        <v>385</v>
      </c>
      <c r="C50" s="22"/>
      <c r="D50" s="20" t="s">
        <v>12</v>
      </c>
      <c r="E50" s="22"/>
      <c r="F50" s="20"/>
      <c r="G50" s="22"/>
      <c r="H50" s="20"/>
    </row>
    <row r="51" spans="1:8" ht="62" x14ac:dyDescent="0.35">
      <c r="A51" s="20" t="s">
        <v>119</v>
      </c>
      <c r="B51" s="5" t="s">
        <v>386</v>
      </c>
      <c r="C51" s="22"/>
      <c r="D51" s="20" t="s">
        <v>12</v>
      </c>
      <c r="E51" s="22"/>
      <c r="F51" s="20"/>
      <c r="G51" s="22"/>
      <c r="H51" s="20"/>
    </row>
    <row r="52" spans="1:8" ht="62" x14ac:dyDescent="0.35">
      <c r="A52" s="20" t="s">
        <v>121</v>
      </c>
      <c r="B52" s="5" t="s">
        <v>387</v>
      </c>
      <c r="C52" s="22" t="s">
        <v>411</v>
      </c>
      <c r="D52" s="20" t="s">
        <v>11</v>
      </c>
      <c r="E52" s="22"/>
      <c r="F52" s="20"/>
      <c r="G52" s="22"/>
      <c r="H52" s="20"/>
    </row>
    <row r="53" spans="1:8" ht="31" x14ac:dyDescent="0.35">
      <c r="A53" s="20" t="s">
        <v>122</v>
      </c>
      <c r="B53" s="5" t="s">
        <v>388</v>
      </c>
      <c r="C53" s="22" t="s">
        <v>411</v>
      </c>
      <c r="D53" s="20" t="s">
        <v>10</v>
      </c>
      <c r="E53" s="22"/>
      <c r="F53" s="20"/>
      <c r="G53" s="22"/>
      <c r="H53" s="20"/>
    </row>
    <row r="54" spans="1:8" ht="62" x14ac:dyDescent="0.35">
      <c r="A54" s="20" t="s">
        <v>123</v>
      </c>
      <c r="B54" s="5" t="s">
        <v>331</v>
      </c>
      <c r="C54" s="22" t="s">
        <v>410</v>
      </c>
      <c r="D54" s="20" t="s">
        <v>10</v>
      </c>
      <c r="E54" s="22"/>
      <c r="F54" s="20"/>
      <c r="G54" s="22"/>
      <c r="H54" s="20"/>
    </row>
    <row r="55" spans="1:8" ht="46.5" x14ac:dyDescent="0.35">
      <c r="A55" s="20" t="s">
        <v>124</v>
      </c>
      <c r="B55" s="5" t="s">
        <v>389</v>
      </c>
      <c r="C55" s="22"/>
      <c r="D55" s="20" t="s">
        <v>12</v>
      </c>
      <c r="E55" s="22"/>
      <c r="F55" s="20"/>
      <c r="G55" s="22"/>
      <c r="H55" s="20"/>
    </row>
    <row r="56" spans="1:8" ht="77.5" x14ac:dyDescent="0.35">
      <c r="A56" s="20" t="s">
        <v>132</v>
      </c>
      <c r="B56" s="5" t="s">
        <v>334</v>
      </c>
      <c r="C56" s="22"/>
      <c r="D56" s="20" t="s">
        <v>12</v>
      </c>
      <c r="E56" s="22"/>
      <c r="F56" s="20"/>
      <c r="G56" s="22"/>
      <c r="H56" s="20"/>
    </row>
    <row r="57" spans="1:8" x14ac:dyDescent="0.35">
      <c r="A57" s="20" t="s">
        <v>134</v>
      </c>
      <c r="B57" s="5" t="s">
        <v>335</v>
      </c>
      <c r="C57" s="22"/>
      <c r="D57" s="20" t="s">
        <v>12</v>
      </c>
      <c r="E57" s="22"/>
      <c r="F57" s="20"/>
      <c r="G57" s="22"/>
      <c r="H57" s="20"/>
    </row>
    <row r="58" spans="1:8" x14ac:dyDescent="0.35">
      <c r="A58" s="20" t="s">
        <v>136</v>
      </c>
      <c r="B58" s="5" t="s">
        <v>336</v>
      </c>
      <c r="C58" s="22" t="s">
        <v>409</v>
      </c>
      <c r="D58" s="20" t="s">
        <v>10</v>
      </c>
      <c r="E58" s="22" t="s">
        <v>413</v>
      </c>
      <c r="F58" s="20" t="s">
        <v>10</v>
      </c>
      <c r="G58" s="22"/>
      <c r="H58" s="20"/>
    </row>
    <row r="59" spans="1:8" ht="31" x14ac:dyDescent="0.35">
      <c r="A59" s="20" t="s">
        <v>137</v>
      </c>
      <c r="B59" s="5" t="s">
        <v>337</v>
      </c>
      <c r="C59" s="22" t="s">
        <v>407</v>
      </c>
      <c r="D59" s="20" t="s">
        <v>10</v>
      </c>
      <c r="E59" s="22" t="s">
        <v>410</v>
      </c>
      <c r="F59" s="20" t="s">
        <v>10</v>
      </c>
      <c r="G59" s="22" t="s">
        <v>412</v>
      </c>
      <c r="H59" s="20" t="s">
        <v>10</v>
      </c>
    </row>
    <row r="60" spans="1:8" ht="46.5" x14ac:dyDescent="0.35">
      <c r="A60" s="20" t="s">
        <v>139</v>
      </c>
      <c r="B60" s="5" t="s">
        <v>390</v>
      </c>
      <c r="C60" s="22" t="s">
        <v>408</v>
      </c>
      <c r="D60" s="20" t="s">
        <v>10</v>
      </c>
      <c r="E60" s="22" t="s">
        <v>411</v>
      </c>
      <c r="F60" s="20" t="s">
        <v>10</v>
      </c>
      <c r="G60" s="22"/>
      <c r="H60" s="20"/>
    </row>
    <row r="61" spans="1:8" ht="46.5" x14ac:dyDescent="0.35">
      <c r="A61" s="20" t="s">
        <v>141</v>
      </c>
      <c r="B61" s="5" t="s">
        <v>391</v>
      </c>
      <c r="C61" s="22"/>
      <c r="D61" s="20" t="s">
        <v>12</v>
      </c>
      <c r="E61" s="22"/>
      <c r="F61" s="20"/>
      <c r="G61" s="22"/>
      <c r="H61" s="20"/>
    </row>
    <row r="86" spans="4:4" x14ac:dyDescent="0.35">
      <c r="D86" s="3"/>
    </row>
    <row r="87" spans="4:4" x14ac:dyDescent="0.35">
      <c r="D87" s="3"/>
    </row>
    <row r="88" spans="4:4" x14ac:dyDescent="0.35">
      <c r="D88" s="3"/>
    </row>
    <row r="89" spans="4:4" x14ac:dyDescent="0.35">
      <c r="D89" s="3"/>
    </row>
    <row r="90" spans="4:4" x14ac:dyDescent="0.35">
      <c r="D90" s="3"/>
    </row>
    <row r="91" spans="4:4" x14ac:dyDescent="0.35">
      <c r="D91" s="3"/>
    </row>
    <row r="92" spans="4:4" x14ac:dyDescent="0.35">
      <c r="D92" s="3"/>
    </row>
    <row r="93" spans="4:4" x14ac:dyDescent="0.35">
      <c r="D93" s="3"/>
    </row>
    <row r="94" spans="4:4" x14ac:dyDescent="0.35">
      <c r="D94" s="3"/>
    </row>
    <row r="95" spans="4:4" x14ac:dyDescent="0.35">
      <c r="D95" s="3"/>
    </row>
    <row r="96" spans="4:4" x14ac:dyDescent="0.35">
      <c r="D96" s="3"/>
    </row>
    <row r="97" spans="4:4" x14ac:dyDescent="0.35">
      <c r="D97" s="3"/>
    </row>
    <row r="98" spans="4:4" x14ac:dyDescent="0.35">
      <c r="D98" s="3"/>
    </row>
    <row r="99" spans="4:4" x14ac:dyDescent="0.35">
      <c r="D99" s="3"/>
    </row>
    <row r="100" spans="4:4" x14ac:dyDescent="0.35">
      <c r="D100" s="3"/>
    </row>
    <row r="101" spans="4:4" x14ac:dyDescent="0.35">
      <c r="D101" s="3"/>
    </row>
    <row r="102" spans="4:4" x14ac:dyDescent="0.35">
      <c r="D102" s="3"/>
    </row>
    <row r="103" spans="4:4" x14ac:dyDescent="0.35">
      <c r="D103" s="3"/>
    </row>
    <row r="104" spans="4:4" x14ac:dyDescent="0.35">
      <c r="D104" s="3"/>
    </row>
    <row r="105" spans="4:4" x14ac:dyDescent="0.35">
      <c r="D105" s="3"/>
    </row>
    <row r="106" spans="4:4" x14ac:dyDescent="0.35">
      <c r="D106" s="3"/>
    </row>
    <row r="107" spans="4:4" x14ac:dyDescent="0.35">
      <c r="D107" s="3"/>
    </row>
    <row r="108" spans="4:4" x14ac:dyDescent="0.35">
      <c r="D108" s="3"/>
    </row>
    <row r="109" spans="4:4" x14ac:dyDescent="0.35">
      <c r="D109" s="3"/>
    </row>
    <row r="110" spans="4:4" x14ac:dyDescent="0.35">
      <c r="D110" s="3"/>
    </row>
    <row r="111" spans="4:4" x14ac:dyDescent="0.35">
      <c r="D111" s="3"/>
    </row>
    <row r="112" spans="4:4" x14ac:dyDescent="0.35">
      <c r="D112" s="3"/>
    </row>
    <row r="113" spans="4:4" x14ac:dyDescent="0.35">
      <c r="D113" s="3"/>
    </row>
    <row r="114" spans="4:4" x14ac:dyDescent="0.35">
      <c r="D114" s="3"/>
    </row>
    <row r="115" spans="4:4" x14ac:dyDescent="0.35">
      <c r="D115" s="3"/>
    </row>
    <row r="116" spans="4:4" x14ac:dyDescent="0.35">
      <c r="D116" s="3"/>
    </row>
    <row r="117" spans="4:4" x14ac:dyDescent="0.35">
      <c r="D117" s="3"/>
    </row>
    <row r="118" spans="4:4" x14ac:dyDescent="0.35">
      <c r="D118" s="3"/>
    </row>
    <row r="119" spans="4:4" x14ac:dyDescent="0.35">
      <c r="D119" s="3"/>
    </row>
    <row r="120" spans="4:4" x14ac:dyDescent="0.35">
      <c r="D120" s="3"/>
    </row>
    <row r="121" spans="4:4" x14ac:dyDescent="0.35">
      <c r="D121" s="3"/>
    </row>
    <row r="122" spans="4:4" x14ac:dyDescent="0.35">
      <c r="D122" s="3"/>
    </row>
    <row r="123" spans="4:4" x14ac:dyDescent="0.35">
      <c r="D123" s="3"/>
    </row>
    <row r="124" spans="4:4" x14ac:dyDescent="0.35">
      <c r="D124" s="3"/>
    </row>
    <row r="125" spans="4:4" x14ac:dyDescent="0.35">
      <c r="D125" s="3"/>
    </row>
    <row r="126" spans="4:4" x14ac:dyDescent="0.35">
      <c r="D126" s="3"/>
    </row>
    <row r="127" spans="4:4" x14ac:dyDescent="0.35">
      <c r="D127" s="3"/>
    </row>
    <row r="128" spans="4:4" x14ac:dyDescent="0.35">
      <c r="D128" s="3"/>
    </row>
    <row r="129" spans="4:4" x14ac:dyDescent="0.35">
      <c r="D129" s="3"/>
    </row>
    <row r="130" spans="4:4" x14ac:dyDescent="0.35">
      <c r="D130" s="3"/>
    </row>
    <row r="131" spans="4:4" x14ac:dyDescent="0.35">
      <c r="D131" s="3"/>
    </row>
    <row r="132" spans="4:4" x14ac:dyDescent="0.35">
      <c r="D132" s="3"/>
    </row>
    <row r="133" spans="4:4" x14ac:dyDescent="0.35">
      <c r="D133" s="3"/>
    </row>
    <row r="134" spans="4:4" x14ac:dyDescent="0.35">
      <c r="D134" s="3"/>
    </row>
    <row r="135" spans="4:4" x14ac:dyDescent="0.35">
      <c r="D135" s="3"/>
    </row>
    <row r="136" spans="4:4" x14ac:dyDescent="0.35">
      <c r="D136" s="3"/>
    </row>
    <row r="137" spans="4:4" x14ac:dyDescent="0.35">
      <c r="D137" s="3"/>
    </row>
    <row r="138" spans="4:4" x14ac:dyDescent="0.35">
      <c r="D138" s="3"/>
    </row>
    <row r="139" spans="4:4" x14ac:dyDescent="0.35">
      <c r="D139" s="3"/>
    </row>
    <row r="140" spans="4:4" x14ac:dyDescent="0.35">
      <c r="D140" s="3"/>
    </row>
    <row r="141" spans="4:4" x14ac:dyDescent="0.35">
      <c r="D141" s="3"/>
    </row>
    <row r="142" spans="4:4" x14ac:dyDescent="0.35">
      <c r="D142" s="3"/>
    </row>
    <row r="143" spans="4:4" x14ac:dyDescent="0.35">
      <c r="D143" s="3"/>
    </row>
    <row r="144" spans="4:4" x14ac:dyDescent="0.35">
      <c r="D144" s="3"/>
    </row>
    <row r="145" spans="4:4" x14ac:dyDescent="0.35">
      <c r="D145" s="3"/>
    </row>
    <row r="146" spans="4:4" x14ac:dyDescent="0.35">
      <c r="D146" s="3"/>
    </row>
    <row r="147" spans="4:4" x14ac:dyDescent="0.35">
      <c r="D147" s="3"/>
    </row>
    <row r="148" spans="4:4" x14ac:dyDescent="0.35">
      <c r="D148" s="3"/>
    </row>
    <row r="149" spans="4:4" x14ac:dyDescent="0.35">
      <c r="D149" s="3"/>
    </row>
    <row r="150" spans="4:4" x14ac:dyDescent="0.35">
      <c r="D150" s="3"/>
    </row>
    <row r="151" spans="4:4" x14ac:dyDescent="0.35">
      <c r="D151" s="3"/>
    </row>
    <row r="152" spans="4:4" x14ac:dyDescent="0.35">
      <c r="D152" s="3"/>
    </row>
    <row r="153" spans="4:4" x14ac:dyDescent="0.35">
      <c r="D153" s="3"/>
    </row>
    <row r="154" spans="4:4" x14ac:dyDescent="0.35">
      <c r="D154" s="3"/>
    </row>
    <row r="155" spans="4:4" x14ac:dyDescent="0.35">
      <c r="D155" s="3"/>
    </row>
    <row r="156" spans="4:4" x14ac:dyDescent="0.35">
      <c r="D156" s="3"/>
    </row>
    <row r="157" spans="4:4" x14ac:dyDescent="0.35">
      <c r="D157" s="3"/>
    </row>
    <row r="158" spans="4:4" x14ac:dyDescent="0.35">
      <c r="D158" s="3"/>
    </row>
    <row r="159" spans="4:4" x14ac:dyDescent="0.35">
      <c r="D159" s="3"/>
    </row>
    <row r="160" spans="4:4" x14ac:dyDescent="0.35">
      <c r="D160" s="3"/>
    </row>
    <row r="161" spans="4:4" x14ac:dyDescent="0.35">
      <c r="D161" s="3"/>
    </row>
    <row r="162" spans="4:4" x14ac:dyDescent="0.35">
      <c r="D162" s="3"/>
    </row>
    <row r="163" spans="4:4" x14ac:dyDescent="0.35">
      <c r="D163" s="3"/>
    </row>
    <row r="164" spans="4:4" x14ac:dyDescent="0.35">
      <c r="D164" s="3"/>
    </row>
    <row r="165" spans="4:4" x14ac:dyDescent="0.35">
      <c r="D165" s="3"/>
    </row>
    <row r="166" spans="4:4" x14ac:dyDescent="0.35">
      <c r="D166" s="3"/>
    </row>
    <row r="167" spans="4:4" x14ac:dyDescent="0.35">
      <c r="D167" s="3"/>
    </row>
    <row r="168" spans="4:4" x14ac:dyDescent="0.35">
      <c r="D168" s="3"/>
    </row>
    <row r="169" spans="4:4" x14ac:dyDescent="0.35">
      <c r="D169" s="3"/>
    </row>
    <row r="170" spans="4:4" x14ac:dyDescent="0.35">
      <c r="D170" s="3"/>
    </row>
    <row r="171" spans="4:4" x14ac:dyDescent="0.35">
      <c r="D171" s="3"/>
    </row>
    <row r="172" spans="4:4" x14ac:dyDescent="0.35">
      <c r="D172" s="3"/>
    </row>
    <row r="173" spans="4:4" x14ac:dyDescent="0.35">
      <c r="D173" s="3"/>
    </row>
    <row r="174" spans="4:4" x14ac:dyDescent="0.35">
      <c r="D174" s="3"/>
    </row>
    <row r="175" spans="4:4" x14ac:dyDescent="0.35">
      <c r="D175" s="3"/>
    </row>
    <row r="176" spans="4:4" x14ac:dyDescent="0.35">
      <c r="D176" s="3"/>
    </row>
    <row r="177" spans="4:4" x14ac:dyDescent="0.35">
      <c r="D177" s="3"/>
    </row>
    <row r="178" spans="4:4" x14ac:dyDescent="0.35">
      <c r="D178" s="3"/>
    </row>
    <row r="179" spans="4:4" x14ac:dyDescent="0.35">
      <c r="D179" s="3"/>
    </row>
    <row r="180" spans="4:4" x14ac:dyDescent="0.35">
      <c r="D180" s="3"/>
    </row>
    <row r="181" spans="4:4" x14ac:dyDescent="0.35">
      <c r="D181" s="3"/>
    </row>
    <row r="182" spans="4:4" x14ac:dyDescent="0.35">
      <c r="D182" s="3"/>
    </row>
    <row r="183" spans="4:4" x14ac:dyDescent="0.35">
      <c r="D183" s="3"/>
    </row>
    <row r="184" spans="4:4" x14ac:dyDescent="0.35">
      <c r="D184" s="3"/>
    </row>
    <row r="185" spans="4:4" x14ac:dyDescent="0.35">
      <c r="D185" s="3"/>
    </row>
    <row r="186" spans="4:4" x14ac:dyDescent="0.35">
      <c r="D186" s="3"/>
    </row>
    <row r="187" spans="4:4" x14ac:dyDescent="0.35">
      <c r="D187" s="3"/>
    </row>
    <row r="188" spans="4:4" x14ac:dyDescent="0.35">
      <c r="D188" s="3"/>
    </row>
    <row r="189" spans="4:4" x14ac:dyDescent="0.35">
      <c r="D189" s="3"/>
    </row>
    <row r="190" spans="4:4" x14ac:dyDescent="0.35">
      <c r="D190" s="3"/>
    </row>
    <row r="191" spans="4:4" x14ac:dyDescent="0.35">
      <c r="D191" s="3"/>
    </row>
    <row r="192" spans="4:4" x14ac:dyDescent="0.35">
      <c r="D192" s="3"/>
    </row>
    <row r="193" spans="4:4" x14ac:dyDescent="0.35">
      <c r="D193" s="3"/>
    </row>
    <row r="194" spans="4:4" x14ac:dyDescent="0.35">
      <c r="D194" s="3"/>
    </row>
    <row r="195" spans="4:4" x14ac:dyDescent="0.35">
      <c r="D195" s="3"/>
    </row>
    <row r="196" spans="4:4" x14ac:dyDescent="0.35">
      <c r="D196" s="3"/>
    </row>
    <row r="197" spans="4:4" x14ac:dyDescent="0.35">
      <c r="D197" s="3"/>
    </row>
    <row r="198" spans="4:4" x14ac:dyDescent="0.35">
      <c r="D198" s="3"/>
    </row>
    <row r="199" spans="4:4" x14ac:dyDescent="0.35">
      <c r="D199" s="3"/>
    </row>
    <row r="200" spans="4:4" x14ac:dyDescent="0.35">
      <c r="D200" s="3"/>
    </row>
    <row r="201" spans="4:4" x14ac:dyDescent="0.35">
      <c r="D201" s="3"/>
    </row>
    <row r="202" spans="4:4" x14ac:dyDescent="0.35">
      <c r="D202" s="3"/>
    </row>
    <row r="203" spans="4:4" x14ac:dyDescent="0.35">
      <c r="D203" s="3"/>
    </row>
    <row r="204" spans="4:4" x14ac:dyDescent="0.35">
      <c r="D204" s="3"/>
    </row>
    <row r="205" spans="4:4" x14ac:dyDescent="0.35">
      <c r="D205" s="3"/>
    </row>
    <row r="206" spans="4:4" x14ac:dyDescent="0.35">
      <c r="D206" s="3"/>
    </row>
    <row r="207" spans="4:4" x14ac:dyDescent="0.35">
      <c r="D207" s="3"/>
    </row>
    <row r="208" spans="4:4" x14ac:dyDescent="0.35">
      <c r="D208" s="3"/>
    </row>
    <row r="209" spans="4:4" x14ac:dyDescent="0.35">
      <c r="D209" s="3"/>
    </row>
    <row r="210" spans="4:4" x14ac:dyDescent="0.35">
      <c r="D210" s="3"/>
    </row>
    <row r="211" spans="4:4" x14ac:dyDescent="0.35">
      <c r="D211" s="3"/>
    </row>
    <row r="212" spans="4:4" x14ac:dyDescent="0.35">
      <c r="D212" s="3"/>
    </row>
    <row r="213" spans="4:4" x14ac:dyDescent="0.35">
      <c r="D213" s="3"/>
    </row>
    <row r="214" spans="4:4" x14ac:dyDescent="0.35">
      <c r="D214" s="3"/>
    </row>
    <row r="215" spans="4:4" x14ac:dyDescent="0.35">
      <c r="D215" s="3"/>
    </row>
    <row r="216" spans="4:4" x14ac:dyDescent="0.35">
      <c r="D216" s="3"/>
    </row>
    <row r="217" spans="4:4" x14ac:dyDescent="0.35">
      <c r="D217" s="3"/>
    </row>
    <row r="218" spans="4:4" x14ac:dyDescent="0.35">
      <c r="D218" s="3"/>
    </row>
    <row r="219" spans="4:4" x14ac:dyDescent="0.35">
      <c r="D219" s="3"/>
    </row>
    <row r="220" spans="4:4" x14ac:dyDescent="0.35">
      <c r="D220" s="3"/>
    </row>
    <row r="221" spans="4:4" x14ac:dyDescent="0.35">
      <c r="D221" s="3"/>
    </row>
    <row r="222" spans="4:4" x14ac:dyDescent="0.35">
      <c r="D222" s="3"/>
    </row>
    <row r="223" spans="4:4" x14ac:dyDescent="0.35">
      <c r="D223" s="3"/>
    </row>
    <row r="224" spans="4:4" x14ac:dyDescent="0.35">
      <c r="D224" s="3"/>
    </row>
    <row r="225" spans="4:4" x14ac:dyDescent="0.35">
      <c r="D225" s="3"/>
    </row>
    <row r="226" spans="4:4" x14ac:dyDescent="0.35">
      <c r="D226" s="3"/>
    </row>
    <row r="227" spans="4:4" x14ac:dyDescent="0.35">
      <c r="D227" s="3"/>
    </row>
    <row r="228" spans="4:4" x14ac:dyDescent="0.35">
      <c r="D228" s="3"/>
    </row>
    <row r="229" spans="4:4" x14ac:dyDescent="0.35">
      <c r="D229" s="3"/>
    </row>
    <row r="230" spans="4:4" x14ac:dyDescent="0.35">
      <c r="D230" s="3"/>
    </row>
    <row r="231" spans="4:4" x14ac:dyDescent="0.35">
      <c r="D231" s="3"/>
    </row>
    <row r="232" spans="4:4" x14ac:dyDescent="0.35">
      <c r="D232" s="3"/>
    </row>
    <row r="233" spans="4:4" x14ac:dyDescent="0.35">
      <c r="D233" s="3"/>
    </row>
    <row r="234" spans="4:4" x14ac:dyDescent="0.35">
      <c r="D234" s="3"/>
    </row>
    <row r="235" spans="4:4" x14ac:dyDescent="0.35">
      <c r="D235" s="3"/>
    </row>
    <row r="236" spans="4:4" x14ac:dyDescent="0.35">
      <c r="D236" s="3"/>
    </row>
    <row r="237" spans="4:4" x14ac:dyDescent="0.35">
      <c r="D237" s="3"/>
    </row>
    <row r="238" spans="4:4" x14ac:dyDescent="0.35">
      <c r="D238" s="3"/>
    </row>
    <row r="239" spans="4:4" x14ac:dyDescent="0.35">
      <c r="D239" s="3"/>
    </row>
    <row r="240" spans="4:4" x14ac:dyDescent="0.35">
      <c r="D240" s="3"/>
    </row>
    <row r="241" spans="4:4" x14ac:dyDescent="0.35">
      <c r="D241" s="3"/>
    </row>
    <row r="242" spans="4:4" x14ac:dyDescent="0.35">
      <c r="D242" s="3"/>
    </row>
    <row r="243" spans="4:4" x14ac:dyDescent="0.35">
      <c r="D243" s="3"/>
    </row>
    <row r="244" spans="4:4" x14ac:dyDescent="0.35">
      <c r="D244" s="3"/>
    </row>
    <row r="245" spans="4:4" x14ac:dyDescent="0.35">
      <c r="D245" s="3"/>
    </row>
    <row r="246" spans="4:4" x14ac:dyDescent="0.35">
      <c r="D246" s="3"/>
    </row>
    <row r="247" spans="4:4" x14ac:dyDescent="0.35">
      <c r="D247" s="3"/>
    </row>
    <row r="248" spans="4:4" x14ac:dyDescent="0.35">
      <c r="D248" s="3"/>
    </row>
    <row r="249" spans="4:4" x14ac:dyDescent="0.35">
      <c r="D249" s="3"/>
    </row>
    <row r="250" spans="4:4" x14ac:dyDescent="0.35">
      <c r="D250" s="3"/>
    </row>
    <row r="251" spans="4:4" x14ac:dyDescent="0.35">
      <c r="D251" s="3"/>
    </row>
    <row r="252" spans="4:4" x14ac:dyDescent="0.35">
      <c r="D252" s="3"/>
    </row>
    <row r="253" spans="4:4" x14ac:dyDescent="0.35">
      <c r="D253" s="3"/>
    </row>
    <row r="254" spans="4:4" x14ac:dyDescent="0.35">
      <c r="D254" s="3"/>
    </row>
    <row r="255" spans="4:4" x14ac:dyDescent="0.35">
      <c r="D255" s="3"/>
    </row>
    <row r="256" spans="4:4" x14ac:dyDescent="0.35">
      <c r="D256" s="3"/>
    </row>
    <row r="257" spans="4:4" x14ac:dyDescent="0.35">
      <c r="D257" s="3"/>
    </row>
    <row r="258" spans="4:4" x14ac:dyDescent="0.35">
      <c r="D258" s="3"/>
    </row>
    <row r="259" spans="4:4" x14ac:dyDescent="0.35">
      <c r="D259" s="3"/>
    </row>
  </sheetData>
  <autoFilter ref="A2:D39" xr:uid="{C720F79C-7991-429C-814D-B53B292D6D76}">
    <filterColumn colId="0" showButton="0"/>
  </autoFilter>
  <phoneticPr fontId="1" type="noConversion"/>
  <conditionalFormatting sqref="D3:D61 D86:D262">
    <cfRule type="containsText" dxfId="17" priority="16" operator="containsText" text="Not Covered">
      <formula>NOT(ISERROR(SEARCH("Not Covered",D3)))</formula>
    </cfRule>
    <cfRule type="containsText" dxfId="16" priority="17" operator="containsText" text="Partial">
      <formula>NOT(ISERROR(SEARCH("Partial",D3)))</formula>
    </cfRule>
    <cfRule type="containsText" dxfId="15" priority="18" operator="containsText" text="Full">
      <formula>NOT(ISERROR(SEARCH("Full",D3)))</formula>
    </cfRule>
  </conditionalFormatting>
  <conditionalFormatting sqref="F5">
    <cfRule type="containsText" dxfId="14" priority="7" operator="containsText" text="Not Covered">
      <formula>NOT(ISERROR(SEARCH("Not Covered",F5)))</formula>
    </cfRule>
    <cfRule type="containsText" dxfId="13" priority="8" operator="containsText" text="Partial">
      <formula>NOT(ISERROR(SEARCH("Partial",F5)))</formula>
    </cfRule>
    <cfRule type="containsText" dxfId="12" priority="9" operator="containsText" text="Full">
      <formula>NOT(ISERROR(SEARCH("Full",F5)))</formula>
    </cfRule>
  </conditionalFormatting>
  <conditionalFormatting sqref="F31">
    <cfRule type="containsText" dxfId="11" priority="4" operator="containsText" text="Not Covered">
      <formula>NOT(ISERROR(SEARCH("Not Covered",F31)))</formula>
    </cfRule>
    <cfRule type="containsText" dxfId="10" priority="5" operator="containsText" text="Partial">
      <formula>NOT(ISERROR(SEARCH("Partial",F31)))</formula>
    </cfRule>
    <cfRule type="containsText" dxfId="9" priority="6" operator="containsText" text="Full">
      <formula>NOT(ISERROR(SEARCH("Full",F31)))</formula>
    </cfRule>
  </conditionalFormatting>
  <conditionalFormatting sqref="F33">
    <cfRule type="containsText" dxfId="8" priority="1" operator="containsText" text="Not Covered">
      <formula>NOT(ISERROR(SEARCH("Not Covered",F33)))</formula>
    </cfRule>
    <cfRule type="containsText" dxfId="7" priority="2" operator="containsText" text="Partial">
      <formula>NOT(ISERROR(SEARCH("Partial",F33)))</formula>
    </cfRule>
    <cfRule type="containsText" dxfId="6" priority="3" operator="containsText" text="Full">
      <formula>NOT(ISERROR(SEARCH("Full",F33)))</formula>
    </cfRule>
  </conditionalFormatting>
  <conditionalFormatting sqref="F58:F60">
    <cfRule type="containsText" dxfId="5" priority="13" operator="containsText" text="Not Covered">
      <formula>NOT(ISERROR(SEARCH("Not Covered",F58)))</formula>
    </cfRule>
    <cfRule type="containsText" dxfId="4" priority="14" operator="containsText" text="Partial">
      <formula>NOT(ISERROR(SEARCH("Partial",F58)))</formula>
    </cfRule>
    <cfRule type="containsText" dxfId="3" priority="15" operator="containsText" text="Full">
      <formula>NOT(ISERROR(SEARCH("Full",F58)))</formula>
    </cfRule>
  </conditionalFormatting>
  <conditionalFormatting sqref="H59">
    <cfRule type="containsText" dxfId="2" priority="10" operator="containsText" text="Not Covered">
      <formula>NOT(ISERROR(SEARCH("Not Covered",H59)))</formula>
    </cfRule>
    <cfRule type="containsText" dxfId="1" priority="11" operator="containsText" text="Partial">
      <formula>NOT(ISERROR(SEARCH("Partial",H59)))</formula>
    </cfRule>
    <cfRule type="containsText" dxfId="0" priority="12" operator="containsText" text="Full">
      <formula>NOT(ISERROR(SEARCH("Full",H59)))</formula>
    </cfRule>
  </conditionalFormatting>
  <dataValidations count="1">
    <dataValidation type="list" allowBlank="1" showInputMessage="1" showErrorMessage="1" sqref="D86:D410 D3:D61 F3:F61 H3:H61" xr:uid="{6A4C6112-502F-494D-83B7-CC95CBB71148}">
      <formula1>"Full, Partial, Not Covered"</formula1>
    </dataValidation>
  </dataValidations>
  <pageMargins left="0.7" right="0.7" top="0.75" bottom="0.75" header="0.3" footer="0.3"/>
  <pageSetup paperSize="9" orientation="portrait" r:id="rId1"/>
  <headerFooter>
    <oddHeader>&amp;C&amp;"Aptos"&amp;11&amp;K000000 OFFICIAL - DFE USE ONLY&amp;1#_x000D_</oddHeader>
    <oddFooter>&amp;C_x000D_&amp;1#&amp;"Aptos"&amp;11&amp;K000000 OFFICIAL - DFE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0A23D5B943BA4FBED3833473700431" ma:contentTypeVersion="5" ma:contentTypeDescription="Create a new document." ma:contentTypeScope="" ma:versionID="1e78c3f4734c3285d6768c7c0014c4f8">
  <xsd:schema xmlns:xsd="http://www.w3.org/2001/XMLSchema" xmlns:xs="http://www.w3.org/2001/XMLSchema" xmlns:p="http://schemas.microsoft.com/office/2006/metadata/properties" xmlns:ns1="http://schemas.microsoft.com/sharepoint/v3" xmlns:ns2="04ecacc2-2d58-483c-adb3-4a48f1c47592" targetNamespace="http://schemas.microsoft.com/office/2006/metadata/properties" ma:root="true" ma:fieldsID="2f4a9d87b9b2a0023343275ec38d5686" ns1:_="" ns2:_="">
    <xsd:import namespace="http://schemas.microsoft.com/sharepoint/v3"/>
    <xsd:import namespace="04ecacc2-2d58-483c-adb3-4a48f1c475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ecacc2-2d58-483c-adb3-4a48f1c47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D3EEBA-C656-4C54-9B08-D18F26519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ecacc2-2d58-483c-adb3-4a48f1c47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5C9769-F19E-4559-B267-DC088EA2ACDD}">
  <ds:schemaRefs>
    <ds:schemaRef ds:uri="04ecacc2-2d58-483c-adb3-4a48f1c47592"/>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dcmitype/"/>
    <ds:schemaRef ds:uri="http://schemas.microsoft.com/sharepoint/v3"/>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3E4C7BB8-2CF8-4E62-957E-F4A2487DB216}">
  <ds:schemaRefs>
    <ds:schemaRef ds:uri="http://schemas.microsoft.com/sharepoint/v3/contenttype/forms"/>
  </ds:schemaRefs>
</ds:datastoreItem>
</file>

<file path=docMetadata/LabelInfo.xml><?xml version="1.0" encoding="utf-8"?>
<clbl:labelList xmlns:clbl="http://schemas.microsoft.com/office/2020/mipLabelMetadata">
  <clbl:label id="{5ac6f9fd-df35-4062-9339-70c09134552e}"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DO NOT POPULATE - Summary</vt:lpstr>
      <vt:lpstr>Baker - Craft, Plant, Retail</vt:lpstr>
      <vt:lpstr>Commis Chef</vt:lpstr>
      <vt:lpstr>Production Chef</vt:lpstr>
      <vt:lpstr>Food and Beverage Team Member</vt:lpstr>
      <vt:lpstr>Hospitality Acc Team Member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Catering and hospitality Occupational Certificate coverage mapping</dc:title>
  <dc:subject/>
  <dc:creator/>
  <cp:keywords/>
  <dc:description/>
  <cp:lastModifiedBy/>
  <cp:revision>1</cp:revision>
  <dcterms:created xsi:type="dcterms:W3CDTF">2026-06-22T14:45:28Z</dcterms:created>
  <dcterms:modified xsi:type="dcterms:W3CDTF">2026-10-06T08:53:07Z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0x010100E20A23D5B943BA4FBED3833473700431</vt:lpwstr>
  </property>
</Properties>
</file>