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HPR\#     HPR      vol    20  COPY-by-MONTH 2026 20(1-1X)\#     #       #     C O P Y ----- 1026  hpr20(10) OCTOBER wwf\00 One-off MenB for students pre-publication 1 October\1026-data-file versions\"/>
    </mc:Choice>
  </mc:AlternateContent>
  <xr:revisionPtr revIDLastSave="0" documentId="8_{86B96AEC-74FC-4A3D-BDA1-2D81E3F59A68}" xr6:coauthVersionLast="47" xr6:coauthVersionMax="47" xr10:uidLastSave="{00000000-0000-0000-0000-000000000000}"/>
  <bookViews>
    <workbookView xWindow="-26505" yWindow="-13860" windowWidth="22245" windowHeight="11325" xr2:uid="{00000000-000D-0000-FFFF-FFFF00000000}"/>
  </bookViews>
  <sheets>
    <sheet name="Cover" sheetId="1" r:id="rId1"/>
    <sheet name="Contents" sheetId="2" r:id="rId2"/>
    <sheet name="T1_Coverage_by_ICB" sheetId="3" r:id="rId3"/>
    <sheet name="T2_Coverage_by_SubICB" sheetId="4" r:id="rId4"/>
    <sheet name="T3_Coverage_by_CR" sheetId="5" r:id="rId5"/>
    <sheet name="T4_Coverage_by_ethnicity" sheetId="6" r:id="rId6"/>
    <sheet name="T5_Coverage_by_sex" sheetId="7" r:id="rId7"/>
    <sheet name="T6_Coverage_by_imd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</calcChain>
</file>

<file path=xl/sharedStrings.xml><?xml version="1.0" encoding="utf-8"?>
<sst xmlns="http://schemas.openxmlformats.org/spreadsheetml/2006/main" count="389" uniqueCount="359">
  <si>
    <t>Introduction</t>
  </si>
  <si>
    <t>Data sources</t>
  </si>
  <si>
    <t>Contact information</t>
  </si>
  <si>
    <t>menb@ukhsa.gov.uk</t>
  </si>
  <si>
    <t>Table of contents</t>
  </si>
  <si>
    <t>This worksheet contains one table.</t>
  </si>
  <si>
    <t>Sheet name</t>
  </si>
  <si>
    <t>Sheet title</t>
  </si>
  <si>
    <t>T1_Coverage_by_ICB</t>
  </si>
  <si>
    <t>MenB vaccine coverage in England by ICB up to 20 September 2026</t>
  </si>
  <si>
    <t>T2_Coverage_by_SubICB</t>
  </si>
  <si>
    <t>MenB vaccine coverage in England by SubICB up to 20 September 2026</t>
  </si>
  <si>
    <t>T3_Coverage_by_CR</t>
  </si>
  <si>
    <t>MenB vaccine coverage in England by CR up to 20 September 2026</t>
  </si>
  <si>
    <t>T4_Coverage_by_ethnicity</t>
  </si>
  <si>
    <t>MenB vaccine coverage in England by ethnicity up to 20 September 2026</t>
  </si>
  <si>
    <t>T5_Coverage_by_sex</t>
  </si>
  <si>
    <t>MenB vaccine coverage in England by sex up to 20 September 2026</t>
  </si>
  <si>
    <t>T6_Coverage_by_imd</t>
  </si>
  <si>
    <t>MenB vaccine coverage in England by IMD up to 20 September 2026</t>
  </si>
  <si>
    <t>ICB code</t>
  </si>
  <si>
    <t>ICB name</t>
  </si>
  <si>
    <t>Number eligible</t>
  </si>
  <si>
    <t>Number vaccinated dose 1</t>
  </si>
  <si>
    <t>Coverage dose 1 (%)</t>
  </si>
  <si>
    <t>E54000050</t>
  </si>
  <si>
    <t>North East and North Cumbria</t>
  </si>
  <si>
    <t>E54000055</t>
  </si>
  <si>
    <t>Birmingham and Solihull</t>
  </si>
  <si>
    <t>E54000032</t>
  </si>
  <si>
    <t>Kent and Medway</t>
  </si>
  <si>
    <t>E54000010</t>
  </si>
  <si>
    <t>Staffordshire and Stoke-on-Trent</t>
  </si>
  <si>
    <t>E54000040</t>
  </si>
  <si>
    <t>Bath and North East Somerset, Swindon and Wiltshire</t>
  </si>
  <si>
    <t>E54000065</t>
  </si>
  <si>
    <t>Central East</t>
  </si>
  <si>
    <t>E54000019</t>
  </si>
  <si>
    <t>Herefordshire and Worcestershire</t>
  </si>
  <si>
    <t>E54000051</t>
  </si>
  <si>
    <t>Humber and North Yorkshire</t>
  </si>
  <si>
    <t>E54000041</t>
  </si>
  <si>
    <t>Dorset</t>
  </si>
  <si>
    <t>E54000039</t>
  </si>
  <si>
    <t>Bristol, North Somerset and South Gloucestershire</t>
  </si>
  <si>
    <t>E54000029</t>
  </si>
  <si>
    <t>North East London</t>
  </si>
  <si>
    <t>E54000071</t>
  </si>
  <si>
    <t>West and North London</t>
  </si>
  <si>
    <t>E54000018</t>
  </si>
  <si>
    <t>Coventry and Warwickshire</t>
  </si>
  <si>
    <t>E54000015</t>
  </si>
  <si>
    <t>Leicester, Leicestershire and Rutland</t>
  </si>
  <si>
    <t>E54000067</t>
  </si>
  <si>
    <t>Hampshire and Isle of Wight</t>
  </si>
  <si>
    <t>E54000008</t>
  </si>
  <si>
    <t>Cheshire and Merseyside</t>
  </si>
  <si>
    <t>E54000069</t>
  </si>
  <si>
    <t>Surrey and Sussex</t>
  </si>
  <si>
    <t>E54000060</t>
  </si>
  <si>
    <t>Nottingham and Nottinghamshire</t>
  </si>
  <si>
    <t>E54000059</t>
  </si>
  <si>
    <t>Northamptonshire</t>
  </si>
  <si>
    <t>E54000030</t>
  </si>
  <si>
    <t>South East London</t>
  </si>
  <si>
    <t>E54000031</t>
  </si>
  <si>
    <t>South West London</t>
  </si>
  <si>
    <t>E54000048</t>
  </si>
  <si>
    <t>Lancashire and South Cumbria</t>
  </si>
  <si>
    <t>E54000057</t>
  </si>
  <si>
    <t>Greater Manchester</t>
  </si>
  <si>
    <t>E54000061</t>
  </si>
  <si>
    <t>South Yorkshire</t>
  </si>
  <si>
    <t>E54000070</t>
  </si>
  <si>
    <t>Thames Valley</t>
  </si>
  <si>
    <t>E54000068</t>
  </si>
  <si>
    <t>Norfolk and Suffolk</t>
  </si>
  <si>
    <t>E54000058</t>
  </si>
  <si>
    <t>Derby and Derbyshire</t>
  </si>
  <si>
    <t>E54000013</t>
  </si>
  <si>
    <t>Lincolnshire</t>
  </si>
  <si>
    <t>E54000036</t>
  </si>
  <si>
    <t>Cornwall and the Isles of Scilly</t>
  </si>
  <si>
    <t>E54000054</t>
  </si>
  <si>
    <t>West Yorkshire</t>
  </si>
  <si>
    <t>E54000043</t>
  </si>
  <si>
    <t>Gloucestershire</t>
  </si>
  <si>
    <t>E54000066</t>
  </si>
  <si>
    <t>Essex</t>
  </si>
  <si>
    <t>E54000062</t>
  </si>
  <si>
    <t>Black Country</t>
  </si>
  <si>
    <t>E54000038</t>
  </si>
  <si>
    <t>Somerset</t>
  </si>
  <si>
    <t>E54000037</t>
  </si>
  <si>
    <t>Devon</t>
  </si>
  <si>
    <t>E54000011</t>
  </si>
  <si>
    <t>Shropshire, Telford and Wrekin</t>
  </si>
  <si>
    <t>Total</t>
  </si>
  <si>
    <t>SubICB code</t>
  </si>
  <si>
    <t>SubICB name</t>
  </si>
  <si>
    <t>E38000086</t>
  </si>
  <si>
    <t>Norfolk and Suffolk - 06L</t>
  </si>
  <si>
    <t>E38000227</t>
  </si>
  <si>
    <t>Lancashire and South Cumbria - 01E</t>
  </si>
  <si>
    <t>E38000258</t>
  </si>
  <si>
    <t>Birmingham and Solihull - 15E</t>
  </si>
  <si>
    <t>E38000226</t>
  </si>
  <si>
    <t>Lancashire and South Cumbria - 02M</t>
  </si>
  <si>
    <t>E38000221</t>
  </si>
  <si>
    <t>Thames Valley - 15A</t>
  </si>
  <si>
    <t>E38000247</t>
  </si>
  <si>
    <t>North East and North Cumbria - 16C</t>
  </si>
  <si>
    <t>E38000049</t>
  </si>
  <si>
    <t>Central East - 06K</t>
  </si>
  <si>
    <t>E38000176</t>
  </si>
  <si>
    <t>North East and North Cumbria - 00P</t>
  </si>
  <si>
    <t>E38000255</t>
  </si>
  <si>
    <t>North East London - A3A8R</t>
  </si>
  <si>
    <t>E38000239</t>
  </si>
  <si>
    <t>Norfolk and Suffolk - 26A</t>
  </si>
  <si>
    <t>E38000268</t>
  </si>
  <si>
    <t>Thames Valley - U2G6B</t>
  </si>
  <si>
    <t>E38000052</t>
  </si>
  <si>
    <t>Humber and North Yorkshire - 02Y</t>
  </si>
  <si>
    <t>E38000172</t>
  </si>
  <si>
    <t>Cheshire and Merseyside - 01X</t>
  </si>
  <si>
    <t>E38000188</t>
  </si>
  <si>
    <t>Humber and North Yorkshire - 03Q</t>
  </si>
  <si>
    <t>E38000244</t>
  </si>
  <si>
    <t>South East London - 72Q</t>
  </si>
  <si>
    <t>E38000267</t>
  </si>
  <si>
    <t>Surrey and Sussex - 92A</t>
  </si>
  <si>
    <t>E38000254</t>
  </si>
  <si>
    <t>West Yorkshire - X2C4Y</t>
  </si>
  <si>
    <t>E38000141</t>
  </si>
  <si>
    <t>South Yorkshire - 03L</t>
  </si>
  <si>
    <t>E38000044</t>
  </si>
  <si>
    <t>South Yorkshire - 02X</t>
  </si>
  <si>
    <t>E38000262</t>
  </si>
  <si>
    <t>Northamptonshire - 78H</t>
  </si>
  <si>
    <t>E38000025</t>
  </si>
  <si>
    <t>West Yorkshire - 02T</t>
  </si>
  <si>
    <t>E38000119</t>
  </si>
  <si>
    <t>Humber and North Yorkshire - 03H</t>
  </si>
  <si>
    <t>E38000251</t>
  </si>
  <si>
    <t>Coventry and Warwickshire - B2M3M</t>
  </si>
  <si>
    <t>E38000175</t>
  </si>
  <si>
    <t>Staffordshire and Stoke-on-Trent - 05W</t>
  </si>
  <si>
    <t>E38000153</t>
  </si>
  <si>
    <t>Staffordshire and Stoke-on-Trent - 05Q</t>
  </si>
  <si>
    <t>E38000212</t>
  </si>
  <si>
    <t>North East and North Cumbria - 13T</t>
  </si>
  <si>
    <t>E38000263</t>
  </si>
  <si>
    <t>Greater Manchester - 01Y</t>
  </si>
  <si>
    <t>E38000208</t>
  </si>
  <si>
    <t>Cheshire and Merseyside - 12F</t>
  </si>
  <si>
    <t>E38000161</t>
  </si>
  <si>
    <t>Cheshire and Merseyside - 01T</t>
  </si>
  <si>
    <t>E38000266</t>
  </si>
  <si>
    <t>Hampshire and Isle of Wight - D9Y0V</t>
  </si>
  <si>
    <t>E38000236</t>
  </si>
  <si>
    <t>Herefordshire and Worcestershire - 18C</t>
  </si>
  <si>
    <t>E38000245</t>
  </si>
  <si>
    <t>South West London - 36L</t>
  </si>
  <si>
    <t>E38000190</t>
  </si>
  <si>
    <t>West Yorkshire - 03R</t>
  </si>
  <si>
    <t>E38000034</t>
  </si>
  <si>
    <t>Lancashire and South Cumbria - 00X</t>
  </si>
  <si>
    <t>E38000240</t>
  </si>
  <si>
    <t>West and North London - 93C</t>
  </si>
  <si>
    <t>E38000204</t>
  </si>
  <si>
    <t>Norfolk and Suffolk - 07K</t>
  </si>
  <si>
    <t>E38000201</t>
  </si>
  <si>
    <t>Leicester Leicestershire and Rutland - 04V</t>
  </si>
  <si>
    <t>E38000232</t>
  </si>
  <si>
    <t>West Yorkshire - 36J</t>
  </si>
  <si>
    <t>E38000234</t>
  </si>
  <si>
    <t>North East and North Cumbria - 84H</t>
  </si>
  <si>
    <t>E38000024</t>
  </si>
  <si>
    <t>Greater Manchester - 00V</t>
  </si>
  <si>
    <t>E38000205</t>
  </si>
  <si>
    <t>Greater Manchester - 02H</t>
  </si>
  <si>
    <t>E38000257</t>
  </si>
  <si>
    <t>Shropshire Telford and Wrekin - M2L0M</t>
  </si>
  <si>
    <t>E38000256</t>
  </si>
  <si>
    <t>West and North London - W2U3Z</t>
  </si>
  <si>
    <t>E38000170</t>
  </si>
  <si>
    <t>Cheshire and Merseyside - 01V</t>
  </si>
  <si>
    <t>E38000127</t>
  </si>
  <si>
    <t>North East and North Cumbria - 99C</t>
  </si>
  <si>
    <t>E38000130</t>
  </si>
  <si>
    <t>North East and North Cumbria - 00L</t>
  </si>
  <si>
    <t>E38000217</t>
  </si>
  <si>
    <t>Greater Manchester - 14L</t>
  </si>
  <si>
    <t>E38000122</t>
  </si>
  <si>
    <t>Humber and North Yorkshire - 03K</t>
  </si>
  <si>
    <t>E38000014</t>
  </si>
  <si>
    <t>Lancashire and South Cumbria - 00Q</t>
  </si>
  <si>
    <t>E38000168</t>
  </si>
  <si>
    <t>Essex - 99G</t>
  </si>
  <si>
    <t>E38000146</t>
  </si>
  <si>
    <t>South Yorkshire - 03N</t>
  </si>
  <si>
    <t>E38000007</t>
  </si>
  <si>
    <t>Essex - 99E</t>
  </si>
  <si>
    <t>E38000223</t>
  </si>
  <si>
    <t>Thames Valley - 14Y</t>
  </si>
  <si>
    <t>E38000249</t>
  </si>
  <si>
    <t>Central East - M1J4Y</t>
  </si>
  <si>
    <t>E38000006</t>
  </si>
  <si>
    <t>South Yorkshire - 02P</t>
  </si>
  <si>
    <t>E38000068</t>
  </si>
  <si>
    <t>Cheshire and Merseyside - 01F</t>
  </si>
  <si>
    <t>E38000174</t>
  </si>
  <si>
    <t>Greater Manchester - 01W</t>
  </si>
  <si>
    <t>E38000089</t>
  </si>
  <si>
    <t>Cornwall and the Isles of Scilly - 11N</t>
  </si>
  <si>
    <t>E38000030</t>
  </si>
  <si>
    <t>Essex - 99F</t>
  </si>
  <si>
    <t>E38000259</t>
  </si>
  <si>
    <t>Black Country - D2P2L</t>
  </si>
  <si>
    <t>E38000241</t>
  </si>
  <si>
    <t>Humber and North Yorkshire - 42D</t>
  </si>
  <si>
    <t>E38000097</t>
  </si>
  <si>
    <t>Leicester Leicestershire and Rutland - 04C</t>
  </si>
  <si>
    <t>E38000194</t>
  </si>
  <si>
    <t>Cheshire and Merseyside - 02E</t>
  </si>
  <si>
    <t>E38000016</t>
  </si>
  <si>
    <t>Greater Manchester - 00T</t>
  </si>
  <si>
    <t>E38000053</t>
  </si>
  <si>
    <t>Staffordshire and Stoke-on-Trent - 05D</t>
  </si>
  <si>
    <t>E38000008</t>
  </si>
  <si>
    <t>Nottingham and Nottinghamshire - 02Q</t>
  </si>
  <si>
    <t>E38000235</t>
  </si>
  <si>
    <t>Surrey and Sussex - 97R</t>
  </si>
  <si>
    <t>E38000225</t>
  </si>
  <si>
    <t>West Yorkshire - 15F</t>
  </si>
  <si>
    <t>E38000085</t>
  </si>
  <si>
    <t>Humber and North Yorkshire - 03F</t>
  </si>
  <si>
    <t>E38000137</t>
  </si>
  <si>
    <t>Hampshire and Isle of Wight - 10R</t>
  </si>
  <si>
    <t>E38000233</t>
  </si>
  <si>
    <t>Cheshire and Merseyside - 27D</t>
  </si>
  <si>
    <t>E38000080</t>
  </si>
  <si>
    <t>Greater Manchester - 01D</t>
  </si>
  <si>
    <t>E38000028</t>
  </si>
  <si>
    <t>Staffordshire and Stoke-on-Trent - 04Y</t>
  </si>
  <si>
    <t>E38000106</t>
  </si>
  <si>
    <t>Essex - 06Q</t>
  </si>
  <si>
    <t>E38000215</t>
  </si>
  <si>
    <t>North East and North Cumbria - 01H</t>
  </si>
  <si>
    <t>E38000231</t>
  </si>
  <si>
    <t>Bath and North East Somerset Swindon and Wiltshire - 92G</t>
  </si>
  <si>
    <t>E38000238</t>
  </si>
  <si>
    <t>Lincolnshire - 71E</t>
  </si>
  <si>
    <t>E38000117</t>
  </si>
  <si>
    <t>Essex - 06T</t>
  </si>
  <si>
    <t>E38000079</t>
  </si>
  <si>
    <t>Central East - 06N</t>
  </si>
  <si>
    <t>E38000261</t>
  </si>
  <si>
    <t>Derby and Derbyshire - 15M</t>
  </si>
  <si>
    <t>E38000187</t>
  </si>
  <si>
    <t>Greater Manchester - 02A</t>
  </si>
  <si>
    <t>E38000173</t>
  </si>
  <si>
    <t>Staffordshire and Stoke-on-Trent - 05V</t>
  </si>
  <si>
    <t>E38000101</t>
  </si>
  <si>
    <t>Cheshire and Merseyside - 99A</t>
  </si>
  <si>
    <t>E38000062</t>
  </si>
  <si>
    <t>Gloucestershire - 11M</t>
  </si>
  <si>
    <t>E38000136</t>
  </si>
  <si>
    <t>Thames Valley - 10Q</t>
  </si>
  <si>
    <t>E38000015</t>
  </si>
  <si>
    <t>Lancashire and South Cumbria - 00R</t>
  </si>
  <si>
    <t>E38000243</t>
  </si>
  <si>
    <t>Nottingham and Nottinghamshire - 52R</t>
  </si>
  <si>
    <t>E38000197</t>
  </si>
  <si>
    <t>Essex - 07H</t>
  </si>
  <si>
    <t>E38000163</t>
  </si>
  <si>
    <t>North East and North Cumbria - 00N</t>
  </si>
  <si>
    <t>E38000237</t>
  </si>
  <si>
    <t>Kent and Medway - 91Q</t>
  </si>
  <si>
    <t>E38000021</t>
  </si>
  <si>
    <t>Surrey and Sussex - 09D</t>
  </si>
  <si>
    <t>E38000050</t>
  </si>
  <si>
    <t>Lancashire and South Cumbria - 01A</t>
  </si>
  <si>
    <t>E38000045</t>
  </si>
  <si>
    <t>Dorset - 11J</t>
  </si>
  <si>
    <t>E38000260</t>
  </si>
  <si>
    <t>Central East - 06H</t>
  </si>
  <si>
    <t>E38000265</t>
  </si>
  <si>
    <t>Surrey and Sussex - 70F</t>
  </si>
  <si>
    <t>E38000126</t>
  </si>
  <si>
    <t>Staffordshire and Stoke-on-Trent - 05G</t>
  </si>
  <si>
    <t>E38000091</t>
  </si>
  <si>
    <t>Cheshire and Merseyside - 01J</t>
  </si>
  <si>
    <t>E38000200</t>
  </si>
  <si>
    <t>Lancashire and South Cumbria - 02G</t>
  </si>
  <si>
    <t>E38000150</t>
  </si>
  <si>
    <t>Somerset - 11X</t>
  </si>
  <si>
    <t>E38000135</t>
  </si>
  <si>
    <t>Greater Manchester - 00Y</t>
  </si>
  <si>
    <t>E38000185</t>
  </si>
  <si>
    <t>Essex - 07G</t>
  </si>
  <si>
    <t>E38000051</t>
  </si>
  <si>
    <t>Leicester Leicestershire and Rutland - 03W</t>
  </si>
  <si>
    <t>E38000222</t>
  </si>
  <si>
    <t>Bristol North Somerset and South Gloucestershire - 15C</t>
  </si>
  <si>
    <t>E38000230</t>
  </si>
  <si>
    <t>Devon - 15N</t>
  </si>
  <si>
    <t>E38000228</t>
  </si>
  <si>
    <t>Lancashire and South Cumbria - 01K</t>
  </si>
  <si>
    <t>E38000143</t>
  </si>
  <si>
    <t>Greater Manchester - 01G</t>
  </si>
  <si>
    <t>Commissioning region code</t>
  </si>
  <si>
    <t>Commissioning region name</t>
  </si>
  <si>
    <t>E40000012</t>
  </si>
  <si>
    <t>North East and Yorkshire</t>
  </si>
  <si>
    <t>E40000014</t>
  </si>
  <si>
    <t>North West</t>
  </si>
  <si>
    <t>E40000011</t>
  </si>
  <si>
    <t>Midlands</t>
  </si>
  <si>
    <t>E40000013</t>
  </si>
  <si>
    <t>East of England</t>
  </si>
  <si>
    <t>E40000005</t>
  </si>
  <si>
    <t>South East</t>
  </si>
  <si>
    <t>E40000003</t>
  </si>
  <si>
    <t>London</t>
  </si>
  <si>
    <t>E40000006</t>
  </si>
  <si>
    <t>South West</t>
  </si>
  <si>
    <t>Ethnicity</t>
  </si>
  <si>
    <t>White - Other</t>
  </si>
  <si>
    <t>Asian or Asian British - Pakistani</t>
  </si>
  <si>
    <t>Other ethnic groups - Any other ethnic group</t>
  </si>
  <si>
    <t>Mixed - White and Black Caribbean</t>
  </si>
  <si>
    <t>Black or Black British - Any other Black background</t>
  </si>
  <si>
    <t>Arab</t>
  </si>
  <si>
    <t>Mixed - White and Black African</t>
  </si>
  <si>
    <t>Gypsy or Irish Traveller</t>
  </si>
  <si>
    <t>Mixed - White and Asian</t>
  </si>
  <si>
    <t>Asian or Asian British - Bangladeshi</t>
  </si>
  <si>
    <t>Unknown</t>
  </si>
  <si>
    <t>Black or Black British - African</t>
  </si>
  <si>
    <t>Asian or Asian British - Indian</t>
  </si>
  <si>
    <t>Asian or Asian British - Any other Asian background</t>
  </si>
  <si>
    <t>Mixed - Any other mixed background</t>
  </si>
  <si>
    <t>White - Irish</t>
  </si>
  <si>
    <t>Black or Black British - Caribbean</t>
  </si>
  <si>
    <t>Chinese</t>
  </si>
  <si>
    <t>White - British</t>
  </si>
  <si>
    <t>Sex</t>
  </si>
  <si>
    <t>Female</t>
  </si>
  <si>
    <t>Male</t>
  </si>
  <si>
    <t>IMD 2025 decile</t>
  </si>
  <si>
    <t>MenB one-off young adults programme vaccine coverage up to 20 September 2026</t>
  </si>
  <si>
    <t>Data was extracted from the Immunisation Information System (IIS)</t>
  </si>
  <si>
    <t>Data is aggregated by Intergrated Care Board (ICB), Sub Intergrated Care Board (SubICB), commissioning region (CR), ethnicity, sex and Index of Multiple Deprivation decile (IMD)</t>
  </si>
  <si>
    <t>1 (most deprived)</t>
  </si>
  <si>
    <t>10 (least deprived)</t>
  </si>
  <si>
    <t>Vaccination coverage estimates for the MenB one-off young adults programme targetting those in year 13 in the 2025/26 academic year and those starting university</t>
  </si>
  <si>
    <t>These tables present cumulative coverage of MenB dose 1 for those in the 2025/26 year 13 cohort (born between 1 September 2007 and 31 August 2008), including vaccinations up to 20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</si>
</sst>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2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u/>
      <sz val="12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vertical="top" wrapText="1"/>
    </xf>
    <xf numFmtId="164" fontId="0" fillId="0" borderId="0" xfId="0" applyNumberFormat="1" applyAlignment="1">
      <alignment horizontal="right" wrapText="1"/>
    </xf>
    <xf numFmtId="3" fontId="0" fillId="0" borderId="0" xfId="0" applyNumberFormat="1" applyAlignment="1">
      <alignment horizontal="righ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ontents" displayName="contents" ref="A3:B9" totalsRowShown="0">
  <tableColumns count="2">
    <tableColumn id="1" xr3:uid="{00000000-0010-0000-0000-000001000000}" name="Sheet name"/>
    <tableColumn id="2" xr3:uid="{00000000-0010-0000-0000-000002000000}" name="Sheet title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1_coverage_by_icb" displayName="t1_coverage_by_icb" ref="A3:E40" totalsRowShown="0">
  <tableColumns count="5">
    <tableColumn id="1" xr3:uid="{00000000-0010-0000-0100-000001000000}" name="ICB code"/>
    <tableColumn id="2" xr3:uid="{00000000-0010-0000-0100-000002000000}" name="ICB name"/>
    <tableColumn id="3" xr3:uid="{00000000-0010-0000-0100-000003000000}" name="Number eligible"/>
    <tableColumn id="4" xr3:uid="{00000000-0010-0000-0100-000004000000}" name="Number vaccinated dose 1"/>
    <tableColumn id="5" xr3:uid="{00000000-0010-0000-0100-000005000000}" name="Coverage dose 1 (%)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2_coverage_by_subicb" displayName="t2_coverage_by_subicb" ref="A3:E110" totalsRowShown="0">
  <tableColumns count="5">
    <tableColumn id="1" xr3:uid="{00000000-0010-0000-0200-000001000000}" name="SubICB code"/>
    <tableColumn id="2" xr3:uid="{00000000-0010-0000-0200-000002000000}" name="SubICB name"/>
    <tableColumn id="3" xr3:uid="{00000000-0010-0000-0200-000003000000}" name="Number eligible"/>
    <tableColumn id="4" xr3:uid="{00000000-0010-0000-0200-000004000000}" name="Number vaccinated dose 1"/>
    <tableColumn id="5" xr3:uid="{00000000-0010-0000-0200-000005000000}" name="Coverage dose 1 (%)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3_coverage_by_cr" displayName="t3_coverage_by_cr" ref="A3:E11" totalsRowShown="0">
  <tableColumns count="5">
    <tableColumn id="1" xr3:uid="{00000000-0010-0000-0300-000001000000}" name="Commissioning region code"/>
    <tableColumn id="2" xr3:uid="{00000000-0010-0000-0300-000002000000}" name="Commissioning region name"/>
    <tableColumn id="3" xr3:uid="{00000000-0010-0000-0300-000003000000}" name="Number eligible"/>
    <tableColumn id="4" xr3:uid="{00000000-0010-0000-0300-000004000000}" name="Number vaccinated dose 1"/>
    <tableColumn id="5" xr3:uid="{00000000-0010-0000-0300-000005000000}" name="Coverage dose 1 (%)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4_coverage_by_ethnicity" displayName="t4_coverage_by_ethnicity" ref="A3:D23" totalsRowShown="0">
  <tableColumns count="4">
    <tableColumn id="1" xr3:uid="{00000000-0010-0000-0400-000001000000}" name="Ethnicity"/>
    <tableColumn id="2" xr3:uid="{00000000-0010-0000-0400-000002000000}" name="Number eligible"/>
    <tableColumn id="3" xr3:uid="{00000000-0010-0000-0400-000003000000}" name="Number vaccinated dose 1"/>
    <tableColumn id="4" xr3:uid="{00000000-0010-0000-0400-000004000000}" name="Coverage dose 1 (%)"/>
  </tableColumns>
  <tableStyleInfo name="none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5_coverage_by_sex" displayName="t5_coverage_by_sex" ref="A3:D7" totalsRowShown="0">
  <tableColumns count="4">
    <tableColumn id="1" xr3:uid="{00000000-0010-0000-0500-000001000000}" name="Sex"/>
    <tableColumn id="2" xr3:uid="{00000000-0010-0000-0500-000002000000}" name="Number eligible"/>
    <tableColumn id="3" xr3:uid="{00000000-0010-0000-0500-000003000000}" name="Number vaccinated dose 1"/>
    <tableColumn id="4" xr3:uid="{00000000-0010-0000-0500-000004000000}" name="Coverage dose 1 (%)"/>
  </tableColumns>
  <tableStyleInfo name="none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6_coverage_by_imd" displayName="t6_coverage_by_imd" ref="A3:D14" totalsRowShown="0">
  <tableColumns count="4">
    <tableColumn id="1" xr3:uid="{00000000-0010-0000-0600-000001000000}" name="IMD 2025 decile"/>
    <tableColumn id="2" xr3:uid="{00000000-0010-0000-0600-000002000000}" name="Number eligible"/>
    <tableColumn id="3" xr3:uid="{00000000-0010-0000-0600-000003000000}" name="Number vaccinated dose 1"/>
    <tableColumn id="4" xr3:uid="{00000000-0010-0000-0600-000004000000}" name="Coverage dose 1 (%)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activeCell="A9" sqref="A9"/>
    </sheetView>
  </sheetViews>
  <sheetFormatPr defaultColWidth="11.109375" defaultRowHeight="15" x14ac:dyDescent="0.2"/>
  <cols>
    <col min="1" max="1" width="100.6640625" customWidth="1"/>
  </cols>
  <sheetData>
    <row r="1" spans="1:1" ht="20.25" x14ac:dyDescent="0.3">
      <c r="A1" s="1" t="s">
        <v>352</v>
      </c>
    </row>
    <row r="2" spans="1:1" ht="33.950000000000003" customHeight="1" x14ac:dyDescent="0.25">
      <c r="A2" s="3" t="s">
        <v>0</v>
      </c>
    </row>
    <row r="3" spans="1:1" ht="30" x14ac:dyDescent="0.2">
      <c r="A3" s="2" t="s">
        <v>357</v>
      </c>
    </row>
    <row r="4" spans="1:1" ht="30" x14ac:dyDescent="0.2">
      <c r="A4" s="2" t="s">
        <v>358</v>
      </c>
    </row>
    <row r="5" spans="1:1" ht="30" x14ac:dyDescent="0.2">
      <c r="A5" s="2" t="s">
        <v>354</v>
      </c>
    </row>
    <row r="6" spans="1:1" ht="33.950000000000003" customHeight="1" x14ac:dyDescent="0.25">
      <c r="A6" s="3" t="s">
        <v>1</v>
      </c>
    </row>
    <row r="7" spans="1:1" x14ac:dyDescent="0.2">
      <c r="A7" s="2" t="s">
        <v>353</v>
      </c>
    </row>
    <row r="8" spans="1:1" ht="33.950000000000003" customHeight="1" x14ac:dyDescent="0.25">
      <c r="A8" s="3" t="s">
        <v>2</v>
      </c>
    </row>
    <row r="9" spans="1:1" x14ac:dyDescent="0.2">
      <c r="A9" s="2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4" sqref="B4"/>
    </sheetView>
  </sheetViews>
  <sheetFormatPr defaultColWidth="11.109375" defaultRowHeight="15" x14ac:dyDescent="0.2"/>
  <cols>
    <col min="1" max="1" width="30.6640625" customWidth="1"/>
    <col min="2" max="2" width="66.33203125" customWidth="1"/>
  </cols>
  <sheetData>
    <row r="1" spans="1:2" ht="20.25" x14ac:dyDescent="0.3">
      <c r="A1" s="4" t="s">
        <v>4</v>
      </c>
    </row>
    <row r="2" spans="1:2" x14ac:dyDescent="0.2">
      <c r="A2" t="s">
        <v>5</v>
      </c>
    </row>
    <row r="3" spans="1:2" ht="15.75" x14ac:dyDescent="0.25">
      <c r="A3" s="6" t="s">
        <v>6</v>
      </c>
      <c r="B3" s="6" t="s">
        <v>7</v>
      </c>
    </row>
    <row r="4" spans="1:2" x14ac:dyDescent="0.2">
      <c r="A4" s="5" t="s">
        <v>8</v>
      </c>
      <c r="B4" s="15" t="str">
        <f>HYPERLINK("#'T1_Coverage_by_ICB'!A1", "MenB vaccine coverage in England by ICB up to 20 September 2026")</f>
        <v>MenB vaccine coverage in England by ICB up to 20 September 2026</v>
      </c>
    </row>
    <row r="5" spans="1:2" x14ac:dyDescent="0.2">
      <c r="A5" s="5" t="s">
        <v>10</v>
      </c>
      <c r="B5" s="16" t="str">
        <f>HYPERLINK("#'T2_Coverage_by_SubICB'!A1", "MenB vaccine coverage in England by SubICB up to 20 September 2026")</f>
        <v>MenB vaccine coverage in England by SubICB up to 20 September 2026</v>
      </c>
    </row>
    <row r="6" spans="1:2" x14ac:dyDescent="0.2">
      <c r="A6" s="5" t="s">
        <v>12</v>
      </c>
      <c r="B6" s="16" t="str">
        <f>HYPERLINK("#'T3_Coverage_by_CR'!A1", "MenB vaccine coverage in England by CR up to 20 September 2026")</f>
        <v>MenB vaccine coverage in England by CR up to 20 September 2026</v>
      </c>
    </row>
    <row r="7" spans="1:2" x14ac:dyDescent="0.2">
      <c r="A7" s="5" t="s">
        <v>14</v>
      </c>
      <c r="B7" s="16" t="str">
        <f>HYPERLINK("#'T4_Coverage_by_ethnicity'!A1", "MenB vaccine coverage in England by ethnicity up to 20 September 2026")</f>
        <v>MenB vaccine coverage in England by ethnicity up to 20 September 2026</v>
      </c>
    </row>
    <row r="8" spans="1:2" x14ac:dyDescent="0.2">
      <c r="A8" s="5" t="s">
        <v>16</v>
      </c>
      <c r="B8" s="16" t="str">
        <f>HYPERLINK("#'T5_Coverage_by_sex'!A1", "MenB vaccine coverage in England by sex up to 20 September 2026")</f>
        <v>MenB vaccine coverage in England by sex up to 20 September 2026</v>
      </c>
    </row>
    <row r="9" spans="1:2" x14ac:dyDescent="0.2">
      <c r="A9" s="5" t="s">
        <v>18</v>
      </c>
      <c r="B9" s="16" t="str">
        <f>HYPERLINK("#'T6_Coverage_by_IMD'!A1", "MenB vaccine coverage in England by IMD up to 20 September 2026")</f>
        <v>MenB vaccine coverage in England by IMD up to 20 September 2026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/>
  </sheetViews>
  <sheetFormatPr defaultColWidth="11.109375" defaultRowHeight="15" x14ac:dyDescent="0.2"/>
  <cols>
    <col min="1" max="1" width="15.6640625" customWidth="1"/>
    <col min="2" max="2" width="54.6640625" customWidth="1"/>
    <col min="3" max="3" width="20.6640625" customWidth="1"/>
    <col min="4" max="4" width="25.6640625" customWidth="1"/>
    <col min="5" max="5" width="20.6640625" customWidth="1"/>
    <col min="6" max="6" width="25.6640625" customWidth="1"/>
    <col min="7" max="7" width="20.6640625" customWidth="1"/>
  </cols>
  <sheetData>
    <row r="1" spans="1:5" ht="20.25" x14ac:dyDescent="0.3">
      <c r="A1" s="10" t="s">
        <v>9</v>
      </c>
      <c r="B1" s="12"/>
    </row>
    <row r="2" spans="1:5" x14ac:dyDescent="0.2">
      <c r="A2" s="12" t="s">
        <v>5</v>
      </c>
      <c r="B2" s="12"/>
    </row>
    <row r="3" spans="1:5" ht="15.75" x14ac:dyDescent="0.2">
      <c r="A3" s="11" t="s">
        <v>20</v>
      </c>
      <c r="B3" s="11" t="s">
        <v>21</v>
      </c>
      <c r="C3" s="7" t="s">
        <v>22</v>
      </c>
      <c r="D3" s="7" t="s">
        <v>23</v>
      </c>
      <c r="E3" s="7" t="s">
        <v>24</v>
      </c>
    </row>
    <row r="4" spans="1:5" x14ac:dyDescent="0.2">
      <c r="A4" s="5" t="s">
        <v>25</v>
      </c>
      <c r="B4" s="5" t="s">
        <v>26</v>
      </c>
      <c r="C4" s="9">
        <v>39930</v>
      </c>
      <c r="D4" s="9">
        <v>10433</v>
      </c>
      <c r="E4" s="8">
        <v>26.1</v>
      </c>
    </row>
    <row r="5" spans="1:5" x14ac:dyDescent="0.2">
      <c r="A5" s="5" t="s">
        <v>27</v>
      </c>
      <c r="B5" s="5" t="s">
        <v>28</v>
      </c>
      <c r="C5" s="9">
        <v>23353</v>
      </c>
      <c r="D5" s="9">
        <v>4307</v>
      </c>
      <c r="E5" s="8">
        <v>18.399999999999999</v>
      </c>
    </row>
    <row r="6" spans="1:5" x14ac:dyDescent="0.2">
      <c r="A6" s="5" t="s">
        <v>29</v>
      </c>
      <c r="B6" s="5" t="s">
        <v>30</v>
      </c>
      <c r="C6" s="9">
        <v>26198</v>
      </c>
      <c r="D6" s="9">
        <v>7355</v>
      </c>
      <c r="E6" s="8">
        <v>28.1</v>
      </c>
    </row>
    <row r="7" spans="1:5" x14ac:dyDescent="0.2">
      <c r="A7" s="5" t="s">
        <v>31</v>
      </c>
      <c r="B7" s="5" t="s">
        <v>32</v>
      </c>
      <c r="C7" s="9">
        <v>14787</v>
      </c>
      <c r="D7" s="9">
        <v>3748</v>
      </c>
      <c r="E7" s="8">
        <v>25.3</v>
      </c>
    </row>
    <row r="8" spans="1:5" x14ac:dyDescent="0.2">
      <c r="A8" s="5" t="s">
        <v>33</v>
      </c>
      <c r="B8" s="5" t="s">
        <v>34</v>
      </c>
      <c r="C8" s="9">
        <v>13443</v>
      </c>
      <c r="D8" s="9">
        <v>4535</v>
      </c>
      <c r="E8" s="8">
        <v>33.700000000000003</v>
      </c>
    </row>
    <row r="9" spans="1:5" x14ac:dyDescent="0.2">
      <c r="A9" s="5" t="s">
        <v>35</v>
      </c>
      <c r="B9" s="5" t="s">
        <v>36</v>
      </c>
      <c r="C9" s="9">
        <v>43834</v>
      </c>
      <c r="D9" s="9">
        <v>13315</v>
      </c>
      <c r="E9" s="8">
        <v>30.4</v>
      </c>
    </row>
    <row r="10" spans="1:5" x14ac:dyDescent="0.2">
      <c r="A10" s="5" t="s">
        <v>37</v>
      </c>
      <c r="B10" s="5" t="s">
        <v>38</v>
      </c>
      <c r="C10" s="9">
        <v>9354</v>
      </c>
      <c r="D10" s="9">
        <v>2584</v>
      </c>
      <c r="E10" s="8">
        <v>27.6</v>
      </c>
    </row>
    <row r="11" spans="1:5" x14ac:dyDescent="0.2">
      <c r="A11" s="5" t="s">
        <v>39</v>
      </c>
      <c r="B11" s="5" t="s">
        <v>40</v>
      </c>
      <c r="C11" s="9">
        <v>22283</v>
      </c>
      <c r="D11" s="9">
        <v>5955</v>
      </c>
      <c r="E11" s="8">
        <v>26.7</v>
      </c>
    </row>
    <row r="12" spans="1:5" x14ac:dyDescent="0.2">
      <c r="A12" s="5" t="s">
        <v>41</v>
      </c>
      <c r="B12" s="5" t="s">
        <v>42</v>
      </c>
      <c r="C12" s="9">
        <v>9578</v>
      </c>
      <c r="D12" s="9">
        <v>2606</v>
      </c>
      <c r="E12" s="8">
        <v>27.2</v>
      </c>
    </row>
    <row r="13" spans="1:5" x14ac:dyDescent="0.2">
      <c r="A13" s="5" t="s">
        <v>43</v>
      </c>
      <c r="B13" s="5" t="s">
        <v>44</v>
      </c>
      <c r="C13" s="9">
        <v>13713</v>
      </c>
      <c r="D13" s="9">
        <v>4303</v>
      </c>
      <c r="E13" s="8">
        <v>31.4</v>
      </c>
    </row>
    <row r="14" spans="1:5" x14ac:dyDescent="0.2">
      <c r="A14" s="5" t="s">
        <v>45</v>
      </c>
      <c r="B14" s="5" t="s">
        <v>46</v>
      </c>
      <c r="C14" s="9">
        <v>30585</v>
      </c>
      <c r="D14" s="9">
        <v>4958</v>
      </c>
      <c r="E14" s="8">
        <v>16.2</v>
      </c>
    </row>
    <row r="15" spans="1:5" x14ac:dyDescent="0.2">
      <c r="A15" s="5" t="s">
        <v>47</v>
      </c>
      <c r="B15" s="5" t="s">
        <v>48</v>
      </c>
      <c r="C15" s="9">
        <v>54088</v>
      </c>
      <c r="D15" s="9">
        <v>10665</v>
      </c>
      <c r="E15" s="8">
        <v>19.7</v>
      </c>
    </row>
    <row r="16" spans="1:5" x14ac:dyDescent="0.2">
      <c r="A16" s="5" t="s">
        <v>49</v>
      </c>
      <c r="B16" s="5" t="s">
        <v>50</v>
      </c>
      <c r="C16" s="9">
        <v>15452</v>
      </c>
      <c r="D16" s="9">
        <v>5001</v>
      </c>
      <c r="E16" s="8">
        <v>32.4</v>
      </c>
    </row>
    <row r="17" spans="1:5" x14ac:dyDescent="0.2">
      <c r="A17" s="5" t="s">
        <v>51</v>
      </c>
      <c r="B17" s="5" t="s">
        <v>52</v>
      </c>
      <c r="C17" s="9">
        <v>16304</v>
      </c>
      <c r="D17" s="9">
        <v>4571</v>
      </c>
      <c r="E17" s="8">
        <v>28</v>
      </c>
    </row>
    <row r="18" spans="1:5" x14ac:dyDescent="0.2">
      <c r="A18" s="5" t="s">
        <v>53</v>
      </c>
      <c r="B18" s="5" t="s">
        <v>54</v>
      </c>
      <c r="C18" s="9">
        <v>26891</v>
      </c>
      <c r="D18" s="9">
        <v>8976</v>
      </c>
      <c r="E18" s="8">
        <v>33.4</v>
      </c>
    </row>
    <row r="19" spans="1:5" x14ac:dyDescent="0.2">
      <c r="A19" s="5" t="s">
        <v>55</v>
      </c>
      <c r="B19" s="5" t="s">
        <v>56</v>
      </c>
      <c r="C19" s="9">
        <v>34414</v>
      </c>
      <c r="D19" s="9">
        <v>9362</v>
      </c>
      <c r="E19" s="8">
        <v>27.2</v>
      </c>
    </row>
    <row r="20" spans="1:5" x14ac:dyDescent="0.2">
      <c r="A20" s="5" t="s">
        <v>57</v>
      </c>
      <c r="B20" s="5" t="s">
        <v>58</v>
      </c>
      <c r="C20" s="9">
        <v>39176</v>
      </c>
      <c r="D20" s="9">
        <v>12454</v>
      </c>
      <c r="E20" s="8">
        <v>31.8</v>
      </c>
    </row>
    <row r="21" spans="1:5" x14ac:dyDescent="0.2">
      <c r="A21" s="5" t="s">
        <v>59</v>
      </c>
      <c r="B21" s="5" t="s">
        <v>60</v>
      </c>
      <c r="C21" s="9">
        <v>18710</v>
      </c>
      <c r="D21" s="9">
        <v>6321</v>
      </c>
      <c r="E21" s="8">
        <v>33.799999999999997</v>
      </c>
    </row>
    <row r="22" spans="1:5" x14ac:dyDescent="0.2">
      <c r="A22" s="5" t="s">
        <v>61</v>
      </c>
      <c r="B22" s="5" t="s">
        <v>62</v>
      </c>
      <c r="C22" s="9">
        <v>10886</v>
      </c>
      <c r="D22" s="9">
        <v>2793</v>
      </c>
      <c r="E22" s="8">
        <v>25.7</v>
      </c>
    </row>
    <row r="23" spans="1:5" x14ac:dyDescent="0.2">
      <c r="A23" s="5" t="s">
        <v>63</v>
      </c>
      <c r="B23" s="5" t="s">
        <v>64</v>
      </c>
      <c r="C23" s="9">
        <v>23792</v>
      </c>
      <c r="D23" s="9">
        <v>5680</v>
      </c>
      <c r="E23" s="8">
        <v>23.9</v>
      </c>
    </row>
    <row r="24" spans="1:5" x14ac:dyDescent="0.2">
      <c r="A24" s="5" t="s">
        <v>65</v>
      </c>
      <c r="B24" s="5" t="s">
        <v>66</v>
      </c>
      <c r="C24" s="9">
        <v>20721</v>
      </c>
      <c r="D24" s="9">
        <v>5764</v>
      </c>
      <c r="E24" s="8">
        <v>27.8</v>
      </c>
    </row>
    <row r="25" spans="1:5" x14ac:dyDescent="0.2">
      <c r="A25" s="5" t="s">
        <v>67</v>
      </c>
      <c r="B25" s="5" t="s">
        <v>68</v>
      </c>
      <c r="C25" s="9">
        <v>23226</v>
      </c>
      <c r="D25" s="9">
        <v>4524</v>
      </c>
      <c r="E25" s="8">
        <v>19.5</v>
      </c>
    </row>
    <row r="26" spans="1:5" x14ac:dyDescent="0.2">
      <c r="A26" s="5" t="s">
        <v>69</v>
      </c>
      <c r="B26" s="5" t="s">
        <v>70</v>
      </c>
      <c r="C26" s="9">
        <v>45287</v>
      </c>
      <c r="D26" s="9">
        <v>9754</v>
      </c>
      <c r="E26" s="8">
        <v>21.5</v>
      </c>
    </row>
    <row r="27" spans="1:5" x14ac:dyDescent="0.2">
      <c r="A27" s="5" t="s">
        <v>71</v>
      </c>
      <c r="B27" s="5" t="s">
        <v>72</v>
      </c>
      <c r="C27" s="9">
        <v>20972</v>
      </c>
      <c r="D27" s="9">
        <v>6372</v>
      </c>
      <c r="E27" s="8">
        <v>30.4</v>
      </c>
    </row>
    <row r="28" spans="1:5" x14ac:dyDescent="0.2">
      <c r="A28" s="5" t="s">
        <v>73</v>
      </c>
      <c r="B28" s="5" t="s">
        <v>74</v>
      </c>
      <c r="C28" s="9">
        <v>34228</v>
      </c>
      <c r="D28" s="9">
        <v>11196</v>
      </c>
      <c r="E28" s="8">
        <v>32.700000000000003</v>
      </c>
    </row>
    <row r="29" spans="1:5" x14ac:dyDescent="0.2">
      <c r="A29" s="5" t="s">
        <v>75</v>
      </c>
      <c r="B29" s="5" t="s">
        <v>76</v>
      </c>
      <c r="C29" s="9">
        <v>20685</v>
      </c>
      <c r="D29" s="9">
        <v>6639</v>
      </c>
      <c r="E29" s="8">
        <v>32.1</v>
      </c>
    </row>
    <row r="30" spans="1:5" x14ac:dyDescent="0.2">
      <c r="A30" s="5" t="s">
        <v>77</v>
      </c>
      <c r="B30" s="5" t="s">
        <v>78</v>
      </c>
      <c r="C30" s="9">
        <v>13376</v>
      </c>
      <c r="D30" s="9">
        <v>3649</v>
      </c>
      <c r="E30" s="8">
        <v>27.3</v>
      </c>
    </row>
    <row r="31" spans="1:5" x14ac:dyDescent="0.2">
      <c r="A31" s="5" t="s">
        <v>79</v>
      </c>
      <c r="B31" s="5" t="s">
        <v>80</v>
      </c>
      <c r="C31" s="9">
        <v>9352</v>
      </c>
      <c r="D31" s="9">
        <v>2474</v>
      </c>
      <c r="E31" s="8">
        <v>26.5</v>
      </c>
    </row>
    <row r="32" spans="1:5" x14ac:dyDescent="0.2">
      <c r="A32" s="5" t="s">
        <v>81</v>
      </c>
      <c r="B32" s="5" t="s">
        <v>82</v>
      </c>
      <c r="C32" s="9">
        <v>7345</v>
      </c>
      <c r="D32" s="9">
        <v>2016</v>
      </c>
      <c r="E32" s="8">
        <v>27.4</v>
      </c>
    </row>
    <row r="33" spans="1:5" x14ac:dyDescent="0.2">
      <c r="A33" s="5" t="s">
        <v>83</v>
      </c>
      <c r="B33" s="5" t="s">
        <v>84</v>
      </c>
      <c r="C33" s="9">
        <v>36114</v>
      </c>
      <c r="D33" s="9">
        <v>8953</v>
      </c>
      <c r="E33" s="8">
        <v>24.8</v>
      </c>
    </row>
    <row r="34" spans="1:5" x14ac:dyDescent="0.2">
      <c r="A34" s="5" t="s">
        <v>85</v>
      </c>
      <c r="B34" s="5" t="s">
        <v>86</v>
      </c>
      <c r="C34" s="9">
        <v>8427</v>
      </c>
      <c r="D34" s="9">
        <v>2619</v>
      </c>
      <c r="E34" s="8">
        <v>31.1</v>
      </c>
    </row>
    <row r="35" spans="1:5" x14ac:dyDescent="0.2">
      <c r="A35" s="5" t="s">
        <v>87</v>
      </c>
      <c r="B35" s="5" t="s">
        <v>88</v>
      </c>
      <c r="C35" s="9">
        <v>23917</v>
      </c>
      <c r="D35" s="9">
        <v>6338</v>
      </c>
      <c r="E35" s="8">
        <v>26.5</v>
      </c>
    </row>
    <row r="36" spans="1:5" x14ac:dyDescent="0.2">
      <c r="A36" s="5" t="s">
        <v>89</v>
      </c>
      <c r="B36" s="5" t="s">
        <v>90</v>
      </c>
      <c r="C36" s="9">
        <v>17865</v>
      </c>
      <c r="D36" s="9">
        <v>3090</v>
      </c>
      <c r="E36" s="8">
        <v>17.3</v>
      </c>
    </row>
    <row r="37" spans="1:5" x14ac:dyDescent="0.2">
      <c r="A37" s="5" t="s">
        <v>91</v>
      </c>
      <c r="B37" s="5" t="s">
        <v>92</v>
      </c>
      <c r="C37" s="9">
        <v>7309</v>
      </c>
      <c r="D37" s="9">
        <v>1792</v>
      </c>
      <c r="E37" s="8">
        <v>24.5</v>
      </c>
    </row>
    <row r="38" spans="1:5" x14ac:dyDescent="0.2">
      <c r="A38" s="5" t="s">
        <v>93</v>
      </c>
      <c r="B38" s="5" t="s">
        <v>94</v>
      </c>
      <c r="C38" s="9">
        <v>17248</v>
      </c>
      <c r="D38" s="9">
        <v>5772</v>
      </c>
      <c r="E38" s="8">
        <v>33.5</v>
      </c>
    </row>
    <row r="39" spans="1:5" x14ac:dyDescent="0.2">
      <c r="A39" s="5" t="s">
        <v>95</v>
      </c>
      <c r="B39" s="5" t="s">
        <v>96</v>
      </c>
      <c r="C39" s="9">
        <v>6997</v>
      </c>
      <c r="D39" s="9">
        <v>1675</v>
      </c>
      <c r="E39" s="8">
        <v>23.9</v>
      </c>
    </row>
    <row r="40" spans="1:5" ht="15.75" x14ac:dyDescent="0.25">
      <c r="A40" s="6" t="s">
        <v>97</v>
      </c>
      <c r="B40" s="6" t="s">
        <v>97</v>
      </c>
      <c r="C40" s="14">
        <v>799840</v>
      </c>
      <c r="D40" s="14">
        <v>212549</v>
      </c>
      <c r="E40" s="13">
        <v>26.6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0"/>
  <sheetViews>
    <sheetView workbookViewId="0"/>
  </sheetViews>
  <sheetFormatPr defaultColWidth="11.109375" defaultRowHeight="15" x14ac:dyDescent="0.2"/>
  <cols>
    <col min="1" max="1" width="15.6640625" customWidth="1"/>
    <col min="2" max="2" width="52" customWidth="1"/>
    <col min="3" max="3" width="20.6640625" customWidth="1"/>
    <col min="4" max="4" width="25.6640625" customWidth="1"/>
    <col min="5" max="5" width="20.6640625" customWidth="1"/>
    <col min="6" max="6" width="25.6640625" customWidth="1"/>
    <col min="7" max="7" width="20.6640625" customWidth="1"/>
  </cols>
  <sheetData>
    <row r="1" spans="1:5" ht="20.25" x14ac:dyDescent="0.3">
      <c r="A1" s="10" t="s">
        <v>11</v>
      </c>
      <c r="B1" s="12"/>
    </row>
    <row r="2" spans="1:5" x14ac:dyDescent="0.2">
      <c r="A2" s="12" t="s">
        <v>5</v>
      </c>
      <c r="B2" s="12"/>
    </row>
    <row r="3" spans="1:5" ht="15.75" x14ac:dyDescent="0.2">
      <c r="A3" s="11" t="s">
        <v>98</v>
      </c>
      <c r="B3" s="11" t="s">
        <v>99</v>
      </c>
      <c r="C3" s="7" t="s">
        <v>22</v>
      </c>
      <c r="D3" s="7" t="s">
        <v>23</v>
      </c>
      <c r="E3" s="7" t="s">
        <v>24</v>
      </c>
    </row>
    <row r="4" spans="1:5" x14ac:dyDescent="0.2">
      <c r="A4" s="5" t="s">
        <v>100</v>
      </c>
      <c r="B4" s="5" t="s">
        <v>101</v>
      </c>
      <c r="C4" s="9">
        <v>5211</v>
      </c>
      <c r="D4" s="9">
        <v>1603</v>
      </c>
      <c r="E4" s="8">
        <v>30.8</v>
      </c>
    </row>
    <row r="5" spans="1:5" x14ac:dyDescent="0.2">
      <c r="A5" s="5" t="s">
        <v>102</v>
      </c>
      <c r="B5" s="5" t="s">
        <v>103</v>
      </c>
      <c r="C5" s="9">
        <v>3196</v>
      </c>
      <c r="D5" s="9">
        <v>691</v>
      </c>
      <c r="E5" s="8">
        <v>21.6</v>
      </c>
    </row>
    <row r="6" spans="1:5" x14ac:dyDescent="0.2">
      <c r="A6" s="5" t="s">
        <v>104</v>
      </c>
      <c r="B6" s="5" t="s">
        <v>105</v>
      </c>
      <c r="C6" s="9">
        <v>23353</v>
      </c>
      <c r="D6" s="9">
        <v>4307</v>
      </c>
      <c r="E6" s="8">
        <v>18.399999999999999</v>
      </c>
    </row>
    <row r="7" spans="1:5" x14ac:dyDescent="0.2">
      <c r="A7" s="5" t="s">
        <v>106</v>
      </c>
      <c r="B7" s="5" t="s">
        <v>107</v>
      </c>
      <c r="C7" s="9">
        <v>2316</v>
      </c>
      <c r="D7" s="9">
        <v>524</v>
      </c>
      <c r="E7" s="8">
        <v>22.6</v>
      </c>
    </row>
    <row r="8" spans="1:5" x14ac:dyDescent="0.2">
      <c r="A8" s="5" t="s">
        <v>108</v>
      </c>
      <c r="B8" s="5" t="s">
        <v>109</v>
      </c>
      <c r="C8" s="9">
        <v>7804</v>
      </c>
      <c r="D8" s="9">
        <v>2813</v>
      </c>
      <c r="E8" s="8">
        <v>36</v>
      </c>
    </row>
    <row r="9" spans="1:5" x14ac:dyDescent="0.2">
      <c r="A9" s="5" t="s">
        <v>110</v>
      </c>
      <c r="B9" s="5" t="s">
        <v>111</v>
      </c>
      <c r="C9" s="9">
        <v>9390</v>
      </c>
      <c r="D9" s="9">
        <v>1989</v>
      </c>
      <c r="E9" s="8">
        <v>21.2</v>
      </c>
    </row>
    <row r="10" spans="1:5" x14ac:dyDescent="0.2">
      <c r="A10" s="5" t="s">
        <v>112</v>
      </c>
      <c r="B10" s="5" t="s">
        <v>113</v>
      </c>
      <c r="C10" s="9">
        <v>7567</v>
      </c>
      <c r="D10" s="9">
        <v>2339</v>
      </c>
      <c r="E10" s="8">
        <v>30.9</v>
      </c>
    </row>
    <row r="11" spans="1:5" x14ac:dyDescent="0.2">
      <c r="A11" s="5" t="s">
        <v>114</v>
      </c>
      <c r="B11" s="5" t="s">
        <v>115</v>
      </c>
      <c r="C11" s="9">
        <v>3619</v>
      </c>
      <c r="D11" s="9">
        <v>818</v>
      </c>
      <c r="E11" s="8">
        <v>22.6</v>
      </c>
    </row>
    <row r="12" spans="1:5" x14ac:dyDescent="0.2">
      <c r="A12" s="5" t="s">
        <v>116</v>
      </c>
      <c r="B12" s="5" t="s">
        <v>117</v>
      </c>
      <c r="C12" s="9">
        <v>30585</v>
      </c>
      <c r="D12" s="9">
        <v>4958</v>
      </c>
      <c r="E12" s="8">
        <v>16.2</v>
      </c>
    </row>
    <row r="13" spans="1:5" x14ac:dyDescent="0.2">
      <c r="A13" s="5" t="s">
        <v>118</v>
      </c>
      <c r="B13" s="5" t="s">
        <v>119</v>
      </c>
      <c r="C13" s="9">
        <v>12728</v>
      </c>
      <c r="D13" s="9">
        <v>4263</v>
      </c>
      <c r="E13" s="8">
        <v>33.5</v>
      </c>
    </row>
    <row r="14" spans="1:5" x14ac:dyDescent="0.2">
      <c r="A14" s="5" t="s">
        <v>120</v>
      </c>
      <c r="B14" s="5" t="s">
        <v>121</v>
      </c>
      <c r="C14" s="9">
        <v>6831</v>
      </c>
      <c r="D14" s="9">
        <v>1825</v>
      </c>
      <c r="E14" s="8">
        <v>26.7</v>
      </c>
    </row>
    <row r="15" spans="1:5" x14ac:dyDescent="0.2">
      <c r="A15" s="5" t="s">
        <v>122</v>
      </c>
      <c r="B15" s="5" t="s">
        <v>123</v>
      </c>
      <c r="C15" s="9">
        <v>3645</v>
      </c>
      <c r="D15" s="9">
        <v>1064</v>
      </c>
      <c r="E15" s="8">
        <v>29.2</v>
      </c>
    </row>
    <row r="16" spans="1:5" x14ac:dyDescent="0.2">
      <c r="A16" s="5" t="s">
        <v>124</v>
      </c>
      <c r="B16" s="5" t="s">
        <v>125</v>
      </c>
      <c r="C16" s="9">
        <v>2311</v>
      </c>
      <c r="D16" s="9">
        <v>512</v>
      </c>
      <c r="E16" s="8">
        <v>22.2</v>
      </c>
    </row>
    <row r="17" spans="1:5" x14ac:dyDescent="0.2">
      <c r="A17" s="5" t="s">
        <v>126</v>
      </c>
      <c r="B17" s="5" t="s">
        <v>127</v>
      </c>
      <c r="C17" s="9">
        <v>4968</v>
      </c>
      <c r="D17" s="9">
        <v>1850</v>
      </c>
      <c r="E17" s="8">
        <v>37.200000000000003</v>
      </c>
    </row>
    <row r="18" spans="1:5" x14ac:dyDescent="0.2">
      <c r="A18" s="5" t="s">
        <v>128</v>
      </c>
      <c r="B18" s="5" t="s">
        <v>129</v>
      </c>
      <c r="C18" s="9">
        <v>23792</v>
      </c>
      <c r="D18" s="9">
        <v>5680</v>
      </c>
      <c r="E18" s="8">
        <v>23.9</v>
      </c>
    </row>
    <row r="19" spans="1:5" x14ac:dyDescent="0.2">
      <c r="A19" s="5" t="s">
        <v>130</v>
      </c>
      <c r="B19" s="5" t="s">
        <v>131</v>
      </c>
      <c r="C19" s="9">
        <v>17125</v>
      </c>
      <c r="D19" s="9">
        <v>6235</v>
      </c>
      <c r="E19" s="8">
        <v>36.4</v>
      </c>
    </row>
    <row r="20" spans="1:5" x14ac:dyDescent="0.2">
      <c r="A20" s="5" t="s">
        <v>132</v>
      </c>
      <c r="B20" s="5" t="s">
        <v>133</v>
      </c>
      <c r="C20" s="9">
        <v>6048</v>
      </c>
      <c r="D20" s="9">
        <v>1438</v>
      </c>
      <c r="E20" s="8">
        <v>23.8</v>
      </c>
    </row>
    <row r="21" spans="1:5" x14ac:dyDescent="0.2">
      <c r="A21" s="5" t="s">
        <v>134</v>
      </c>
      <c r="B21" s="5" t="s">
        <v>135</v>
      </c>
      <c r="C21" s="9">
        <v>3581</v>
      </c>
      <c r="D21" s="9">
        <v>780</v>
      </c>
      <c r="E21" s="8">
        <v>21.8</v>
      </c>
    </row>
    <row r="22" spans="1:5" x14ac:dyDescent="0.2">
      <c r="A22" s="5" t="s">
        <v>136</v>
      </c>
      <c r="B22" s="5" t="s">
        <v>137</v>
      </c>
      <c r="C22" s="9">
        <v>4111</v>
      </c>
      <c r="D22" s="9">
        <v>748</v>
      </c>
      <c r="E22" s="8">
        <v>18.2</v>
      </c>
    </row>
    <row r="23" spans="1:5" x14ac:dyDescent="0.2">
      <c r="A23" s="5" t="s">
        <v>138</v>
      </c>
      <c r="B23" s="5" t="s">
        <v>139</v>
      </c>
      <c r="C23" s="9">
        <v>10886</v>
      </c>
      <c r="D23" s="9">
        <v>2793</v>
      </c>
      <c r="E23" s="8">
        <v>25.7</v>
      </c>
    </row>
    <row r="24" spans="1:5" x14ac:dyDescent="0.2">
      <c r="A24" s="5" t="s">
        <v>140</v>
      </c>
      <c r="B24" s="5" t="s">
        <v>141</v>
      </c>
      <c r="C24" s="9">
        <v>2790</v>
      </c>
      <c r="D24" s="9">
        <v>671</v>
      </c>
      <c r="E24" s="8">
        <v>24.1</v>
      </c>
    </row>
    <row r="25" spans="1:5" x14ac:dyDescent="0.2">
      <c r="A25" s="5" t="s">
        <v>142</v>
      </c>
      <c r="B25" s="5" t="s">
        <v>143</v>
      </c>
      <c r="C25" s="9">
        <v>2063</v>
      </c>
      <c r="D25" s="9">
        <v>394</v>
      </c>
      <c r="E25" s="8">
        <v>19.100000000000001</v>
      </c>
    </row>
    <row r="26" spans="1:5" x14ac:dyDescent="0.2">
      <c r="A26" s="5" t="s">
        <v>144</v>
      </c>
      <c r="B26" s="5" t="s">
        <v>145</v>
      </c>
      <c r="C26" s="9">
        <v>15452</v>
      </c>
      <c r="D26" s="9">
        <v>5001</v>
      </c>
      <c r="E26" s="8">
        <v>32.4</v>
      </c>
    </row>
    <row r="27" spans="1:5" x14ac:dyDescent="0.2">
      <c r="A27" s="5" t="s">
        <v>146</v>
      </c>
      <c r="B27" s="5" t="s">
        <v>147</v>
      </c>
      <c r="C27" s="9">
        <v>4004</v>
      </c>
      <c r="D27" s="9">
        <v>736</v>
      </c>
      <c r="E27" s="8">
        <v>18.399999999999999</v>
      </c>
    </row>
    <row r="28" spans="1:5" x14ac:dyDescent="0.2">
      <c r="A28" s="5" t="s">
        <v>148</v>
      </c>
      <c r="B28" s="5" t="s">
        <v>149</v>
      </c>
      <c r="C28" s="9">
        <v>2767</v>
      </c>
      <c r="D28" s="9">
        <v>756</v>
      </c>
      <c r="E28" s="8">
        <v>27.3</v>
      </c>
    </row>
    <row r="29" spans="1:5" x14ac:dyDescent="0.2">
      <c r="A29" s="5" t="s">
        <v>150</v>
      </c>
      <c r="B29" s="5" t="s">
        <v>151</v>
      </c>
      <c r="C29" s="9">
        <v>7561</v>
      </c>
      <c r="D29" s="9">
        <v>2229</v>
      </c>
      <c r="E29" s="8">
        <v>29.5</v>
      </c>
    </row>
    <row r="30" spans="1:5" x14ac:dyDescent="0.2">
      <c r="A30" s="5" t="s">
        <v>152</v>
      </c>
      <c r="B30" s="5" t="s">
        <v>153</v>
      </c>
      <c r="C30" s="9">
        <v>3207</v>
      </c>
      <c r="D30" s="9">
        <v>600</v>
      </c>
      <c r="E30" s="8">
        <v>18.7</v>
      </c>
    </row>
    <row r="31" spans="1:5" x14ac:dyDescent="0.2">
      <c r="A31" s="5" t="s">
        <v>154</v>
      </c>
      <c r="B31" s="5" t="s">
        <v>155</v>
      </c>
      <c r="C31" s="9">
        <v>3952</v>
      </c>
      <c r="D31" s="9">
        <v>995</v>
      </c>
      <c r="E31" s="8">
        <v>25.2</v>
      </c>
    </row>
    <row r="32" spans="1:5" x14ac:dyDescent="0.2">
      <c r="A32" s="5" t="s">
        <v>156</v>
      </c>
      <c r="B32" s="5" t="s">
        <v>157</v>
      </c>
      <c r="C32" s="9">
        <v>1933</v>
      </c>
      <c r="D32" s="9">
        <v>394</v>
      </c>
      <c r="E32" s="8">
        <v>20.399999999999999</v>
      </c>
    </row>
    <row r="33" spans="1:5" x14ac:dyDescent="0.2">
      <c r="A33" s="5" t="s">
        <v>158</v>
      </c>
      <c r="B33" s="5" t="s">
        <v>159</v>
      </c>
      <c r="C33" s="9">
        <v>23749</v>
      </c>
      <c r="D33" s="9">
        <v>8183</v>
      </c>
      <c r="E33" s="8">
        <v>34.5</v>
      </c>
    </row>
    <row r="34" spans="1:5" x14ac:dyDescent="0.2">
      <c r="A34" s="5" t="s">
        <v>160</v>
      </c>
      <c r="B34" s="5" t="s">
        <v>161</v>
      </c>
      <c r="C34" s="9">
        <v>9354</v>
      </c>
      <c r="D34" s="9">
        <v>2584</v>
      </c>
      <c r="E34" s="8">
        <v>27.6</v>
      </c>
    </row>
    <row r="35" spans="1:5" x14ac:dyDescent="0.2">
      <c r="A35" s="5" t="s">
        <v>162</v>
      </c>
      <c r="B35" s="5" t="s">
        <v>163</v>
      </c>
      <c r="C35" s="9">
        <v>20721</v>
      </c>
      <c r="D35" s="9">
        <v>5764</v>
      </c>
      <c r="E35" s="8">
        <v>27.8</v>
      </c>
    </row>
    <row r="36" spans="1:5" x14ac:dyDescent="0.2">
      <c r="A36" s="5" t="s">
        <v>164</v>
      </c>
      <c r="B36" s="5" t="s">
        <v>165</v>
      </c>
      <c r="C36" s="9">
        <v>4517</v>
      </c>
      <c r="D36" s="9">
        <v>1007</v>
      </c>
      <c r="E36" s="8">
        <v>22.3</v>
      </c>
    </row>
    <row r="37" spans="1:5" x14ac:dyDescent="0.2">
      <c r="A37" s="5" t="s">
        <v>166</v>
      </c>
      <c r="B37" s="5" t="s">
        <v>167</v>
      </c>
      <c r="C37" s="9">
        <v>2153</v>
      </c>
      <c r="D37" s="9">
        <v>531</v>
      </c>
      <c r="E37" s="8">
        <v>24.7</v>
      </c>
    </row>
    <row r="38" spans="1:5" x14ac:dyDescent="0.2">
      <c r="A38" s="5" t="s">
        <v>168</v>
      </c>
      <c r="B38" s="5" t="s">
        <v>169</v>
      </c>
      <c r="C38" s="9">
        <v>21902</v>
      </c>
      <c r="D38" s="9">
        <v>4511</v>
      </c>
      <c r="E38" s="8">
        <v>20.6</v>
      </c>
    </row>
    <row r="39" spans="1:5" x14ac:dyDescent="0.2">
      <c r="A39" s="5" t="s">
        <v>170</v>
      </c>
      <c r="B39" s="5" t="s">
        <v>171</v>
      </c>
      <c r="C39" s="9">
        <v>2746</v>
      </c>
      <c r="D39" s="9">
        <v>773</v>
      </c>
      <c r="E39" s="8">
        <v>28.2</v>
      </c>
    </row>
    <row r="40" spans="1:5" x14ac:dyDescent="0.2">
      <c r="A40" s="5" t="s">
        <v>172</v>
      </c>
      <c r="B40" s="5" t="s">
        <v>173</v>
      </c>
      <c r="C40" s="9">
        <v>5774</v>
      </c>
      <c r="D40" s="9">
        <v>2105</v>
      </c>
      <c r="E40" s="8">
        <v>36.5</v>
      </c>
    </row>
    <row r="41" spans="1:5" x14ac:dyDescent="0.2">
      <c r="A41" s="5" t="s">
        <v>174</v>
      </c>
      <c r="B41" s="5" t="s">
        <v>175</v>
      </c>
      <c r="C41" s="9">
        <v>9483</v>
      </c>
      <c r="D41" s="9">
        <v>1543</v>
      </c>
      <c r="E41" s="8">
        <v>16.3</v>
      </c>
    </row>
    <row r="42" spans="1:5" x14ac:dyDescent="0.2">
      <c r="A42" s="5" t="s">
        <v>176</v>
      </c>
      <c r="B42" s="5" t="s">
        <v>177</v>
      </c>
      <c r="C42" s="9">
        <v>7616</v>
      </c>
      <c r="D42" s="9">
        <v>2314</v>
      </c>
      <c r="E42" s="8">
        <v>30.4</v>
      </c>
    </row>
    <row r="43" spans="1:5" x14ac:dyDescent="0.2">
      <c r="A43" s="5" t="s">
        <v>178</v>
      </c>
      <c r="B43" s="5" t="s">
        <v>179</v>
      </c>
      <c r="C43" s="9">
        <v>2693</v>
      </c>
      <c r="D43" s="9">
        <v>514</v>
      </c>
      <c r="E43" s="8">
        <v>19.100000000000001</v>
      </c>
    </row>
    <row r="44" spans="1:5" x14ac:dyDescent="0.2">
      <c r="A44" s="5" t="s">
        <v>180</v>
      </c>
      <c r="B44" s="5" t="s">
        <v>181</v>
      </c>
      <c r="C44" s="9">
        <v>4212</v>
      </c>
      <c r="D44" s="9">
        <v>875</v>
      </c>
      <c r="E44" s="8">
        <v>20.8</v>
      </c>
    </row>
    <row r="45" spans="1:5" x14ac:dyDescent="0.2">
      <c r="A45" s="5" t="s">
        <v>182</v>
      </c>
      <c r="B45" s="5" t="s">
        <v>183</v>
      </c>
      <c r="C45" s="9">
        <v>6997</v>
      </c>
      <c r="D45" s="9">
        <v>1675</v>
      </c>
      <c r="E45" s="8">
        <v>23.9</v>
      </c>
    </row>
    <row r="46" spans="1:5" x14ac:dyDescent="0.2">
      <c r="A46" s="5" t="s">
        <v>184</v>
      </c>
      <c r="B46" s="5" t="s">
        <v>185</v>
      </c>
      <c r="C46" s="9">
        <v>32186</v>
      </c>
      <c r="D46" s="9">
        <v>6154</v>
      </c>
      <c r="E46" s="8">
        <v>19.100000000000001</v>
      </c>
    </row>
    <row r="47" spans="1:5" x14ac:dyDescent="0.2">
      <c r="A47" s="5" t="s">
        <v>186</v>
      </c>
      <c r="B47" s="5" t="s">
        <v>187</v>
      </c>
      <c r="C47" s="9">
        <v>1312</v>
      </c>
      <c r="D47" s="9">
        <v>331</v>
      </c>
      <c r="E47" s="8">
        <v>25.2</v>
      </c>
    </row>
    <row r="48" spans="1:5" x14ac:dyDescent="0.2">
      <c r="A48" s="5" t="s">
        <v>188</v>
      </c>
      <c r="B48" s="5" t="s">
        <v>189</v>
      </c>
      <c r="C48" s="9">
        <v>2510</v>
      </c>
      <c r="D48" s="9">
        <v>752</v>
      </c>
      <c r="E48" s="8">
        <v>30</v>
      </c>
    </row>
    <row r="49" spans="1:5" x14ac:dyDescent="0.2">
      <c r="A49" s="5" t="s">
        <v>190</v>
      </c>
      <c r="B49" s="5" t="s">
        <v>191</v>
      </c>
      <c r="C49" s="9">
        <v>3738</v>
      </c>
      <c r="D49" s="9">
        <v>1109</v>
      </c>
      <c r="E49" s="8">
        <v>29.7</v>
      </c>
    </row>
    <row r="50" spans="1:5" x14ac:dyDescent="0.2">
      <c r="A50" s="5" t="s">
        <v>192</v>
      </c>
      <c r="B50" s="5" t="s">
        <v>193</v>
      </c>
      <c r="C50" s="9">
        <v>12369</v>
      </c>
      <c r="D50" s="9">
        <v>2755</v>
      </c>
      <c r="E50" s="8">
        <v>22.3</v>
      </c>
    </row>
    <row r="51" spans="1:5" x14ac:dyDescent="0.2">
      <c r="A51" s="5" t="s">
        <v>194</v>
      </c>
      <c r="B51" s="5" t="s">
        <v>195</v>
      </c>
      <c r="C51" s="9">
        <v>2113</v>
      </c>
      <c r="D51" s="9">
        <v>427</v>
      </c>
      <c r="E51" s="8">
        <v>20.2</v>
      </c>
    </row>
    <row r="52" spans="1:5" x14ac:dyDescent="0.2">
      <c r="A52" s="5" t="s">
        <v>196</v>
      </c>
      <c r="B52" s="5" t="s">
        <v>197</v>
      </c>
      <c r="C52" s="9">
        <v>2642</v>
      </c>
      <c r="D52" s="9">
        <v>284</v>
      </c>
      <c r="E52" s="8">
        <v>10.7</v>
      </c>
    </row>
    <row r="53" spans="1:5" x14ac:dyDescent="0.2">
      <c r="A53" s="5" t="s">
        <v>198</v>
      </c>
      <c r="B53" s="5" t="s">
        <v>199</v>
      </c>
      <c r="C53" s="9">
        <v>2305</v>
      </c>
      <c r="D53" s="9">
        <v>600</v>
      </c>
      <c r="E53" s="8">
        <v>26</v>
      </c>
    </row>
    <row r="54" spans="1:5" x14ac:dyDescent="0.2">
      <c r="A54" s="5" t="s">
        <v>200</v>
      </c>
      <c r="B54" s="5" t="s">
        <v>201</v>
      </c>
      <c r="C54" s="9">
        <v>10298</v>
      </c>
      <c r="D54" s="9">
        <v>4182</v>
      </c>
      <c r="E54" s="8">
        <v>40.6</v>
      </c>
    </row>
    <row r="55" spans="1:5" x14ac:dyDescent="0.2">
      <c r="A55" s="5" t="s">
        <v>202</v>
      </c>
      <c r="B55" s="5" t="s">
        <v>203</v>
      </c>
      <c r="C55" s="9">
        <v>3491</v>
      </c>
      <c r="D55" s="9">
        <v>896</v>
      </c>
      <c r="E55" s="8">
        <v>25.7</v>
      </c>
    </row>
    <row r="56" spans="1:5" x14ac:dyDescent="0.2">
      <c r="A56" s="5" t="s">
        <v>204</v>
      </c>
      <c r="B56" s="5" t="s">
        <v>205</v>
      </c>
      <c r="C56" s="9">
        <v>7592</v>
      </c>
      <c r="D56" s="9">
        <v>2672</v>
      </c>
      <c r="E56" s="8">
        <v>35.200000000000003</v>
      </c>
    </row>
    <row r="57" spans="1:5" x14ac:dyDescent="0.2">
      <c r="A57" s="5" t="s">
        <v>206</v>
      </c>
      <c r="B57" s="5" t="s">
        <v>207</v>
      </c>
      <c r="C57" s="9">
        <v>14491</v>
      </c>
      <c r="D57" s="9">
        <v>3828</v>
      </c>
      <c r="E57" s="8">
        <v>26.4</v>
      </c>
    </row>
    <row r="58" spans="1:5" x14ac:dyDescent="0.2">
      <c r="A58" s="5" t="s">
        <v>208</v>
      </c>
      <c r="B58" s="5" t="s">
        <v>209</v>
      </c>
      <c r="C58" s="9">
        <v>2982</v>
      </c>
      <c r="D58" s="9">
        <v>662</v>
      </c>
      <c r="E58" s="8">
        <v>22.2</v>
      </c>
    </row>
    <row r="59" spans="1:5" x14ac:dyDescent="0.2">
      <c r="A59" s="5" t="s">
        <v>210</v>
      </c>
      <c r="B59" s="5" t="s">
        <v>211</v>
      </c>
      <c r="C59" s="9">
        <v>1735</v>
      </c>
      <c r="D59" s="9">
        <v>346</v>
      </c>
      <c r="E59" s="8">
        <v>19.899999999999999</v>
      </c>
    </row>
    <row r="60" spans="1:5" x14ac:dyDescent="0.2">
      <c r="A60" s="5" t="s">
        <v>212</v>
      </c>
      <c r="B60" s="5" t="s">
        <v>213</v>
      </c>
      <c r="C60" s="9">
        <v>3636</v>
      </c>
      <c r="D60" s="9">
        <v>1026</v>
      </c>
      <c r="E60" s="8">
        <v>28.2</v>
      </c>
    </row>
    <row r="61" spans="1:5" x14ac:dyDescent="0.2">
      <c r="A61" s="5" t="s">
        <v>214</v>
      </c>
      <c r="B61" s="5" t="s">
        <v>215</v>
      </c>
      <c r="C61" s="9">
        <v>7345</v>
      </c>
      <c r="D61" s="9">
        <v>2016</v>
      </c>
      <c r="E61" s="8">
        <v>27.4</v>
      </c>
    </row>
    <row r="62" spans="1:5" x14ac:dyDescent="0.2">
      <c r="A62" s="5" t="s">
        <v>216</v>
      </c>
      <c r="B62" s="5" t="s">
        <v>217</v>
      </c>
      <c r="C62" s="9">
        <v>2132</v>
      </c>
      <c r="D62" s="9">
        <v>517</v>
      </c>
      <c r="E62" s="8">
        <v>24.2</v>
      </c>
    </row>
    <row r="63" spans="1:5" x14ac:dyDescent="0.2">
      <c r="A63" s="5" t="s">
        <v>218</v>
      </c>
      <c r="B63" s="5" t="s">
        <v>219</v>
      </c>
      <c r="C63" s="9">
        <v>17865</v>
      </c>
      <c r="D63" s="9">
        <v>3090</v>
      </c>
      <c r="E63" s="8">
        <v>17.3</v>
      </c>
    </row>
    <row r="64" spans="1:5" x14ac:dyDescent="0.2">
      <c r="A64" s="5" t="s">
        <v>220</v>
      </c>
      <c r="B64" s="5" t="s">
        <v>221</v>
      </c>
      <c r="C64" s="9">
        <v>5744</v>
      </c>
      <c r="D64" s="9">
        <v>1512</v>
      </c>
      <c r="E64" s="8">
        <v>26.3</v>
      </c>
    </row>
    <row r="65" spans="1:5" x14ac:dyDescent="0.2">
      <c r="A65" s="5" t="s">
        <v>222</v>
      </c>
      <c r="B65" s="5" t="s">
        <v>223</v>
      </c>
      <c r="C65" s="9">
        <v>6042</v>
      </c>
      <c r="D65" s="9">
        <v>1054</v>
      </c>
      <c r="E65" s="8">
        <v>17.399999999999999</v>
      </c>
    </row>
    <row r="66" spans="1:5" x14ac:dyDescent="0.2">
      <c r="A66" s="5" t="s">
        <v>224</v>
      </c>
      <c r="B66" s="5" t="s">
        <v>225</v>
      </c>
      <c r="C66" s="9">
        <v>2778</v>
      </c>
      <c r="D66" s="9">
        <v>787</v>
      </c>
      <c r="E66" s="8">
        <v>28.3</v>
      </c>
    </row>
    <row r="67" spans="1:5" x14ac:dyDescent="0.2">
      <c r="A67" s="5" t="s">
        <v>226</v>
      </c>
      <c r="B67" s="5" t="s">
        <v>227</v>
      </c>
      <c r="C67" s="9">
        <v>4574</v>
      </c>
      <c r="D67" s="9">
        <v>744</v>
      </c>
      <c r="E67" s="8">
        <v>16.3</v>
      </c>
    </row>
    <row r="68" spans="1:5" x14ac:dyDescent="0.2">
      <c r="A68" s="5" t="s">
        <v>228</v>
      </c>
      <c r="B68" s="5" t="s">
        <v>229</v>
      </c>
      <c r="C68" s="9">
        <v>1802</v>
      </c>
      <c r="D68" s="9">
        <v>439</v>
      </c>
      <c r="E68" s="8">
        <v>24.4</v>
      </c>
    </row>
    <row r="69" spans="1:5" x14ac:dyDescent="0.2">
      <c r="A69" s="5" t="s">
        <v>230</v>
      </c>
      <c r="B69" s="5" t="s">
        <v>231</v>
      </c>
      <c r="C69" s="9">
        <v>1458</v>
      </c>
      <c r="D69" s="9">
        <v>353</v>
      </c>
      <c r="E69" s="8">
        <v>24.2</v>
      </c>
    </row>
    <row r="70" spans="1:5" x14ac:dyDescent="0.2">
      <c r="A70" s="5" t="s">
        <v>232</v>
      </c>
      <c r="B70" s="5" t="s">
        <v>233</v>
      </c>
      <c r="C70" s="9">
        <v>6916</v>
      </c>
      <c r="D70" s="9">
        <v>1625</v>
      </c>
      <c r="E70" s="8">
        <v>23.5</v>
      </c>
    </row>
    <row r="71" spans="1:5" x14ac:dyDescent="0.2">
      <c r="A71" s="5" t="s">
        <v>234</v>
      </c>
      <c r="B71" s="5" t="s">
        <v>235</v>
      </c>
      <c r="C71" s="9">
        <v>13276</v>
      </c>
      <c r="D71" s="9">
        <v>4294</v>
      </c>
      <c r="E71" s="8">
        <v>32.299999999999997</v>
      </c>
    </row>
    <row r="72" spans="1:5" x14ac:dyDescent="0.2">
      <c r="A72" s="5" t="s">
        <v>236</v>
      </c>
      <c r="B72" s="5" t="s">
        <v>237</v>
      </c>
      <c r="C72" s="9">
        <v>3750</v>
      </c>
      <c r="D72" s="9">
        <v>708</v>
      </c>
      <c r="E72" s="8">
        <v>18.899999999999999</v>
      </c>
    </row>
    <row r="73" spans="1:5" x14ac:dyDescent="0.2">
      <c r="A73" s="5" t="s">
        <v>238</v>
      </c>
      <c r="B73" s="5" t="s">
        <v>239</v>
      </c>
      <c r="C73" s="9">
        <v>3142</v>
      </c>
      <c r="D73" s="9">
        <v>793</v>
      </c>
      <c r="E73" s="8">
        <v>25.2</v>
      </c>
    </row>
    <row r="74" spans="1:5" x14ac:dyDescent="0.2">
      <c r="A74" s="5" t="s">
        <v>240</v>
      </c>
      <c r="B74" s="5" t="s">
        <v>241</v>
      </c>
      <c r="C74" s="9">
        <v>9235</v>
      </c>
      <c r="D74" s="9">
        <v>2925</v>
      </c>
      <c r="E74" s="8">
        <v>31.7</v>
      </c>
    </row>
    <row r="75" spans="1:5" x14ac:dyDescent="0.2">
      <c r="A75" s="5" t="s">
        <v>242</v>
      </c>
      <c r="B75" s="5" t="s">
        <v>243</v>
      </c>
      <c r="C75" s="9">
        <v>3478</v>
      </c>
      <c r="D75" s="9">
        <v>608</v>
      </c>
      <c r="E75" s="8">
        <v>17.5</v>
      </c>
    </row>
    <row r="76" spans="1:5" x14ac:dyDescent="0.2">
      <c r="A76" s="5" t="s">
        <v>244</v>
      </c>
      <c r="B76" s="5" t="s">
        <v>245</v>
      </c>
      <c r="C76" s="9">
        <v>1555</v>
      </c>
      <c r="D76" s="9">
        <v>362</v>
      </c>
      <c r="E76" s="8">
        <v>23.3</v>
      </c>
    </row>
    <row r="77" spans="1:5" x14ac:dyDescent="0.2">
      <c r="A77" s="5" t="s">
        <v>246</v>
      </c>
      <c r="B77" s="5" t="s">
        <v>247</v>
      </c>
      <c r="C77" s="9">
        <v>4897</v>
      </c>
      <c r="D77" s="9">
        <v>1592</v>
      </c>
      <c r="E77" s="8">
        <v>32.5</v>
      </c>
    </row>
    <row r="78" spans="1:5" x14ac:dyDescent="0.2">
      <c r="A78" s="5" t="s">
        <v>248</v>
      </c>
      <c r="B78" s="5" t="s">
        <v>249</v>
      </c>
      <c r="C78" s="9">
        <v>3718</v>
      </c>
      <c r="D78" s="9">
        <v>837</v>
      </c>
      <c r="E78" s="8">
        <v>22.5</v>
      </c>
    </row>
    <row r="79" spans="1:5" x14ac:dyDescent="0.2">
      <c r="A79" s="5" t="s">
        <v>250</v>
      </c>
      <c r="B79" s="5" t="s">
        <v>251</v>
      </c>
      <c r="C79" s="9">
        <v>13443</v>
      </c>
      <c r="D79" s="9">
        <v>4535</v>
      </c>
      <c r="E79" s="8">
        <v>33.700000000000003</v>
      </c>
    </row>
    <row r="80" spans="1:5" x14ac:dyDescent="0.2">
      <c r="A80" s="5" t="s">
        <v>252</v>
      </c>
      <c r="B80" s="5" t="s">
        <v>253</v>
      </c>
      <c r="C80" s="9">
        <v>9352</v>
      </c>
      <c r="D80" s="9">
        <v>2474</v>
      </c>
      <c r="E80" s="8">
        <v>26.5</v>
      </c>
    </row>
    <row r="81" spans="1:5" x14ac:dyDescent="0.2">
      <c r="A81" s="5" t="s">
        <v>254</v>
      </c>
      <c r="B81" s="5" t="s">
        <v>255</v>
      </c>
      <c r="C81" s="9">
        <v>4261</v>
      </c>
      <c r="D81" s="9">
        <v>1145</v>
      </c>
      <c r="E81" s="8">
        <v>26.9</v>
      </c>
    </row>
    <row r="82" spans="1:5" x14ac:dyDescent="0.2">
      <c r="A82" s="5" t="s">
        <v>256</v>
      </c>
      <c r="B82" s="5" t="s">
        <v>257</v>
      </c>
      <c r="C82" s="9">
        <v>8427</v>
      </c>
      <c r="D82" s="9">
        <v>3181</v>
      </c>
      <c r="E82" s="8">
        <v>37.700000000000003</v>
      </c>
    </row>
    <row r="83" spans="1:5" x14ac:dyDescent="0.2">
      <c r="A83" s="5" t="s">
        <v>258</v>
      </c>
      <c r="B83" s="5" t="s">
        <v>259</v>
      </c>
      <c r="C83" s="9">
        <v>13376</v>
      </c>
      <c r="D83" s="9">
        <v>3649</v>
      </c>
      <c r="E83" s="8">
        <v>27.3</v>
      </c>
    </row>
    <row r="84" spans="1:5" x14ac:dyDescent="0.2">
      <c r="A84" s="5" t="s">
        <v>260</v>
      </c>
      <c r="B84" s="5" t="s">
        <v>261</v>
      </c>
      <c r="C84" s="9">
        <v>3314</v>
      </c>
      <c r="D84" s="9">
        <v>1216</v>
      </c>
      <c r="E84" s="8">
        <v>36.700000000000003</v>
      </c>
    </row>
    <row r="85" spans="1:5" x14ac:dyDescent="0.2">
      <c r="A85" s="5" t="s">
        <v>262</v>
      </c>
      <c r="B85" s="5" t="s">
        <v>263</v>
      </c>
      <c r="C85" s="9">
        <v>1834</v>
      </c>
      <c r="D85" s="9">
        <v>569</v>
      </c>
      <c r="E85" s="8">
        <v>31</v>
      </c>
    </row>
    <row r="86" spans="1:5" x14ac:dyDescent="0.2">
      <c r="A86" s="5" t="s">
        <v>264</v>
      </c>
      <c r="B86" s="5" t="s">
        <v>265</v>
      </c>
      <c r="C86" s="9">
        <v>9158</v>
      </c>
      <c r="D86" s="9">
        <v>2813</v>
      </c>
      <c r="E86" s="8">
        <v>30.7</v>
      </c>
    </row>
    <row r="87" spans="1:5" x14ac:dyDescent="0.2">
      <c r="A87" s="5" t="s">
        <v>266</v>
      </c>
      <c r="B87" s="5" t="s">
        <v>267</v>
      </c>
      <c r="C87" s="9">
        <v>8427</v>
      </c>
      <c r="D87" s="9">
        <v>2619</v>
      </c>
      <c r="E87" s="8">
        <v>31.1</v>
      </c>
    </row>
    <row r="88" spans="1:5" x14ac:dyDescent="0.2">
      <c r="A88" s="5" t="s">
        <v>268</v>
      </c>
      <c r="B88" s="5" t="s">
        <v>269</v>
      </c>
      <c r="C88" s="9">
        <v>12001</v>
      </c>
      <c r="D88" s="9">
        <v>3886</v>
      </c>
      <c r="E88" s="8">
        <v>32.4</v>
      </c>
    </row>
    <row r="89" spans="1:5" x14ac:dyDescent="0.2">
      <c r="A89" s="5" t="s">
        <v>270</v>
      </c>
      <c r="B89" s="5" t="s">
        <v>271</v>
      </c>
      <c r="C89" s="9">
        <v>1794</v>
      </c>
      <c r="D89" s="9">
        <v>248</v>
      </c>
      <c r="E89" s="8">
        <v>13.8</v>
      </c>
    </row>
    <row r="90" spans="1:5" x14ac:dyDescent="0.2">
      <c r="A90" s="5" t="s">
        <v>272</v>
      </c>
      <c r="B90" s="5" t="s">
        <v>273</v>
      </c>
      <c r="C90" s="9">
        <v>17252</v>
      </c>
      <c r="D90" s="9">
        <v>5968</v>
      </c>
      <c r="E90" s="8">
        <v>34.6</v>
      </c>
    </row>
    <row r="91" spans="1:5" x14ac:dyDescent="0.2">
      <c r="A91" s="5" t="s">
        <v>274</v>
      </c>
      <c r="B91" s="5" t="s">
        <v>275</v>
      </c>
      <c r="C91" s="9">
        <v>4086</v>
      </c>
      <c r="D91" s="9">
        <v>1042</v>
      </c>
      <c r="E91" s="8">
        <v>25.5</v>
      </c>
    </row>
    <row r="92" spans="1:5" x14ac:dyDescent="0.2">
      <c r="A92" s="5" t="s">
        <v>276</v>
      </c>
      <c r="B92" s="5" t="s">
        <v>277</v>
      </c>
      <c r="C92" s="9">
        <v>1778</v>
      </c>
      <c r="D92" s="9">
        <v>385</v>
      </c>
      <c r="E92" s="8">
        <v>21.7</v>
      </c>
    </row>
    <row r="93" spans="1:5" x14ac:dyDescent="0.2">
      <c r="A93" s="5" t="s">
        <v>278</v>
      </c>
      <c r="B93" s="5" t="s">
        <v>279</v>
      </c>
      <c r="C93" s="9">
        <v>26198</v>
      </c>
      <c r="D93" s="9">
        <v>7355</v>
      </c>
      <c r="E93" s="8">
        <v>28.1</v>
      </c>
    </row>
    <row r="94" spans="1:5" x14ac:dyDescent="0.2">
      <c r="A94" s="5" t="s">
        <v>280</v>
      </c>
      <c r="B94" s="5" t="s">
        <v>281</v>
      </c>
      <c r="C94" s="9">
        <v>3995</v>
      </c>
      <c r="D94" s="9">
        <v>1300</v>
      </c>
      <c r="E94" s="8">
        <v>32.5</v>
      </c>
    </row>
    <row r="95" spans="1:5" x14ac:dyDescent="0.2">
      <c r="A95" s="5" t="s">
        <v>282</v>
      </c>
      <c r="B95" s="5" t="s">
        <v>283</v>
      </c>
      <c r="C95" s="9">
        <v>5649</v>
      </c>
      <c r="D95" s="9">
        <v>884</v>
      </c>
      <c r="E95" s="8">
        <v>15.6</v>
      </c>
    </row>
    <row r="96" spans="1:5" x14ac:dyDescent="0.2">
      <c r="A96" s="5" t="s">
        <v>284</v>
      </c>
      <c r="B96" s="5" t="s">
        <v>285</v>
      </c>
      <c r="C96" s="9">
        <v>9578</v>
      </c>
      <c r="D96" s="9">
        <v>2606</v>
      </c>
      <c r="E96" s="8">
        <v>27.2</v>
      </c>
    </row>
    <row r="97" spans="1:5" x14ac:dyDescent="0.2">
      <c r="A97" s="5" t="s">
        <v>286</v>
      </c>
      <c r="B97" s="5" t="s">
        <v>287</v>
      </c>
      <c r="C97" s="9">
        <v>13349</v>
      </c>
      <c r="D97" s="9">
        <v>3967</v>
      </c>
      <c r="E97" s="8">
        <v>29.7</v>
      </c>
    </row>
    <row r="98" spans="1:5" x14ac:dyDescent="0.2">
      <c r="A98" s="5" t="s">
        <v>288</v>
      </c>
      <c r="B98" s="5" t="s">
        <v>289</v>
      </c>
      <c r="C98" s="9">
        <v>11140</v>
      </c>
      <c r="D98" s="9">
        <v>3294</v>
      </c>
      <c r="E98" s="8">
        <v>29.6</v>
      </c>
    </row>
    <row r="99" spans="1:5" x14ac:dyDescent="0.2">
      <c r="A99" s="5" t="s">
        <v>290</v>
      </c>
      <c r="B99" s="5" t="s">
        <v>291</v>
      </c>
      <c r="C99" s="9">
        <v>2825</v>
      </c>
      <c r="D99" s="9">
        <v>886</v>
      </c>
      <c r="E99" s="8">
        <v>31.4</v>
      </c>
    </row>
    <row r="100" spans="1:5" x14ac:dyDescent="0.2">
      <c r="A100" s="5" t="s">
        <v>292</v>
      </c>
      <c r="B100" s="5" t="s">
        <v>293</v>
      </c>
      <c r="C100" s="9">
        <v>2000</v>
      </c>
      <c r="D100" s="9">
        <v>259</v>
      </c>
      <c r="E100" s="8">
        <v>13</v>
      </c>
    </row>
    <row r="101" spans="1:5" x14ac:dyDescent="0.2">
      <c r="A101" s="5" t="s">
        <v>294</v>
      </c>
      <c r="B101" s="5" t="s">
        <v>295</v>
      </c>
      <c r="C101" s="9">
        <v>1544</v>
      </c>
      <c r="D101" s="9">
        <v>442</v>
      </c>
      <c r="E101" s="8">
        <v>28.6</v>
      </c>
    </row>
    <row r="102" spans="1:5" x14ac:dyDescent="0.2">
      <c r="A102" s="5" t="s">
        <v>296</v>
      </c>
      <c r="B102" s="5" t="s">
        <v>297</v>
      </c>
      <c r="C102" s="9">
        <v>7309</v>
      </c>
      <c r="D102" s="9">
        <v>1792</v>
      </c>
      <c r="E102" s="8">
        <v>24.5</v>
      </c>
    </row>
    <row r="103" spans="1:5" x14ac:dyDescent="0.2">
      <c r="A103" s="5" t="s">
        <v>298</v>
      </c>
      <c r="B103" s="5" t="s">
        <v>299</v>
      </c>
      <c r="C103" s="9">
        <v>3790</v>
      </c>
      <c r="D103" s="9">
        <v>552</v>
      </c>
      <c r="E103" s="8">
        <v>14.6</v>
      </c>
    </row>
    <row r="104" spans="1:5" x14ac:dyDescent="0.2">
      <c r="A104" s="5" t="s">
        <v>300</v>
      </c>
      <c r="B104" s="5" t="s">
        <v>301</v>
      </c>
      <c r="C104" s="9">
        <v>2745</v>
      </c>
      <c r="D104" s="9">
        <v>546</v>
      </c>
      <c r="E104" s="8">
        <v>19.899999999999999</v>
      </c>
    </row>
    <row r="105" spans="1:5" x14ac:dyDescent="0.2">
      <c r="A105" s="5" t="s">
        <v>302</v>
      </c>
      <c r="B105" s="5" t="s">
        <v>303</v>
      </c>
      <c r="C105" s="9">
        <v>4488</v>
      </c>
      <c r="D105" s="9">
        <v>1412</v>
      </c>
      <c r="E105" s="8">
        <v>31.5</v>
      </c>
    </row>
    <row r="106" spans="1:5" x14ac:dyDescent="0.2">
      <c r="A106" s="5" t="s">
        <v>304</v>
      </c>
      <c r="B106" s="5" t="s">
        <v>305</v>
      </c>
      <c r="C106" s="9">
        <v>13713</v>
      </c>
      <c r="D106" s="9">
        <v>4303</v>
      </c>
      <c r="E106" s="8">
        <v>31.4</v>
      </c>
    </row>
    <row r="107" spans="1:5" x14ac:dyDescent="0.2">
      <c r="A107" s="5" t="s">
        <v>306</v>
      </c>
      <c r="B107" s="5" t="s">
        <v>307</v>
      </c>
      <c r="C107" s="9">
        <v>17248</v>
      </c>
      <c r="D107" s="9">
        <v>5772</v>
      </c>
      <c r="E107" s="8">
        <v>33.5</v>
      </c>
    </row>
    <row r="108" spans="1:5" x14ac:dyDescent="0.2">
      <c r="A108" s="5" t="s">
        <v>308</v>
      </c>
      <c r="B108" s="5" t="s">
        <v>309</v>
      </c>
      <c r="C108" s="9">
        <v>3932</v>
      </c>
      <c r="D108" s="9">
        <v>920</v>
      </c>
      <c r="E108" s="8">
        <v>23.4</v>
      </c>
    </row>
    <row r="109" spans="1:5" x14ac:dyDescent="0.2">
      <c r="A109" s="5" t="s">
        <v>310</v>
      </c>
      <c r="B109" s="5" t="s">
        <v>311</v>
      </c>
      <c r="C109" s="9">
        <v>4014</v>
      </c>
      <c r="D109" s="9">
        <v>864</v>
      </c>
      <c r="E109" s="8">
        <v>21.5</v>
      </c>
    </row>
    <row r="110" spans="1:5" ht="15.75" x14ac:dyDescent="0.25">
      <c r="A110" s="6" t="s">
        <v>97</v>
      </c>
      <c r="B110" s="6" t="s">
        <v>97</v>
      </c>
      <c r="C110" s="14">
        <v>799840</v>
      </c>
      <c r="D110" s="14">
        <v>212549</v>
      </c>
      <c r="E110" s="13">
        <v>26.6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defaultColWidth="11.109375" defaultRowHeight="15" x14ac:dyDescent="0.2"/>
  <cols>
    <col min="1" max="1" width="30.6640625" customWidth="1"/>
    <col min="2" max="2" width="35.6640625" customWidth="1"/>
    <col min="3" max="3" width="20.6640625" customWidth="1"/>
    <col min="4" max="4" width="25.6640625" customWidth="1"/>
    <col min="5" max="5" width="20.6640625" customWidth="1"/>
    <col min="6" max="6" width="25.6640625" customWidth="1"/>
    <col min="7" max="7" width="20.6640625" customWidth="1"/>
  </cols>
  <sheetData>
    <row r="1" spans="1:5" ht="20.25" x14ac:dyDescent="0.3">
      <c r="A1" s="10" t="s">
        <v>13</v>
      </c>
      <c r="B1" s="12"/>
    </row>
    <row r="2" spans="1:5" x14ac:dyDescent="0.2">
      <c r="A2" s="12" t="s">
        <v>5</v>
      </c>
      <c r="B2" s="12"/>
    </row>
    <row r="3" spans="1:5" ht="15.75" x14ac:dyDescent="0.2">
      <c r="A3" s="11" t="s">
        <v>312</v>
      </c>
      <c r="B3" s="11" t="s">
        <v>313</v>
      </c>
      <c r="C3" s="7" t="s">
        <v>22</v>
      </c>
      <c r="D3" s="7" t="s">
        <v>23</v>
      </c>
      <c r="E3" s="7" t="s">
        <v>24</v>
      </c>
    </row>
    <row r="4" spans="1:5" x14ac:dyDescent="0.2">
      <c r="A4" s="5" t="s">
        <v>314</v>
      </c>
      <c r="B4" s="5" t="s">
        <v>315</v>
      </c>
      <c r="C4" s="9">
        <v>119299</v>
      </c>
      <c r="D4" s="9">
        <v>31713</v>
      </c>
      <c r="E4" s="8">
        <v>26.6</v>
      </c>
    </row>
    <row r="5" spans="1:5" x14ac:dyDescent="0.2">
      <c r="A5" s="5" t="s">
        <v>316</v>
      </c>
      <c r="B5" s="5" t="s">
        <v>317</v>
      </c>
      <c r="C5" s="9">
        <v>102927</v>
      </c>
      <c r="D5" s="9">
        <v>23640</v>
      </c>
      <c r="E5" s="8">
        <v>23</v>
      </c>
    </row>
    <row r="6" spans="1:5" x14ac:dyDescent="0.2">
      <c r="A6" s="5" t="s">
        <v>318</v>
      </c>
      <c r="B6" s="5" t="s">
        <v>319</v>
      </c>
      <c r="C6" s="9">
        <v>156436</v>
      </c>
      <c r="D6" s="9">
        <v>40213</v>
      </c>
      <c r="E6" s="8">
        <v>25.7</v>
      </c>
    </row>
    <row r="7" spans="1:5" x14ac:dyDescent="0.2">
      <c r="A7" s="5" t="s">
        <v>320</v>
      </c>
      <c r="B7" s="5" t="s">
        <v>321</v>
      </c>
      <c r="C7" s="9">
        <v>88436</v>
      </c>
      <c r="D7" s="9">
        <v>26292</v>
      </c>
      <c r="E7" s="8">
        <v>29.7</v>
      </c>
    </row>
    <row r="8" spans="1:5" x14ac:dyDescent="0.2">
      <c r="A8" s="5" t="s">
        <v>322</v>
      </c>
      <c r="B8" s="5" t="s">
        <v>323</v>
      </c>
      <c r="C8" s="9">
        <v>126493</v>
      </c>
      <c r="D8" s="9">
        <v>39981</v>
      </c>
      <c r="E8" s="8">
        <v>31.6</v>
      </c>
    </row>
    <row r="9" spans="1:5" x14ac:dyDescent="0.2">
      <c r="A9" s="5" t="s">
        <v>324</v>
      </c>
      <c r="B9" s="5" t="s">
        <v>325</v>
      </c>
      <c r="C9" s="9">
        <v>129186</v>
      </c>
      <c r="D9" s="9">
        <v>27067</v>
      </c>
      <c r="E9" s="8">
        <v>21</v>
      </c>
    </row>
    <row r="10" spans="1:5" x14ac:dyDescent="0.2">
      <c r="A10" s="5" t="s">
        <v>326</v>
      </c>
      <c r="B10" s="5" t="s">
        <v>327</v>
      </c>
      <c r="C10" s="9">
        <v>77063</v>
      </c>
      <c r="D10" s="9">
        <v>23643</v>
      </c>
      <c r="E10" s="8">
        <v>30.7</v>
      </c>
    </row>
    <row r="11" spans="1:5" ht="15.75" x14ac:dyDescent="0.25">
      <c r="A11" s="6" t="s">
        <v>97</v>
      </c>
      <c r="B11" s="6" t="s">
        <v>97</v>
      </c>
      <c r="C11" s="14">
        <v>799840</v>
      </c>
      <c r="D11" s="14">
        <v>212549</v>
      </c>
      <c r="E11" s="13">
        <v>26.6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workbookViewId="0"/>
  </sheetViews>
  <sheetFormatPr defaultColWidth="11.109375" defaultRowHeight="15" x14ac:dyDescent="0.2"/>
  <cols>
    <col min="1" max="1" width="45.6640625" customWidth="1"/>
    <col min="2" max="2" width="20.6640625" customWidth="1"/>
    <col min="3" max="3" width="25.6640625" customWidth="1"/>
    <col min="4" max="4" width="20.6640625" customWidth="1"/>
    <col min="5" max="5" width="25.6640625" customWidth="1"/>
    <col min="6" max="6" width="20.6640625" customWidth="1"/>
  </cols>
  <sheetData>
    <row r="1" spans="1:4" ht="20.25" x14ac:dyDescent="0.3">
      <c r="A1" s="10" t="s">
        <v>15</v>
      </c>
    </row>
    <row r="2" spans="1:4" x14ac:dyDescent="0.2">
      <c r="A2" s="12" t="s">
        <v>5</v>
      </c>
    </row>
    <row r="3" spans="1:4" ht="15.75" x14ac:dyDescent="0.2">
      <c r="A3" s="11" t="s">
        <v>328</v>
      </c>
      <c r="B3" s="7" t="s">
        <v>22</v>
      </c>
      <c r="C3" s="7" t="s">
        <v>23</v>
      </c>
      <c r="D3" s="7" t="s">
        <v>24</v>
      </c>
    </row>
    <row r="4" spans="1:4" x14ac:dyDescent="0.2">
      <c r="A4" s="5" t="s">
        <v>329</v>
      </c>
      <c r="B4" s="9">
        <v>60468</v>
      </c>
      <c r="C4" s="9">
        <v>13364</v>
      </c>
      <c r="D4" s="8">
        <v>22.1</v>
      </c>
    </row>
    <row r="5" spans="1:4" x14ac:dyDescent="0.2">
      <c r="A5" s="5" t="s">
        <v>330</v>
      </c>
      <c r="B5" s="9">
        <v>30890</v>
      </c>
      <c r="C5" s="9">
        <v>4058</v>
      </c>
      <c r="D5" s="8">
        <v>13.1</v>
      </c>
    </row>
    <row r="6" spans="1:4" x14ac:dyDescent="0.2">
      <c r="A6" s="5" t="s">
        <v>331</v>
      </c>
      <c r="B6" s="9">
        <v>25088</v>
      </c>
      <c r="C6" s="9">
        <v>4897</v>
      </c>
      <c r="D6" s="8">
        <v>19.5</v>
      </c>
    </row>
    <row r="7" spans="1:4" x14ac:dyDescent="0.2">
      <c r="A7" s="5" t="s">
        <v>332</v>
      </c>
      <c r="B7" s="9">
        <v>6403</v>
      </c>
      <c r="C7" s="9">
        <v>1181</v>
      </c>
      <c r="D7" s="8">
        <v>18.399999999999999</v>
      </c>
    </row>
    <row r="8" spans="1:4" x14ac:dyDescent="0.2">
      <c r="A8" s="5" t="s">
        <v>333</v>
      </c>
      <c r="B8" s="9">
        <v>10223</v>
      </c>
      <c r="C8" s="9">
        <v>2109</v>
      </c>
      <c r="D8" s="8">
        <v>20.6</v>
      </c>
    </row>
    <row r="9" spans="1:4" x14ac:dyDescent="0.2">
      <c r="A9" s="5" t="s">
        <v>334</v>
      </c>
      <c r="B9" s="9">
        <v>896</v>
      </c>
      <c r="C9" s="9">
        <v>124</v>
      </c>
      <c r="D9" s="8">
        <v>13.8</v>
      </c>
    </row>
    <row r="10" spans="1:4" x14ac:dyDescent="0.2">
      <c r="A10" s="5" t="s">
        <v>335</v>
      </c>
      <c r="B10" s="9">
        <v>5010</v>
      </c>
      <c r="C10" s="9">
        <v>1341</v>
      </c>
      <c r="D10" s="8">
        <v>26.8</v>
      </c>
    </row>
    <row r="11" spans="1:4" x14ac:dyDescent="0.2">
      <c r="A11" s="5" t="s">
        <v>336</v>
      </c>
      <c r="B11" s="9">
        <v>340</v>
      </c>
      <c r="C11" s="9">
        <v>30</v>
      </c>
      <c r="D11" s="8">
        <v>8.8000000000000007</v>
      </c>
    </row>
    <row r="12" spans="1:4" x14ac:dyDescent="0.2">
      <c r="A12" s="5" t="s">
        <v>337</v>
      </c>
      <c r="B12" s="9">
        <v>6190</v>
      </c>
      <c r="C12" s="9">
        <v>2153</v>
      </c>
      <c r="D12" s="8">
        <v>34.799999999999997</v>
      </c>
    </row>
    <row r="13" spans="1:4" x14ac:dyDescent="0.2">
      <c r="A13" s="5" t="s">
        <v>338</v>
      </c>
      <c r="B13" s="9">
        <v>10338</v>
      </c>
      <c r="C13" s="9">
        <v>1782</v>
      </c>
      <c r="D13" s="8">
        <v>17.2</v>
      </c>
    </row>
    <row r="14" spans="1:4" x14ac:dyDescent="0.2">
      <c r="A14" s="5" t="s">
        <v>339</v>
      </c>
      <c r="B14" s="9">
        <v>98315</v>
      </c>
      <c r="C14" s="9">
        <v>11776</v>
      </c>
      <c r="D14" s="8">
        <v>12</v>
      </c>
    </row>
    <row r="15" spans="1:4" x14ac:dyDescent="0.2">
      <c r="A15" s="5" t="s">
        <v>340</v>
      </c>
      <c r="B15" s="9">
        <v>25455</v>
      </c>
      <c r="C15" s="9">
        <v>6262</v>
      </c>
      <c r="D15" s="8">
        <v>24.6</v>
      </c>
    </row>
    <row r="16" spans="1:4" x14ac:dyDescent="0.2">
      <c r="A16" s="5" t="s">
        <v>341</v>
      </c>
      <c r="B16" s="9">
        <v>23933</v>
      </c>
      <c r="C16" s="9">
        <v>8736</v>
      </c>
      <c r="D16" s="8">
        <v>36.5</v>
      </c>
    </row>
    <row r="17" spans="1:4" x14ac:dyDescent="0.2">
      <c r="A17" s="5" t="s">
        <v>342</v>
      </c>
      <c r="B17" s="9">
        <v>19088</v>
      </c>
      <c r="C17" s="9">
        <v>5258</v>
      </c>
      <c r="D17" s="8">
        <v>27.5</v>
      </c>
    </row>
    <row r="18" spans="1:4" x14ac:dyDescent="0.2">
      <c r="A18" s="5" t="s">
        <v>343</v>
      </c>
      <c r="B18" s="9">
        <v>11170</v>
      </c>
      <c r="C18" s="9">
        <v>3033</v>
      </c>
      <c r="D18" s="8">
        <v>27.2</v>
      </c>
    </row>
    <row r="19" spans="1:4" x14ac:dyDescent="0.2">
      <c r="A19" s="5" t="s">
        <v>344</v>
      </c>
      <c r="B19" s="9">
        <v>1946</v>
      </c>
      <c r="C19" s="9">
        <v>514</v>
      </c>
      <c r="D19" s="8">
        <v>26.4</v>
      </c>
    </row>
    <row r="20" spans="1:4" x14ac:dyDescent="0.2">
      <c r="A20" s="5" t="s">
        <v>345</v>
      </c>
      <c r="B20" s="9">
        <v>5520</v>
      </c>
      <c r="C20" s="9">
        <v>884</v>
      </c>
      <c r="D20" s="8">
        <v>16</v>
      </c>
    </row>
    <row r="21" spans="1:4" x14ac:dyDescent="0.2">
      <c r="A21" s="5" t="s">
        <v>346</v>
      </c>
      <c r="B21" s="9">
        <v>6187</v>
      </c>
      <c r="C21" s="9">
        <v>2652</v>
      </c>
      <c r="D21" s="8">
        <v>42.9</v>
      </c>
    </row>
    <row r="22" spans="1:4" x14ac:dyDescent="0.2">
      <c r="A22" s="5" t="s">
        <v>347</v>
      </c>
      <c r="B22" s="9">
        <v>452380</v>
      </c>
      <c r="C22" s="9">
        <v>142395</v>
      </c>
      <c r="D22" s="8">
        <v>31.5</v>
      </c>
    </row>
    <row r="23" spans="1:4" ht="15.75" x14ac:dyDescent="0.25">
      <c r="A23" s="6" t="s">
        <v>97</v>
      </c>
      <c r="B23" s="14">
        <v>799840</v>
      </c>
      <c r="C23" s="14">
        <v>212549</v>
      </c>
      <c r="D23" s="13">
        <v>26.6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workbookViewId="0"/>
  </sheetViews>
  <sheetFormatPr defaultColWidth="11.109375" defaultRowHeight="15" x14ac:dyDescent="0.2"/>
  <cols>
    <col min="1" max="1" width="30.6640625" customWidth="1"/>
    <col min="2" max="2" width="20.6640625" customWidth="1"/>
    <col min="3" max="3" width="25.6640625" customWidth="1"/>
    <col min="4" max="4" width="20.6640625" customWidth="1"/>
    <col min="5" max="5" width="25.6640625" customWidth="1"/>
    <col min="6" max="6" width="20.6640625" customWidth="1"/>
  </cols>
  <sheetData>
    <row r="1" spans="1:4" ht="20.25" x14ac:dyDescent="0.3">
      <c r="A1" s="10" t="s">
        <v>17</v>
      </c>
    </row>
    <row r="2" spans="1:4" x14ac:dyDescent="0.2">
      <c r="A2" s="12" t="s">
        <v>5</v>
      </c>
    </row>
    <row r="3" spans="1:4" ht="15.75" x14ac:dyDescent="0.2">
      <c r="A3" s="11" t="s">
        <v>348</v>
      </c>
      <c r="B3" s="7" t="s">
        <v>22</v>
      </c>
      <c r="C3" s="7" t="s">
        <v>23</v>
      </c>
      <c r="D3" s="7" t="s">
        <v>24</v>
      </c>
    </row>
    <row r="4" spans="1:4" x14ac:dyDescent="0.2">
      <c r="A4" s="5" t="s">
        <v>339</v>
      </c>
      <c r="B4" s="9">
        <v>534</v>
      </c>
      <c r="C4" s="9">
        <v>37</v>
      </c>
      <c r="D4" s="8">
        <v>6.9</v>
      </c>
    </row>
    <row r="5" spans="1:4" x14ac:dyDescent="0.2">
      <c r="A5" s="5" t="s">
        <v>349</v>
      </c>
      <c r="B5" s="9">
        <v>389534</v>
      </c>
      <c r="C5" s="9">
        <v>122877</v>
      </c>
      <c r="D5" s="8">
        <v>31.5</v>
      </c>
    </row>
    <row r="6" spans="1:4" x14ac:dyDescent="0.2">
      <c r="A6" s="5" t="s">
        <v>350</v>
      </c>
      <c r="B6" s="9">
        <v>409772</v>
      </c>
      <c r="C6" s="9">
        <v>89635</v>
      </c>
      <c r="D6" s="8">
        <v>21.9</v>
      </c>
    </row>
    <row r="7" spans="1:4" ht="15.75" x14ac:dyDescent="0.25">
      <c r="A7" s="6" t="s">
        <v>97</v>
      </c>
      <c r="B7" s="14">
        <v>799840</v>
      </c>
      <c r="C7" s="14">
        <v>212549</v>
      </c>
      <c r="D7" s="13">
        <v>26.6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workbookViewId="0"/>
  </sheetViews>
  <sheetFormatPr defaultColWidth="11.109375" defaultRowHeight="15" x14ac:dyDescent="0.2"/>
  <cols>
    <col min="1" max="1" width="30.6640625" customWidth="1"/>
    <col min="2" max="2" width="20.6640625" customWidth="1"/>
    <col min="3" max="3" width="25.6640625" customWidth="1"/>
    <col min="4" max="4" width="20.6640625" customWidth="1"/>
    <col min="5" max="5" width="25.6640625" customWidth="1"/>
    <col min="6" max="6" width="20.6640625" customWidth="1"/>
  </cols>
  <sheetData>
    <row r="1" spans="1:4" ht="20.25" x14ac:dyDescent="0.3">
      <c r="A1" s="10" t="s">
        <v>19</v>
      </c>
    </row>
    <row r="2" spans="1:4" x14ac:dyDescent="0.2">
      <c r="A2" s="12" t="s">
        <v>5</v>
      </c>
    </row>
    <row r="3" spans="1:4" ht="15.75" x14ac:dyDescent="0.2">
      <c r="A3" s="11" t="s">
        <v>351</v>
      </c>
      <c r="B3" s="7" t="s">
        <v>22</v>
      </c>
      <c r="C3" s="7" t="s">
        <v>23</v>
      </c>
      <c r="D3" s="7" t="s">
        <v>24</v>
      </c>
    </row>
    <row r="4" spans="1:4" x14ac:dyDescent="0.2">
      <c r="A4" s="5" t="s">
        <v>355</v>
      </c>
      <c r="B4" s="9">
        <v>100540</v>
      </c>
      <c r="C4" s="9">
        <v>11828</v>
      </c>
      <c r="D4" s="8">
        <v>11.8</v>
      </c>
    </row>
    <row r="5" spans="1:4" x14ac:dyDescent="0.2">
      <c r="A5" s="5">
        <v>2</v>
      </c>
      <c r="B5" s="9">
        <v>89285</v>
      </c>
      <c r="C5" s="9">
        <v>14008</v>
      </c>
      <c r="D5" s="8">
        <v>15.7</v>
      </c>
    </row>
    <row r="6" spans="1:4" x14ac:dyDescent="0.2">
      <c r="A6" s="5">
        <v>3</v>
      </c>
      <c r="B6" s="9">
        <v>85440</v>
      </c>
      <c r="C6" s="9">
        <v>16944</v>
      </c>
      <c r="D6" s="8">
        <v>19.8</v>
      </c>
    </row>
    <row r="7" spans="1:4" x14ac:dyDescent="0.2">
      <c r="A7" s="5">
        <v>4</v>
      </c>
      <c r="B7" s="9">
        <v>78882</v>
      </c>
      <c r="C7" s="9">
        <v>17966</v>
      </c>
      <c r="D7" s="8">
        <v>22.8</v>
      </c>
    </row>
    <row r="8" spans="1:4" x14ac:dyDescent="0.2">
      <c r="A8" s="5">
        <v>5</v>
      </c>
      <c r="B8" s="9">
        <v>76185</v>
      </c>
      <c r="C8" s="9">
        <v>20408</v>
      </c>
      <c r="D8" s="8">
        <v>26.8</v>
      </c>
    </row>
    <row r="9" spans="1:4" x14ac:dyDescent="0.2">
      <c r="A9" s="5">
        <v>6</v>
      </c>
      <c r="B9" s="9">
        <v>72664</v>
      </c>
      <c r="C9" s="9">
        <v>20699</v>
      </c>
      <c r="D9" s="8">
        <v>28.5</v>
      </c>
    </row>
    <row r="10" spans="1:4" x14ac:dyDescent="0.2">
      <c r="A10" s="5">
        <v>7</v>
      </c>
      <c r="B10" s="9">
        <v>70808</v>
      </c>
      <c r="C10" s="9">
        <v>22195</v>
      </c>
      <c r="D10" s="8">
        <v>31.3</v>
      </c>
    </row>
    <row r="11" spans="1:4" x14ac:dyDescent="0.2">
      <c r="A11" s="5">
        <v>8</v>
      </c>
      <c r="B11" s="9">
        <v>72749</v>
      </c>
      <c r="C11" s="9">
        <v>24138</v>
      </c>
      <c r="D11" s="8">
        <v>33.200000000000003</v>
      </c>
    </row>
    <row r="12" spans="1:4" x14ac:dyDescent="0.2">
      <c r="A12" s="5">
        <v>9</v>
      </c>
      <c r="B12" s="9">
        <v>73720</v>
      </c>
      <c r="C12" s="9">
        <v>28579</v>
      </c>
      <c r="D12" s="8">
        <v>38.799999999999997</v>
      </c>
    </row>
    <row r="13" spans="1:4" x14ac:dyDescent="0.2">
      <c r="A13" s="5" t="s">
        <v>356</v>
      </c>
      <c r="B13" s="9">
        <v>79567</v>
      </c>
      <c r="C13" s="9">
        <v>35784</v>
      </c>
      <c r="D13" s="8">
        <v>45</v>
      </c>
    </row>
    <row r="14" spans="1:4" ht="15.75" x14ac:dyDescent="0.25">
      <c r="A14" s="6" t="s">
        <v>97</v>
      </c>
      <c r="B14" s="14">
        <v>799840</v>
      </c>
      <c r="C14" s="14">
        <v>212549</v>
      </c>
      <c r="D14" s="13">
        <v>26.6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Contents</vt:lpstr>
      <vt:lpstr>T1_Coverage_by_ICB</vt:lpstr>
      <vt:lpstr>T2_Coverage_by_SubICB</vt:lpstr>
      <vt:lpstr>T3_Coverage_by_CR</vt:lpstr>
      <vt:lpstr>T4_Coverage_by_ethnicity</vt:lpstr>
      <vt:lpstr>T5_Coverage_by_sex</vt:lpstr>
      <vt:lpstr>T6_Coverage_by_imd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MenB one-off young adults coverage up to September 2026</dc:title>
  <dc:creator>UKHSA</dc:creator>
  <dcterms:created xsi:type="dcterms:W3CDTF">2026-09-28T10:28:47Z</dcterms:created>
  <dcterms:modified xsi:type="dcterms:W3CDTF">2026-09-30T11:22:49Z</dcterms:modified>
</cp:coreProperties>
</file>