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Statistics\Prices Team\Quarterly Prices Publication QEP\Tables\"/>
    </mc:Choice>
  </mc:AlternateContent>
  <xr:revisionPtr revIDLastSave="0" documentId="13_ncr:1_{C66A1CE2-305B-4598-8537-7CBC8581FA6C}" xr6:coauthVersionLast="47" xr6:coauthVersionMax="47" xr10:uidLastSave="{00000000-0000-0000-0000-000000000000}"/>
  <bookViews>
    <workbookView xWindow="22932" yWindow="-5760" windowWidth="30936" windowHeight="16776" tabRatio="858" xr2:uid="{00000000-000D-0000-FFFF-FFFF00000000}"/>
  </bookViews>
  <sheets>
    <sheet name="Cover sheet" sheetId="28" r:id="rId1"/>
    <sheet name="Contents" sheetId="32" r:id="rId2"/>
    <sheet name="3.3.1" sheetId="4" r:id="rId3"/>
    <sheet name="3.3.1 (Annual)" sheetId="31" r:id="rId4"/>
    <sheet name="3.3.2" sheetId="29" r:id="rId5"/>
    <sheet name="3.3.2 (Annual)" sheetId="3" r:id="rId6"/>
    <sheet name="Methodology" sheetId="26" r:id="rId7"/>
    <sheet name="chart_data" sheetId="8" state="hidden" r:id="rId8"/>
    <sheet name="Charts" sheetId="27" r:id="rId9"/>
    <sheet name="3.3.1 (Historic Series)" sheetId="33" r:id="rId10"/>
    <sheet name="3.3.2 (Historic Series)" sheetId="34" r:id="rId11"/>
  </sheets>
  <externalReferences>
    <externalReference r:id="rId12"/>
  </externalReferences>
  <definedNames>
    <definedName name="base_coal_ex_CCL">'[1]Base years'!$B$10</definedName>
    <definedName name="base_elec_ex_CCL">'[1]Base years'!$E$10</definedName>
    <definedName name="base_HFO_ex_CCL">'[1]Base years'!$C$10</definedName>
    <definedName name="_xlnm.Print_Area" localSheetId="5">'3.3.2 (Annual)'!#REF!</definedName>
    <definedName name="_xlnm.Print_Titles" localSheetId="2">'3.3.1'!$A:$B,'3.3.1'!$10:$10</definedName>
    <definedName name="_xlnm.Print_Titles" localSheetId="9">'3.3.1 (Historic Series)'!$A:$B,'3.3.1 (Historic Series)'!$10:$10</definedName>
    <definedName name="_xlnm.Print_Titles" localSheetId="5">'3.3.2 (Annual)'!$A:$A,'3.3.2 (Annual)'!#REF!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67" i="3" l="1"/>
  <c r="K67" i="3" s="1"/>
  <c r="I67" i="3"/>
  <c r="H67" i="3"/>
  <c r="G67" i="3"/>
  <c r="L237" i="29"/>
  <c r="K237" i="29"/>
  <c r="J237" i="29"/>
  <c r="I237" i="29"/>
  <c r="H237" i="29"/>
  <c r="K66" i="31"/>
  <c r="J66" i="31"/>
  <c r="I66" i="31"/>
  <c r="H66" i="31"/>
  <c r="G66" i="31"/>
  <c r="L236" i="4"/>
  <c r="K236" i="4"/>
  <c r="J236" i="4"/>
  <c r="I236" i="4"/>
  <c r="H236" i="4"/>
  <c r="B325" i="8"/>
  <c r="C325" i="8"/>
  <c r="D325" i="8"/>
  <c r="E325" i="8"/>
  <c r="F325" i="8"/>
  <c r="B227" i="8"/>
  <c r="C227" i="8"/>
  <c r="D227" i="8"/>
  <c r="E227" i="8"/>
  <c r="F227" i="8"/>
  <c r="B114" i="8"/>
  <c r="C114" i="8"/>
  <c r="D114" i="8"/>
  <c r="E114" i="8"/>
  <c r="F114" i="8"/>
  <c r="J67" i="3" l="1"/>
  <c r="G14" i="3" l="1"/>
  <c r="G16" i="3"/>
  <c r="J60" i="3"/>
  <c r="J58" i="3"/>
  <c r="M237" i="29" l="1"/>
  <c r="M236" i="29"/>
  <c r="G56" i="31" l="1"/>
  <c r="H228" i="4"/>
  <c r="H236" i="29" l="1"/>
  <c r="G64" i="31"/>
  <c r="G63" i="31"/>
  <c r="I232" i="4"/>
  <c r="K234" i="4"/>
  <c r="K231" i="4"/>
  <c r="H235" i="4"/>
  <c r="B113" i="8" l="1"/>
  <c r="B226" i="8"/>
  <c r="B324" i="8" s="1"/>
  <c r="L236" i="29"/>
  <c r="K236" i="29"/>
  <c r="J236" i="29"/>
  <c r="I236" i="29"/>
  <c r="I235" i="4"/>
  <c r="J235" i="4"/>
  <c r="K235" i="4"/>
  <c r="L235" i="4"/>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I62" i="3" s="1"/>
  <c r="L63" i="3"/>
  <c r="L64" i="3"/>
  <c r="L65" i="3"/>
  <c r="L66" i="3"/>
  <c r="L12" i="3"/>
  <c r="M13" i="29"/>
  <c r="M14" i="29"/>
  <c r="K14" i="29" s="1"/>
  <c r="M15" i="29"/>
  <c r="M16" i="29"/>
  <c r="M17" i="29"/>
  <c r="H17" i="29" s="1"/>
  <c r="M18" i="29"/>
  <c r="M19" i="29"/>
  <c r="H19" i="29" s="1"/>
  <c r="M20" i="29"/>
  <c r="M21" i="29"/>
  <c r="M22" i="29"/>
  <c r="K22" i="29" s="1"/>
  <c r="M23" i="29"/>
  <c r="J23" i="29" s="1"/>
  <c r="M24" i="29"/>
  <c r="M25" i="29"/>
  <c r="J25" i="29" s="1"/>
  <c r="M26" i="29"/>
  <c r="M27" i="29"/>
  <c r="K27" i="29" s="1"/>
  <c r="M28" i="29"/>
  <c r="M29" i="29"/>
  <c r="L29" i="29" s="1"/>
  <c r="M30" i="29"/>
  <c r="K30" i="29" s="1"/>
  <c r="M31" i="29"/>
  <c r="M32" i="29"/>
  <c r="M33" i="29"/>
  <c r="K33" i="29" s="1"/>
  <c r="M34" i="29"/>
  <c r="H34" i="29" s="1"/>
  <c r="M35" i="29"/>
  <c r="K35" i="29" s="1"/>
  <c r="M36" i="29"/>
  <c r="M37" i="29"/>
  <c r="J37" i="29" s="1"/>
  <c r="M38" i="29"/>
  <c r="K38" i="29" s="1"/>
  <c r="M39" i="29"/>
  <c r="M40" i="29"/>
  <c r="M41" i="29"/>
  <c r="H41" i="29" s="1"/>
  <c r="M42" i="29"/>
  <c r="M43" i="29"/>
  <c r="M44" i="29"/>
  <c r="K44" i="29" s="1"/>
  <c r="M45" i="29"/>
  <c r="M46" i="29"/>
  <c r="K46" i="29" s="1"/>
  <c r="M47" i="29"/>
  <c r="M48" i="29"/>
  <c r="M49" i="29"/>
  <c r="K49" i="29" s="1"/>
  <c r="M50" i="29"/>
  <c r="J50" i="29" s="1"/>
  <c r="M51" i="29"/>
  <c r="K51" i="29" s="1"/>
  <c r="M52" i="29"/>
  <c r="H52" i="29" s="1"/>
  <c r="M53" i="29"/>
  <c r="J53" i="29" s="1"/>
  <c r="M54" i="29"/>
  <c r="K54" i="29" s="1"/>
  <c r="M55" i="29"/>
  <c r="J55" i="29" s="1"/>
  <c r="M56" i="29"/>
  <c r="M57" i="29"/>
  <c r="K57" i="29" s="1"/>
  <c r="M58" i="29"/>
  <c r="H58" i="29" s="1"/>
  <c r="M59" i="29"/>
  <c r="K59" i="29" s="1"/>
  <c r="M60" i="29"/>
  <c r="L60" i="29" s="1"/>
  <c r="M61" i="29"/>
  <c r="M62" i="29"/>
  <c r="K62" i="29" s="1"/>
  <c r="M63" i="29"/>
  <c r="J63" i="29" s="1"/>
  <c r="M64" i="29"/>
  <c r="M65" i="29"/>
  <c r="H65" i="29" s="1"/>
  <c r="M66" i="29"/>
  <c r="J66" i="29" s="1"/>
  <c r="M67" i="29"/>
  <c r="I67" i="29" s="1"/>
  <c r="M68" i="29"/>
  <c r="M69" i="29"/>
  <c r="H69" i="29" s="1"/>
  <c r="M70" i="29"/>
  <c r="K70" i="29" s="1"/>
  <c r="M71" i="29"/>
  <c r="L71" i="29" s="1"/>
  <c r="M72" i="29"/>
  <c r="M73" i="29"/>
  <c r="H73" i="29" s="1"/>
  <c r="M74" i="29"/>
  <c r="J74" i="29" s="1"/>
  <c r="M75" i="29"/>
  <c r="M76" i="29"/>
  <c r="I76" i="29" s="1"/>
  <c r="M77" i="29"/>
  <c r="I77" i="29" s="1"/>
  <c r="M78" i="29"/>
  <c r="K78" i="29" s="1"/>
  <c r="M79" i="29"/>
  <c r="K79" i="29" s="1"/>
  <c r="M80" i="29"/>
  <c r="I80" i="29" s="1"/>
  <c r="M81" i="29"/>
  <c r="J81" i="29" s="1"/>
  <c r="M82" i="29"/>
  <c r="L82" i="29" s="1"/>
  <c r="M83" i="29"/>
  <c r="I83" i="29" s="1"/>
  <c r="M84" i="29"/>
  <c r="K84" i="29" s="1"/>
  <c r="M85" i="29"/>
  <c r="M86" i="29"/>
  <c r="K86" i="29" s="1"/>
  <c r="M87" i="29"/>
  <c r="I87" i="29" s="1"/>
  <c r="M88" i="29"/>
  <c r="M89" i="29"/>
  <c r="I89" i="29" s="1"/>
  <c r="M90" i="29"/>
  <c r="H90" i="29" s="1"/>
  <c r="M91" i="29"/>
  <c r="J91" i="29" s="1"/>
  <c r="M92" i="29"/>
  <c r="M93" i="29"/>
  <c r="J93" i="29" s="1"/>
  <c r="M94" i="29"/>
  <c r="K94" i="29" s="1"/>
  <c r="M95" i="29"/>
  <c r="K95" i="29" s="1"/>
  <c r="M96" i="29"/>
  <c r="M97" i="29"/>
  <c r="K97" i="29" s="1"/>
  <c r="M98" i="29"/>
  <c r="I98" i="29" s="1"/>
  <c r="M99" i="29"/>
  <c r="M100" i="29"/>
  <c r="H100" i="29" s="1"/>
  <c r="M101" i="29"/>
  <c r="J101" i="29" s="1"/>
  <c r="M102" i="29"/>
  <c r="K102" i="29" s="1"/>
  <c r="M103" i="29"/>
  <c r="L103" i="29" s="1"/>
  <c r="M104" i="29"/>
  <c r="M105" i="29"/>
  <c r="H105" i="29" s="1"/>
  <c r="M106" i="29"/>
  <c r="K106" i="29" s="1"/>
  <c r="M107" i="29"/>
  <c r="K107" i="29" s="1"/>
  <c r="M108" i="29"/>
  <c r="J108" i="29" s="1"/>
  <c r="M109" i="29"/>
  <c r="M110" i="29"/>
  <c r="K110" i="29" s="1"/>
  <c r="M111" i="29"/>
  <c r="H111" i="29" s="1"/>
  <c r="M112" i="29"/>
  <c r="M113" i="29"/>
  <c r="L113" i="29" s="1"/>
  <c r="M114" i="29"/>
  <c r="I114" i="29" s="1"/>
  <c r="M115" i="29"/>
  <c r="H115" i="29" s="1"/>
  <c r="M116" i="29"/>
  <c r="J116" i="29" s="1"/>
  <c r="M117" i="29"/>
  <c r="J117" i="29" s="1"/>
  <c r="M118" i="29"/>
  <c r="K118" i="29" s="1"/>
  <c r="M119" i="29"/>
  <c r="J119" i="29" s="1"/>
  <c r="M120" i="29"/>
  <c r="M121" i="29"/>
  <c r="K121" i="29" s="1"/>
  <c r="M122" i="29"/>
  <c r="H122" i="29" s="1"/>
  <c r="M123" i="29"/>
  <c r="M124" i="29"/>
  <c r="L124" i="29" s="1"/>
  <c r="M125" i="29"/>
  <c r="I125" i="29" s="1"/>
  <c r="M126" i="29"/>
  <c r="K126" i="29" s="1"/>
  <c r="M127" i="29"/>
  <c r="J127" i="29" s="1"/>
  <c r="M128" i="29"/>
  <c r="M129" i="29"/>
  <c r="H129" i="29" s="1"/>
  <c r="M130" i="29"/>
  <c r="J130" i="29" s="1"/>
  <c r="M131" i="29"/>
  <c r="I131" i="29" s="1"/>
  <c r="M132" i="29"/>
  <c r="H132" i="29" s="1"/>
  <c r="M133" i="29"/>
  <c r="H133" i="29" s="1"/>
  <c r="M134" i="29"/>
  <c r="K134" i="29" s="1"/>
  <c r="M135" i="29"/>
  <c r="L135" i="29" s="1"/>
  <c r="M136" i="29"/>
  <c r="M137" i="29"/>
  <c r="J137" i="29" s="1"/>
  <c r="M138" i="29"/>
  <c r="J138" i="29" s="1"/>
  <c r="M139" i="29"/>
  <c r="I139" i="29" s="1"/>
  <c r="M140" i="29"/>
  <c r="I140" i="29" s="1"/>
  <c r="M141" i="29"/>
  <c r="I141" i="29" s="1"/>
  <c r="M142" i="29"/>
  <c r="K142" i="29" s="1"/>
  <c r="M143" i="29"/>
  <c r="M144" i="29"/>
  <c r="I144" i="29" s="1"/>
  <c r="M145" i="29"/>
  <c r="I145" i="29" s="1"/>
  <c r="M146" i="29"/>
  <c r="L146" i="29" s="1"/>
  <c r="M147" i="29"/>
  <c r="M148" i="29"/>
  <c r="K148" i="29" s="1"/>
  <c r="M149" i="29"/>
  <c r="I149" i="29" s="1"/>
  <c r="M150" i="29"/>
  <c r="L150" i="29" s="1"/>
  <c r="M151" i="29"/>
  <c r="L151" i="29" s="1"/>
  <c r="M152" i="29"/>
  <c r="J152" i="29" s="1"/>
  <c r="M153" i="29"/>
  <c r="J153" i="29" s="1"/>
  <c r="M154" i="29"/>
  <c r="H154" i="29" s="1"/>
  <c r="M155" i="29"/>
  <c r="I155" i="29" s="1"/>
  <c r="M156" i="29"/>
  <c r="K156" i="29" s="1"/>
  <c r="M157" i="29"/>
  <c r="I157" i="29" s="1"/>
  <c r="M158" i="29"/>
  <c r="L158" i="29" s="1"/>
  <c r="M159" i="29"/>
  <c r="L159" i="29" s="1"/>
  <c r="M160" i="29"/>
  <c r="J160" i="29" s="1"/>
  <c r="M161" i="29"/>
  <c r="J161" i="29" s="1"/>
  <c r="M162" i="29"/>
  <c r="H162" i="29" s="1"/>
  <c r="M163" i="29"/>
  <c r="I163" i="29" s="1"/>
  <c r="M164" i="29"/>
  <c r="K164" i="29" s="1"/>
  <c r="M165" i="29"/>
  <c r="I165" i="29" s="1"/>
  <c r="M166" i="29"/>
  <c r="L166" i="29" s="1"/>
  <c r="M167" i="29"/>
  <c r="L167" i="29" s="1"/>
  <c r="M168" i="29"/>
  <c r="J168" i="29" s="1"/>
  <c r="M169" i="29"/>
  <c r="J169" i="29" s="1"/>
  <c r="M170" i="29"/>
  <c r="H170" i="29" s="1"/>
  <c r="M171" i="29"/>
  <c r="I171" i="29" s="1"/>
  <c r="M172" i="29"/>
  <c r="K172" i="29" s="1"/>
  <c r="M173" i="29"/>
  <c r="I173" i="29" s="1"/>
  <c r="M174" i="29"/>
  <c r="L174" i="29" s="1"/>
  <c r="M175" i="29"/>
  <c r="L175" i="29" s="1"/>
  <c r="M176" i="29"/>
  <c r="J176" i="29" s="1"/>
  <c r="M177" i="29"/>
  <c r="J177" i="29" s="1"/>
  <c r="M178" i="29"/>
  <c r="H178" i="29" s="1"/>
  <c r="M179" i="29"/>
  <c r="I179" i="29" s="1"/>
  <c r="M180" i="29"/>
  <c r="K180" i="29" s="1"/>
  <c r="M181" i="29"/>
  <c r="I181" i="29" s="1"/>
  <c r="M182" i="29"/>
  <c r="L182" i="29" s="1"/>
  <c r="M183" i="29"/>
  <c r="L183" i="29" s="1"/>
  <c r="M184" i="29"/>
  <c r="J184" i="29" s="1"/>
  <c r="M185" i="29"/>
  <c r="J185" i="29" s="1"/>
  <c r="M186" i="29"/>
  <c r="H186" i="29" s="1"/>
  <c r="M187" i="29"/>
  <c r="I187" i="29" s="1"/>
  <c r="M188" i="29"/>
  <c r="K188" i="29" s="1"/>
  <c r="M189" i="29"/>
  <c r="I189" i="29" s="1"/>
  <c r="M190" i="29"/>
  <c r="L190" i="29" s="1"/>
  <c r="M191" i="29"/>
  <c r="H191" i="29" s="1"/>
  <c r="M192" i="29"/>
  <c r="J192" i="29" s="1"/>
  <c r="M193" i="29"/>
  <c r="H193" i="29" s="1"/>
  <c r="M194" i="29"/>
  <c r="H194" i="29" s="1"/>
  <c r="M195" i="29"/>
  <c r="K195" i="29" s="1"/>
  <c r="M196" i="29"/>
  <c r="H196" i="29" s="1"/>
  <c r="M197" i="29"/>
  <c r="I197" i="29" s="1"/>
  <c r="M198" i="29"/>
  <c r="L198" i="29" s="1"/>
  <c r="M199" i="29"/>
  <c r="K199" i="29" s="1"/>
  <c r="M200" i="29"/>
  <c r="J200" i="29" s="1"/>
  <c r="M201" i="29"/>
  <c r="J201" i="29" s="1"/>
  <c r="M202" i="29"/>
  <c r="H202" i="29" s="1"/>
  <c r="M203" i="29"/>
  <c r="K203" i="29" s="1"/>
  <c r="M204" i="29"/>
  <c r="H204" i="29" s="1"/>
  <c r="M205" i="29"/>
  <c r="I205" i="29" s="1"/>
  <c r="M206" i="29"/>
  <c r="L206" i="29" s="1"/>
  <c r="M207" i="29"/>
  <c r="H207" i="29" s="1"/>
  <c r="M208" i="29"/>
  <c r="J208" i="29" s="1"/>
  <c r="M209" i="29"/>
  <c r="K209" i="29" s="1"/>
  <c r="M210" i="29"/>
  <c r="H210" i="29" s="1"/>
  <c r="M211" i="29"/>
  <c r="K211" i="29" s="1"/>
  <c r="M212" i="29"/>
  <c r="J212" i="29" s="1"/>
  <c r="M213" i="29"/>
  <c r="I213" i="29" s="1"/>
  <c r="M214" i="29"/>
  <c r="L214" i="29" s="1"/>
  <c r="M215" i="29"/>
  <c r="H215" i="29" s="1"/>
  <c r="M216" i="29"/>
  <c r="J216" i="29" s="1"/>
  <c r="M217" i="29"/>
  <c r="L217" i="29" s="1"/>
  <c r="M218" i="29"/>
  <c r="H218" i="29" s="1"/>
  <c r="M219" i="29"/>
  <c r="K219" i="29" s="1"/>
  <c r="M220" i="29"/>
  <c r="H220" i="29" s="1"/>
  <c r="M221" i="29"/>
  <c r="I221" i="29" s="1"/>
  <c r="M222" i="29"/>
  <c r="L222" i="29" s="1"/>
  <c r="M223" i="29"/>
  <c r="J223" i="29" s="1"/>
  <c r="M224" i="29"/>
  <c r="J224" i="29" s="1"/>
  <c r="M225" i="29"/>
  <c r="I225" i="29" s="1"/>
  <c r="M226" i="29"/>
  <c r="H226" i="29" s="1"/>
  <c r="M227" i="29"/>
  <c r="K227" i="29" s="1"/>
  <c r="M228" i="29"/>
  <c r="L228" i="29" s="1"/>
  <c r="M229" i="29"/>
  <c r="I229" i="29" s="1"/>
  <c r="M230" i="29"/>
  <c r="L230" i="29" s="1"/>
  <c r="M231" i="29"/>
  <c r="H231" i="29" s="1"/>
  <c r="M232" i="29"/>
  <c r="J232" i="29" s="1"/>
  <c r="M233" i="29"/>
  <c r="L233" i="29" s="1"/>
  <c r="M234" i="29"/>
  <c r="H234" i="29" s="1"/>
  <c r="M235" i="29"/>
  <c r="K235" i="29" s="1"/>
  <c r="M12" i="29"/>
  <c r="K12" i="29" s="1"/>
  <c r="G12" i="31"/>
  <c r="H12" i="31"/>
  <c r="I12" i="31"/>
  <c r="J12" i="31"/>
  <c r="K12" i="31"/>
  <c r="G13" i="31"/>
  <c r="H13" i="31"/>
  <c r="I13" i="31"/>
  <c r="J13" i="31"/>
  <c r="K13" i="31"/>
  <c r="G14" i="31"/>
  <c r="H14" i="31"/>
  <c r="I14" i="31"/>
  <c r="J14" i="31"/>
  <c r="K14" i="31"/>
  <c r="G15" i="31"/>
  <c r="H15" i="31"/>
  <c r="I15" i="31"/>
  <c r="J15" i="31"/>
  <c r="K15" i="31"/>
  <c r="G16" i="31"/>
  <c r="H16" i="31"/>
  <c r="I16" i="31"/>
  <c r="J16" i="31"/>
  <c r="K16" i="31"/>
  <c r="G17" i="31"/>
  <c r="H17" i="31"/>
  <c r="I17" i="31"/>
  <c r="J17" i="31"/>
  <c r="K17" i="31"/>
  <c r="G18" i="31"/>
  <c r="H18" i="31"/>
  <c r="I18" i="31"/>
  <c r="J18" i="31"/>
  <c r="K18" i="31"/>
  <c r="G19" i="31"/>
  <c r="H19" i="31"/>
  <c r="I19" i="31"/>
  <c r="J19" i="31"/>
  <c r="K19" i="31"/>
  <c r="G20" i="31"/>
  <c r="H20" i="31"/>
  <c r="I20" i="31"/>
  <c r="J20" i="31"/>
  <c r="K20" i="31"/>
  <c r="G21" i="31"/>
  <c r="H21" i="31"/>
  <c r="I21" i="31"/>
  <c r="J21" i="31"/>
  <c r="K21" i="31"/>
  <c r="G22" i="31"/>
  <c r="H22" i="31"/>
  <c r="I22" i="31"/>
  <c r="J22" i="31"/>
  <c r="K22" i="31"/>
  <c r="G23" i="31"/>
  <c r="H23" i="31"/>
  <c r="I23" i="31"/>
  <c r="J23" i="31"/>
  <c r="K23" i="31"/>
  <c r="G24" i="31"/>
  <c r="H24" i="31"/>
  <c r="I24" i="31"/>
  <c r="J24" i="31"/>
  <c r="K24" i="31"/>
  <c r="G25" i="31"/>
  <c r="H25" i="31"/>
  <c r="I25" i="31"/>
  <c r="J25" i="31"/>
  <c r="K25" i="31"/>
  <c r="G26" i="31"/>
  <c r="H26" i="31"/>
  <c r="I26" i="31"/>
  <c r="J26" i="31"/>
  <c r="K26" i="31"/>
  <c r="G27" i="31"/>
  <c r="H27" i="31"/>
  <c r="I27" i="31"/>
  <c r="J27" i="31"/>
  <c r="K27" i="31"/>
  <c r="G28" i="31"/>
  <c r="H28" i="31"/>
  <c r="I28" i="31"/>
  <c r="J28" i="31"/>
  <c r="K28" i="31"/>
  <c r="G29" i="31"/>
  <c r="H29" i="31"/>
  <c r="I29" i="31"/>
  <c r="J29" i="31"/>
  <c r="K29" i="31"/>
  <c r="G30" i="31"/>
  <c r="H30" i="31"/>
  <c r="I30" i="31"/>
  <c r="J30" i="31"/>
  <c r="K30" i="31"/>
  <c r="G31" i="31"/>
  <c r="H31" i="31"/>
  <c r="I31" i="31"/>
  <c r="J31" i="31"/>
  <c r="K31" i="31"/>
  <c r="G32" i="31"/>
  <c r="H32" i="31"/>
  <c r="I32" i="31"/>
  <c r="J32" i="31"/>
  <c r="K32" i="31"/>
  <c r="G33" i="31"/>
  <c r="H33" i="31"/>
  <c r="I33" i="31"/>
  <c r="J33" i="31"/>
  <c r="K33" i="31"/>
  <c r="G34" i="31"/>
  <c r="H34" i="31"/>
  <c r="I34" i="31"/>
  <c r="J34" i="31"/>
  <c r="K34" i="31"/>
  <c r="G35" i="31"/>
  <c r="H35" i="31"/>
  <c r="I35" i="31"/>
  <c r="J35" i="31"/>
  <c r="K35" i="31"/>
  <c r="G36" i="31"/>
  <c r="H36" i="31"/>
  <c r="I36" i="31"/>
  <c r="J36" i="31"/>
  <c r="K36" i="31"/>
  <c r="G37" i="31"/>
  <c r="H37" i="31"/>
  <c r="I37" i="31"/>
  <c r="J37" i="31"/>
  <c r="K37" i="31"/>
  <c r="G38" i="31"/>
  <c r="H38" i="31"/>
  <c r="I38" i="31"/>
  <c r="J38" i="31"/>
  <c r="K38" i="31"/>
  <c r="G39" i="31"/>
  <c r="H39" i="31"/>
  <c r="I39" i="31"/>
  <c r="J39" i="31"/>
  <c r="K39" i="31"/>
  <c r="G40" i="31"/>
  <c r="H40" i="31"/>
  <c r="I40" i="31"/>
  <c r="J40" i="31"/>
  <c r="K40" i="31"/>
  <c r="G41" i="31"/>
  <c r="H41" i="31"/>
  <c r="I41" i="31"/>
  <c r="J41" i="31"/>
  <c r="K41" i="31"/>
  <c r="G42" i="31"/>
  <c r="H42" i="31"/>
  <c r="I42" i="31"/>
  <c r="J42" i="31"/>
  <c r="K42" i="31"/>
  <c r="G43" i="31"/>
  <c r="H43" i="31"/>
  <c r="I43" i="31"/>
  <c r="J43" i="31"/>
  <c r="K43" i="31"/>
  <c r="G44" i="31"/>
  <c r="H44" i="31"/>
  <c r="I44" i="31"/>
  <c r="J44" i="31"/>
  <c r="K44" i="31"/>
  <c r="G45" i="31"/>
  <c r="H45" i="31"/>
  <c r="I45" i="31"/>
  <c r="J45" i="31"/>
  <c r="K45" i="31"/>
  <c r="G46" i="31"/>
  <c r="H46" i="31"/>
  <c r="I46" i="31"/>
  <c r="J46" i="31"/>
  <c r="K46" i="31"/>
  <c r="G47" i="31"/>
  <c r="H47" i="31"/>
  <c r="I47" i="31"/>
  <c r="J47" i="31"/>
  <c r="K47" i="31"/>
  <c r="G48" i="31"/>
  <c r="H48" i="31"/>
  <c r="I48" i="31"/>
  <c r="J48" i="31"/>
  <c r="K48" i="31"/>
  <c r="G49" i="31"/>
  <c r="H49" i="31"/>
  <c r="I49" i="31"/>
  <c r="J49" i="31"/>
  <c r="K49" i="31"/>
  <c r="G50" i="31"/>
  <c r="H50" i="31"/>
  <c r="I50" i="31"/>
  <c r="J50" i="31"/>
  <c r="K50" i="31"/>
  <c r="G51" i="31"/>
  <c r="H51" i="31"/>
  <c r="I51" i="31"/>
  <c r="J51" i="31"/>
  <c r="K51" i="31"/>
  <c r="G52" i="31"/>
  <c r="H52" i="31"/>
  <c r="I52" i="31"/>
  <c r="J52" i="31"/>
  <c r="K52" i="31"/>
  <c r="G53" i="31"/>
  <c r="H53" i="31"/>
  <c r="I53" i="31"/>
  <c r="J53" i="31"/>
  <c r="K53" i="31"/>
  <c r="G54" i="31"/>
  <c r="H54" i="31"/>
  <c r="I54" i="31"/>
  <c r="J54" i="31"/>
  <c r="K54" i="31"/>
  <c r="G55" i="31"/>
  <c r="H55" i="31"/>
  <c r="I55" i="31"/>
  <c r="J55" i="31"/>
  <c r="K55" i="31"/>
  <c r="H56" i="31"/>
  <c r="I56" i="31"/>
  <c r="J56" i="31"/>
  <c r="K56" i="31"/>
  <c r="G57" i="31"/>
  <c r="H57" i="31"/>
  <c r="I57" i="31"/>
  <c r="J57" i="31"/>
  <c r="K57" i="31"/>
  <c r="G58" i="31"/>
  <c r="H58" i="31"/>
  <c r="I58" i="31"/>
  <c r="J58" i="31"/>
  <c r="K58" i="31"/>
  <c r="G59" i="31"/>
  <c r="H59" i="31"/>
  <c r="I59" i="31"/>
  <c r="J59" i="31"/>
  <c r="K59" i="31"/>
  <c r="G60" i="31"/>
  <c r="H60" i="31"/>
  <c r="I60" i="31"/>
  <c r="J60" i="31"/>
  <c r="K60" i="31"/>
  <c r="G61" i="31"/>
  <c r="H61" i="31"/>
  <c r="I61" i="31"/>
  <c r="J61" i="31"/>
  <c r="K61" i="31"/>
  <c r="G62" i="31"/>
  <c r="H62" i="31"/>
  <c r="I62" i="31"/>
  <c r="J62" i="31"/>
  <c r="K62" i="31"/>
  <c r="H63" i="31"/>
  <c r="I63" i="31"/>
  <c r="J63" i="31"/>
  <c r="K63" i="31"/>
  <c r="H64" i="31"/>
  <c r="I64" i="31"/>
  <c r="J64" i="31"/>
  <c r="K64" i="31"/>
  <c r="G65" i="31"/>
  <c r="H65" i="31"/>
  <c r="I65" i="31"/>
  <c r="J65" i="31"/>
  <c r="K65" i="31"/>
  <c r="K11" i="31"/>
  <c r="J11" i="31"/>
  <c r="I11" i="31"/>
  <c r="H11" i="31"/>
  <c r="G11" i="31"/>
  <c r="L234" i="4"/>
  <c r="J234" i="4"/>
  <c r="I234" i="4"/>
  <c r="H234" i="4"/>
  <c r="H13" i="4"/>
  <c r="I13" i="4"/>
  <c r="J13" i="4"/>
  <c r="K13" i="4"/>
  <c r="L13" i="4"/>
  <c r="H14" i="4"/>
  <c r="I14" i="4"/>
  <c r="J14" i="4"/>
  <c r="K14" i="4"/>
  <c r="L14" i="4"/>
  <c r="H15" i="4"/>
  <c r="I15" i="4"/>
  <c r="J15" i="4"/>
  <c r="K15" i="4"/>
  <c r="L15" i="4"/>
  <c r="H16" i="4"/>
  <c r="I16" i="4"/>
  <c r="J16" i="4"/>
  <c r="K16" i="4"/>
  <c r="L16" i="4"/>
  <c r="H17" i="4"/>
  <c r="I17" i="4"/>
  <c r="J17" i="4"/>
  <c r="K17" i="4"/>
  <c r="L17" i="4"/>
  <c r="H18" i="4"/>
  <c r="I18" i="4"/>
  <c r="J18" i="4"/>
  <c r="K18" i="4"/>
  <c r="L18" i="4"/>
  <c r="H19" i="4"/>
  <c r="I19" i="4"/>
  <c r="J19" i="4"/>
  <c r="K19" i="4"/>
  <c r="L19" i="4"/>
  <c r="H20" i="4"/>
  <c r="I20" i="4"/>
  <c r="J20" i="4"/>
  <c r="K20" i="4"/>
  <c r="L20" i="4"/>
  <c r="H21" i="4"/>
  <c r="I21" i="4"/>
  <c r="J21" i="4"/>
  <c r="K21" i="4"/>
  <c r="L21" i="4"/>
  <c r="H22" i="4"/>
  <c r="I22" i="4"/>
  <c r="J22" i="4"/>
  <c r="K22" i="4"/>
  <c r="L22" i="4"/>
  <c r="H23" i="4"/>
  <c r="I23" i="4"/>
  <c r="J23" i="4"/>
  <c r="K23" i="4"/>
  <c r="L23" i="4"/>
  <c r="H24" i="4"/>
  <c r="I24" i="4"/>
  <c r="J24" i="4"/>
  <c r="K24" i="4"/>
  <c r="L24" i="4"/>
  <c r="H25" i="4"/>
  <c r="I25" i="4"/>
  <c r="J25" i="4"/>
  <c r="K25" i="4"/>
  <c r="L25" i="4"/>
  <c r="H26" i="4"/>
  <c r="I26" i="4"/>
  <c r="J26" i="4"/>
  <c r="K26" i="4"/>
  <c r="L26" i="4"/>
  <c r="H27" i="4"/>
  <c r="I27" i="4"/>
  <c r="J27" i="4"/>
  <c r="K27" i="4"/>
  <c r="L27" i="4"/>
  <c r="H28" i="4"/>
  <c r="I28" i="4"/>
  <c r="J28" i="4"/>
  <c r="K28" i="4"/>
  <c r="L28" i="4"/>
  <c r="H29" i="4"/>
  <c r="I29" i="4"/>
  <c r="J29" i="4"/>
  <c r="K29" i="4"/>
  <c r="L29" i="4"/>
  <c r="H30" i="4"/>
  <c r="I30" i="4"/>
  <c r="J30" i="4"/>
  <c r="K30" i="4"/>
  <c r="L30" i="4"/>
  <c r="H31" i="4"/>
  <c r="I31" i="4"/>
  <c r="J31" i="4"/>
  <c r="K31" i="4"/>
  <c r="L31" i="4"/>
  <c r="H32" i="4"/>
  <c r="I32" i="4"/>
  <c r="J32" i="4"/>
  <c r="K32" i="4"/>
  <c r="L32" i="4"/>
  <c r="H33" i="4"/>
  <c r="I33" i="4"/>
  <c r="J33" i="4"/>
  <c r="K33" i="4"/>
  <c r="L33" i="4"/>
  <c r="H34" i="4"/>
  <c r="I34" i="4"/>
  <c r="J34" i="4"/>
  <c r="K34" i="4"/>
  <c r="L34" i="4"/>
  <c r="H35" i="4"/>
  <c r="I35" i="4"/>
  <c r="J35" i="4"/>
  <c r="K35" i="4"/>
  <c r="L35" i="4"/>
  <c r="H36" i="4"/>
  <c r="I36" i="4"/>
  <c r="J36" i="4"/>
  <c r="K36" i="4"/>
  <c r="L36" i="4"/>
  <c r="H37" i="4"/>
  <c r="I37" i="4"/>
  <c r="J37" i="4"/>
  <c r="K37" i="4"/>
  <c r="L37" i="4"/>
  <c r="H38" i="4"/>
  <c r="I38" i="4"/>
  <c r="J38" i="4"/>
  <c r="K38" i="4"/>
  <c r="L38" i="4"/>
  <c r="H39" i="4"/>
  <c r="I39" i="4"/>
  <c r="J39" i="4"/>
  <c r="K39" i="4"/>
  <c r="L39" i="4"/>
  <c r="H40" i="4"/>
  <c r="I40" i="4"/>
  <c r="J40" i="4"/>
  <c r="K40" i="4"/>
  <c r="L40" i="4"/>
  <c r="H41" i="4"/>
  <c r="I41" i="4"/>
  <c r="J41" i="4"/>
  <c r="K41" i="4"/>
  <c r="L41" i="4"/>
  <c r="H42" i="4"/>
  <c r="I42" i="4"/>
  <c r="J42" i="4"/>
  <c r="K42" i="4"/>
  <c r="L42" i="4"/>
  <c r="H43" i="4"/>
  <c r="I43" i="4"/>
  <c r="J43" i="4"/>
  <c r="K43" i="4"/>
  <c r="L43" i="4"/>
  <c r="H44" i="4"/>
  <c r="I44" i="4"/>
  <c r="J44" i="4"/>
  <c r="K44" i="4"/>
  <c r="L44" i="4"/>
  <c r="H45" i="4"/>
  <c r="I45" i="4"/>
  <c r="J45" i="4"/>
  <c r="K45" i="4"/>
  <c r="L45" i="4"/>
  <c r="H46" i="4"/>
  <c r="I46" i="4"/>
  <c r="J46" i="4"/>
  <c r="K46" i="4"/>
  <c r="L46" i="4"/>
  <c r="H47" i="4"/>
  <c r="I47" i="4"/>
  <c r="J47" i="4"/>
  <c r="K47" i="4"/>
  <c r="L47" i="4"/>
  <c r="H48" i="4"/>
  <c r="I48" i="4"/>
  <c r="J48" i="4"/>
  <c r="K48" i="4"/>
  <c r="L48" i="4"/>
  <c r="H49" i="4"/>
  <c r="I49" i="4"/>
  <c r="J49" i="4"/>
  <c r="K49" i="4"/>
  <c r="L49" i="4"/>
  <c r="H50" i="4"/>
  <c r="I50" i="4"/>
  <c r="J50" i="4"/>
  <c r="K50" i="4"/>
  <c r="L50" i="4"/>
  <c r="H51" i="4"/>
  <c r="I51" i="4"/>
  <c r="J51" i="4"/>
  <c r="K51" i="4"/>
  <c r="L51" i="4"/>
  <c r="H52" i="4"/>
  <c r="I52" i="4"/>
  <c r="J52" i="4"/>
  <c r="K52" i="4"/>
  <c r="L52" i="4"/>
  <c r="H53" i="4"/>
  <c r="I53" i="4"/>
  <c r="J53" i="4"/>
  <c r="K53" i="4"/>
  <c r="L53" i="4"/>
  <c r="H54" i="4"/>
  <c r="I54" i="4"/>
  <c r="J54" i="4"/>
  <c r="K54" i="4"/>
  <c r="L54" i="4"/>
  <c r="H55" i="4"/>
  <c r="I55" i="4"/>
  <c r="J55" i="4"/>
  <c r="K55" i="4"/>
  <c r="L55" i="4"/>
  <c r="H56" i="4"/>
  <c r="I56" i="4"/>
  <c r="J56" i="4"/>
  <c r="K56" i="4"/>
  <c r="L56" i="4"/>
  <c r="H57" i="4"/>
  <c r="I57" i="4"/>
  <c r="J57" i="4"/>
  <c r="K57" i="4"/>
  <c r="L57" i="4"/>
  <c r="H58" i="4"/>
  <c r="I58" i="4"/>
  <c r="J58" i="4"/>
  <c r="K58" i="4"/>
  <c r="L58" i="4"/>
  <c r="H59" i="4"/>
  <c r="I59" i="4"/>
  <c r="J59" i="4"/>
  <c r="K59" i="4"/>
  <c r="L59" i="4"/>
  <c r="H60" i="4"/>
  <c r="I60" i="4"/>
  <c r="J60" i="4"/>
  <c r="K60" i="4"/>
  <c r="L60" i="4"/>
  <c r="H61" i="4"/>
  <c r="I61" i="4"/>
  <c r="J61" i="4"/>
  <c r="K61" i="4"/>
  <c r="L61" i="4"/>
  <c r="H62" i="4"/>
  <c r="I62" i="4"/>
  <c r="J62" i="4"/>
  <c r="K62" i="4"/>
  <c r="L62" i="4"/>
  <c r="H63" i="4"/>
  <c r="I63" i="4"/>
  <c r="J63" i="4"/>
  <c r="K63" i="4"/>
  <c r="L63" i="4"/>
  <c r="H64" i="4"/>
  <c r="I64" i="4"/>
  <c r="J64" i="4"/>
  <c r="K64" i="4"/>
  <c r="L64" i="4"/>
  <c r="H65" i="4"/>
  <c r="I65" i="4"/>
  <c r="J65" i="4"/>
  <c r="K65" i="4"/>
  <c r="L65" i="4"/>
  <c r="H66" i="4"/>
  <c r="I66" i="4"/>
  <c r="J66" i="4"/>
  <c r="K66" i="4"/>
  <c r="L66" i="4"/>
  <c r="H67" i="4"/>
  <c r="I67" i="4"/>
  <c r="J67" i="4"/>
  <c r="K67" i="4"/>
  <c r="L67" i="4"/>
  <c r="H68" i="4"/>
  <c r="I68" i="4"/>
  <c r="J68" i="4"/>
  <c r="K68" i="4"/>
  <c r="L68" i="4"/>
  <c r="H69" i="4"/>
  <c r="I69" i="4"/>
  <c r="J69" i="4"/>
  <c r="K69" i="4"/>
  <c r="L69" i="4"/>
  <c r="H70" i="4"/>
  <c r="I70" i="4"/>
  <c r="J70" i="4"/>
  <c r="K70" i="4"/>
  <c r="L70" i="4"/>
  <c r="H71" i="4"/>
  <c r="I71" i="4"/>
  <c r="J71" i="4"/>
  <c r="K71" i="4"/>
  <c r="L71" i="4"/>
  <c r="H72" i="4"/>
  <c r="I72" i="4"/>
  <c r="J72" i="4"/>
  <c r="K72" i="4"/>
  <c r="L72" i="4"/>
  <c r="H73" i="4"/>
  <c r="I73" i="4"/>
  <c r="J73" i="4"/>
  <c r="K73" i="4"/>
  <c r="L73" i="4"/>
  <c r="H74" i="4"/>
  <c r="I74" i="4"/>
  <c r="J74" i="4"/>
  <c r="K74" i="4"/>
  <c r="L74" i="4"/>
  <c r="H75" i="4"/>
  <c r="I75" i="4"/>
  <c r="J75" i="4"/>
  <c r="K75" i="4"/>
  <c r="L75" i="4"/>
  <c r="H76" i="4"/>
  <c r="I76" i="4"/>
  <c r="J76" i="4"/>
  <c r="K76" i="4"/>
  <c r="L76" i="4"/>
  <c r="H77" i="4"/>
  <c r="I77" i="4"/>
  <c r="J77" i="4"/>
  <c r="K77" i="4"/>
  <c r="L77" i="4"/>
  <c r="H78" i="4"/>
  <c r="I78" i="4"/>
  <c r="J78" i="4"/>
  <c r="K78" i="4"/>
  <c r="L78" i="4"/>
  <c r="H79" i="4"/>
  <c r="I79" i="4"/>
  <c r="J79" i="4"/>
  <c r="K79" i="4"/>
  <c r="L79" i="4"/>
  <c r="H80" i="4"/>
  <c r="I80" i="4"/>
  <c r="J80" i="4"/>
  <c r="K80" i="4"/>
  <c r="L80" i="4"/>
  <c r="H81" i="4"/>
  <c r="I81" i="4"/>
  <c r="J81" i="4"/>
  <c r="K81" i="4"/>
  <c r="L81" i="4"/>
  <c r="H82" i="4"/>
  <c r="I82" i="4"/>
  <c r="J82" i="4"/>
  <c r="K82" i="4"/>
  <c r="L82" i="4"/>
  <c r="H83" i="4"/>
  <c r="I83" i="4"/>
  <c r="J83" i="4"/>
  <c r="K83" i="4"/>
  <c r="L83" i="4"/>
  <c r="H84" i="4"/>
  <c r="I84" i="4"/>
  <c r="J84" i="4"/>
  <c r="K84" i="4"/>
  <c r="L84" i="4"/>
  <c r="H85" i="4"/>
  <c r="I85" i="4"/>
  <c r="J85" i="4"/>
  <c r="K85" i="4"/>
  <c r="L85" i="4"/>
  <c r="H86" i="4"/>
  <c r="I86" i="4"/>
  <c r="J86" i="4"/>
  <c r="K86" i="4"/>
  <c r="L86" i="4"/>
  <c r="H87" i="4"/>
  <c r="I87" i="4"/>
  <c r="J87" i="4"/>
  <c r="K87" i="4"/>
  <c r="L87" i="4"/>
  <c r="H88" i="4"/>
  <c r="I88" i="4"/>
  <c r="J88" i="4"/>
  <c r="K88" i="4"/>
  <c r="L88" i="4"/>
  <c r="H89" i="4"/>
  <c r="I89" i="4"/>
  <c r="J89" i="4"/>
  <c r="K89" i="4"/>
  <c r="L89" i="4"/>
  <c r="H90" i="4"/>
  <c r="I90" i="4"/>
  <c r="J90" i="4"/>
  <c r="K90" i="4"/>
  <c r="L90" i="4"/>
  <c r="H91" i="4"/>
  <c r="I91" i="4"/>
  <c r="J91" i="4"/>
  <c r="K91" i="4"/>
  <c r="L91" i="4"/>
  <c r="H92" i="4"/>
  <c r="I92" i="4"/>
  <c r="J92" i="4"/>
  <c r="K92" i="4"/>
  <c r="L92" i="4"/>
  <c r="H93" i="4"/>
  <c r="I93" i="4"/>
  <c r="J93" i="4"/>
  <c r="K93" i="4"/>
  <c r="L93" i="4"/>
  <c r="H94" i="4"/>
  <c r="I94" i="4"/>
  <c r="J94" i="4"/>
  <c r="K94" i="4"/>
  <c r="L94" i="4"/>
  <c r="H95" i="4"/>
  <c r="I95" i="4"/>
  <c r="J95" i="4"/>
  <c r="K95" i="4"/>
  <c r="L95" i="4"/>
  <c r="H96" i="4"/>
  <c r="I96" i="4"/>
  <c r="J96" i="4"/>
  <c r="K96" i="4"/>
  <c r="L96" i="4"/>
  <c r="H97" i="4"/>
  <c r="I97" i="4"/>
  <c r="J97" i="4"/>
  <c r="K97" i="4"/>
  <c r="L97" i="4"/>
  <c r="H98" i="4"/>
  <c r="I98" i="4"/>
  <c r="J98" i="4"/>
  <c r="K98" i="4"/>
  <c r="L98" i="4"/>
  <c r="H99" i="4"/>
  <c r="I99" i="4"/>
  <c r="J99" i="4"/>
  <c r="K99" i="4"/>
  <c r="L99" i="4"/>
  <c r="H100" i="4"/>
  <c r="I100" i="4"/>
  <c r="J100" i="4"/>
  <c r="K100" i="4"/>
  <c r="L100" i="4"/>
  <c r="H101" i="4"/>
  <c r="I101" i="4"/>
  <c r="J101" i="4"/>
  <c r="K101" i="4"/>
  <c r="L101" i="4"/>
  <c r="H102" i="4"/>
  <c r="I102" i="4"/>
  <c r="J102" i="4"/>
  <c r="K102" i="4"/>
  <c r="L102" i="4"/>
  <c r="H103" i="4"/>
  <c r="I103" i="4"/>
  <c r="J103" i="4"/>
  <c r="K103" i="4"/>
  <c r="L103" i="4"/>
  <c r="H104" i="4"/>
  <c r="I104" i="4"/>
  <c r="J104" i="4"/>
  <c r="K104" i="4"/>
  <c r="L104" i="4"/>
  <c r="H105" i="4"/>
  <c r="I105" i="4"/>
  <c r="J105" i="4"/>
  <c r="K105" i="4"/>
  <c r="L105" i="4"/>
  <c r="H106" i="4"/>
  <c r="I106" i="4"/>
  <c r="J106" i="4"/>
  <c r="K106" i="4"/>
  <c r="L106" i="4"/>
  <c r="H107" i="4"/>
  <c r="I107" i="4"/>
  <c r="J107" i="4"/>
  <c r="K107" i="4"/>
  <c r="L107" i="4"/>
  <c r="H108" i="4"/>
  <c r="I108" i="4"/>
  <c r="J108" i="4"/>
  <c r="K108" i="4"/>
  <c r="L108" i="4"/>
  <c r="H109" i="4"/>
  <c r="I109" i="4"/>
  <c r="J109" i="4"/>
  <c r="K109" i="4"/>
  <c r="L109" i="4"/>
  <c r="H110" i="4"/>
  <c r="I110" i="4"/>
  <c r="J110" i="4"/>
  <c r="K110" i="4"/>
  <c r="L110" i="4"/>
  <c r="H111" i="4"/>
  <c r="I111" i="4"/>
  <c r="J111" i="4"/>
  <c r="K111" i="4"/>
  <c r="L111" i="4"/>
  <c r="H112" i="4"/>
  <c r="I112" i="4"/>
  <c r="J112" i="4"/>
  <c r="K112" i="4"/>
  <c r="L112" i="4"/>
  <c r="H113" i="4"/>
  <c r="I113" i="4"/>
  <c r="J113" i="4"/>
  <c r="K113" i="4"/>
  <c r="L113" i="4"/>
  <c r="H114" i="4"/>
  <c r="I114" i="4"/>
  <c r="J114" i="4"/>
  <c r="K114" i="4"/>
  <c r="L114" i="4"/>
  <c r="H115" i="4"/>
  <c r="I115" i="4"/>
  <c r="J115" i="4"/>
  <c r="K115" i="4"/>
  <c r="L115" i="4"/>
  <c r="H116" i="4"/>
  <c r="I116" i="4"/>
  <c r="J116" i="4"/>
  <c r="K116" i="4"/>
  <c r="L116" i="4"/>
  <c r="H117" i="4"/>
  <c r="I117" i="4"/>
  <c r="J117" i="4"/>
  <c r="K117" i="4"/>
  <c r="L117" i="4"/>
  <c r="H118" i="4"/>
  <c r="I118" i="4"/>
  <c r="J118" i="4"/>
  <c r="K118" i="4"/>
  <c r="L118" i="4"/>
  <c r="H119" i="4"/>
  <c r="I119" i="4"/>
  <c r="J119" i="4"/>
  <c r="K119" i="4"/>
  <c r="L119" i="4"/>
  <c r="H120" i="4"/>
  <c r="I120" i="4"/>
  <c r="J120" i="4"/>
  <c r="K120" i="4"/>
  <c r="L120" i="4"/>
  <c r="H121" i="4"/>
  <c r="I121" i="4"/>
  <c r="J121" i="4"/>
  <c r="K121" i="4"/>
  <c r="L121" i="4"/>
  <c r="H122" i="4"/>
  <c r="I122" i="4"/>
  <c r="J122" i="4"/>
  <c r="K122" i="4"/>
  <c r="L122" i="4"/>
  <c r="H123" i="4"/>
  <c r="I123" i="4"/>
  <c r="J123" i="4"/>
  <c r="K123" i="4"/>
  <c r="L123" i="4"/>
  <c r="H124" i="4"/>
  <c r="I124" i="4"/>
  <c r="J124" i="4"/>
  <c r="K124" i="4"/>
  <c r="L124" i="4"/>
  <c r="H125" i="4"/>
  <c r="I125" i="4"/>
  <c r="J125" i="4"/>
  <c r="K125" i="4"/>
  <c r="L125" i="4"/>
  <c r="H126" i="4"/>
  <c r="I126" i="4"/>
  <c r="J126" i="4"/>
  <c r="K126" i="4"/>
  <c r="L126" i="4"/>
  <c r="H127" i="4"/>
  <c r="I127" i="4"/>
  <c r="J127" i="4"/>
  <c r="K127" i="4"/>
  <c r="L127" i="4"/>
  <c r="H128" i="4"/>
  <c r="I128" i="4"/>
  <c r="J128" i="4"/>
  <c r="K128" i="4"/>
  <c r="L128" i="4"/>
  <c r="H129" i="4"/>
  <c r="I129" i="4"/>
  <c r="J129" i="4"/>
  <c r="K129" i="4"/>
  <c r="L129" i="4"/>
  <c r="H130" i="4"/>
  <c r="I130" i="4"/>
  <c r="J130" i="4"/>
  <c r="K130" i="4"/>
  <c r="L130" i="4"/>
  <c r="H131" i="4"/>
  <c r="I131" i="4"/>
  <c r="J131" i="4"/>
  <c r="K131" i="4"/>
  <c r="L131" i="4"/>
  <c r="H132" i="4"/>
  <c r="I132" i="4"/>
  <c r="J132" i="4"/>
  <c r="K132" i="4"/>
  <c r="L132" i="4"/>
  <c r="H133" i="4"/>
  <c r="I133" i="4"/>
  <c r="J133" i="4"/>
  <c r="K133" i="4"/>
  <c r="L133" i="4"/>
  <c r="H134" i="4"/>
  <c r="I134" i="4"/>
  <c r="J134" i="4"/>
  <c r="K134" i="4"/>
  <c r="L134" i="4"/>
  <c r="H135" i="4"/>
  <c r="I135" i="4"/>
  <c r="J135" i="4"/>
  <c r="K135" i="4"/>
  <c r="L135" i="4"/>
  <c r="H136" i="4"/>
  <c r="I136" i="4"/>
  <c r="J136" i="4"/>
  <c r="K136" i="4"/>
  <c r="L136" i="4"/>
  <c r="H137" i="4"/>
  <c r="I137" i="4"/>
  <c r="J137" i="4"/>
  <c r="K137" i="4"/>
  <c r="L137" i="4"/>
  <c r="H138" i="4"/>
  <c r="I138" i="4"/>
  <c r="J138" i="4"/>
  <c r="K138" i="4"/>
  <c r="L138" i="4"/>
  <c r="H139" i="4"/>
  <c r="I139" i="4"/>
  <c r="J139" i="4"/>
  <c r="K139" i="4"/>
  <c r="L139" i="4"/>
  <c r="H140" i="4"/>
  <c r="I140" i="4"/>
  <c r="J140" i="4"/>
  <c r="K140" i="4"/>
  <c r="L140" i="4"/>
  <c r="H141" i="4"/>
  <c r="I141" i="4"/>
  <c r="J141" i="4"/>
  <c r="K141" i="4"/>
  <c r="L141" i="4"/>
  <c r="H142" i="4"/>
  <c r="I142" i="4"/>
  <c r="J142" i="4"/>
  <c r="K142" i="4"/>
  <c r="L142" i="4"/>
  <c r="H143" i="4"/>
  <c r="I143" i="4"/>
  <c r="J143" i="4"/>
  <c r="K143" i="4"/>
  <c r="L143" i="4"/>
  <c r="H144" i="4"/>
  <c r="I144" i="4"/>
  <c r="J144" i="4"/>
  <c r="K144" i="4"/>
  <c r="L144" i="4"/>
  <c r="H145" i="4"/>
  <c r="I145" i="4"/>
  <c r="J145" i="4"/>
  <c r="K145" i="4"/>
  <c r="L145" i="4"/>
  <c r="H146" i="4"/>
  <c r="I146" i="4"/>
  <c r="J146" i="4"/>
  <c r="K146" i="4"/>
  <c r="L146" i="4"/>
  <c r="H147" i="4"/>
  <c r="I147" i="4"/>
  <c r="J147" i="4"/>
  <c r="K147" i="4"/>
  <c r="L147" i="4"/>
  <c r="H148" i="4"/>
  <c r="I148" i="4"/>
  <c r="J148" i="4"/>
  <c r="K148" i="4"/>
  <c r="L148" i="4"/>
  <c r="H149" i="4"/>
  <c r="I149" i="4"/>
  <c r="J149" i="4"/>
  <c r="K149" i="4"/>
  <c r="L149" i="4"/>
  <c r="H150" i="4"/>
  <c r="I150" i="4"/>
  <c r="J150" i="4"/>
  <c r="K150" i="4"/>
  <c r="L150" i="4"/>
  <c r="H151" i="4"/>
  <c r="I151" i="4"/>
  <c r="J151" i="4"/>
  <c r="K151" i="4"/>
  <c r="L151" i="4"/>
  <c r="H152" i="4"/>
  <c r="I152" i="4"/>
  <c r="J152" i="4"/>
  <c r="K152" i="4"/>
  <c r="L152" i="4"/>
  <c r="H153" i="4"/>
  <c r="I153" i="4"/>
  <c r="J153" i="4"/>
  <c r="K153" i="4"/>
  <c r="L153" i="4"/>
  <c r="H154" i="4"/>
  <c r="I154" i="4"/>
  <c r="J154" i="4"/>
  <c r="K154" i="4"/>
  <c r="L154" i="4"/>
  <c r="H155" i="4"/>
  <c r="I155" i="4"/>
  <c r="J155" i="4"/>
  <c r="K155" i="4"/>
  <c r="L155" i="4"/>
  <c r="H156" i="4"/>
  <c r="I156" i="4"/>
  <c r="J156" i="4"/>
  <c r="K156" i="4"/>
  <c r="L156" i="4"/>
  <c r="H157" i="4"/>
  <c r="I157" i="4"/>
  <c r="J157" i="4"/>
  <c r="K157" i="4"/>
  <c r="L157" i="4"/>
  <c r="H158" i="4"/>
  <c r="I158" i="4"/>
  <c r="J158" i="4"/>
  <c r="K158" i="4"/>
  <c r="L158" i="4"/>
  <c r="H159" i="4"/>
  <c r="I159" i="4"/>
  <c r="J159" i="4"/>
  <c r="K159" i="4"/>
  <c r="L159" i="4"/>
  <c r="H160" i="4"/>
  <c r="I160" i="4"/>
  <c r="J160" i="4"/>
  <c r="K160" i="4"/>
  <c r="L160" i="4"/>
  <c r="H161" i="4"/>
  <c r="I161" i="4"/>
  <c r="J161" i="4"/>
  <c r="K161" i="4"/>
  <c r="L161" i="4"/>
  <c r="H162" i="4"/>
  <c r="I162" i="4"/>
  <c r="J162" i="4"/>
  <c r="K162" i="4"/>
  <c r="L162" i="4"/>
  <c r="H163" i="4"/>
  <c r="I163" i="4"/>
  <c r="J163" i="4"/>
  <c r="K163" i="4"/>
  <c r="L163" i="4"/>
  <c r="H164" i="4"/>
  <c r="I164" i="4"/>
  <c r="J164" i="4"/>
  <c r="K164" i="4"/>
  <c r="L164" i="4"/>
  <c r="H165" i="4"/>
  <c r="I165" i="4"/>
  <c r="J165" i="4"/>
  <c r="K165" i="4"/>
  <c r="L165" i="4"/>
  <c r="H166" i="4"/>
  <c r="I166" i="4"/>
  <c r="J166" i="4"/>
  <c r="K166" i="4"/>
  <c r="L166" i="4"/>
  <c r="H167" i="4"/>
  <c r="I167" i="4"/>
  <c r="J167" i="4"/>
  <c r="K167" i="4"/>
  <c r="L167" i="4"/>
  <c r="H168" i="4"/>
  <c r="I168" i="4"/>
  <c r="J168" i="4"/>
  <c r="K168" i="4"/>
  <c r="L168" i="4"/>
  <c r="H169" i="4"/>
  <c r="I169" i="4"/>
  <c r="J169" i="4"/>
  <c r="K169" i="4"/>
  <c r="L169" i="4"/>
  <c r="H170" i="4"/>
  <c r="I170" i="4"/>
  <c r="J170" i="4"/>
  <c r="K170" i="4"/>
  <c r="L170" i="4"/>
  <c r="H171" i="4"/>
  <c r="I171" i="4"/>
  <c r="J171" i="4"/>
  <c r="K171" i="4"/>
  <c r="L171" i="4"/>
  <c r="H172" i="4"/>
  <c r="I172" i="4"/>
  <c r="J172" i="4"/>
  <c r="K172" i="4"/>
  <c r="L172" i="4"/>
  <c r="H173" i="4"/>
  <c r="I173" i="4"/>
  <c r="J173" i="4"/>
  <c r="K173" i="4"/>
  <c r="L173" i="4"/>
  <c r="H174" i="4"/>
  <c r="I174" i="4"/>
  <c r="J174" i="4"/>
  <c r="K174" i="4"/>
  <c r="L174" i="4"/>
  <c r="H175" i="4"/>
  <c r="I175" i="4"/>
  <c r="J175" i="4"/>
  <c r="K175" i="4"/>
  <c r="L175" i="4"/>
  <c r="H176" i="4"/>
  <c r="I176" i="4"/>
  <c r="J176" i="4"/>
  <c r="K176" i="4"/>
  <c r="L176" i="4"/>
  <c r="H177" i="4"/>
  <c r="I177" i="4"/>
  <c r="J177" i="4"/>
  <c r="K177" i="4"/>
  <c r="L177" i="4"/>
  <c r="H178" i="4"/>
  <c r="I178" i="4"/>
  <c r="J178" i="4"/>
  <c r="K178" i="4"/>
  <c r="L178" i="4"/>
  <c r="H179" i="4"/>
  <c r="I179" i="4"/>
  <c r="J179" i="4"/>
  <c r="K179" i="4"/>
  <c r="L179" i="4"/>
  <c r="H180" i="4"/>
  <c r="I180" i="4"/>
  <c r="J180" i="4"/>
  <c r="K180" i="4"/>
  <c r="L180" i="4"/>
  <c r="H181" i="4"/>
  <c r="I181" i="4"/>
  <c r="J181" i="4"/>
  <c r="K181" i="4"/>
  <c r="L181" i="4"/>
  <c r="H182" i="4"/>
  <c r="I182" i="4"/>
  <c r="J182" i="4"/>
  <c r="K182" i="4"/>
  <c r="L182" i="4"/>
  <c r="H183" i="4"/>
  <c r="I183" i="4"/>
  <c r="J183" i="4"/>
  <c r="K183" i="4"/>
  <c r="L183" i="4"/>
  <c r="H184" i="4"/>
  <c r="I184" i="4"/>
  <c r="J184" i="4"/>
  <c r="K184" i="4"/>
  <c r="L184" i="4"/>
  <c r="H185" i="4"/>
  <c r="I185" i="4"/>
  <c r="J185" i="4"/>
  <c r="K185" i="4"/>
  <c r="L185" i="4"/>
  <c r="H186" i="4"/>
  <c r="I186" i="4"/>
  <c r="J186" i="4"/>
  <c r="K186" i="4"/>
  <c r="L186" i="4"/>
  <c r="H187" i="4"/>
  <c r="I187" i="4"/>
  <c r="J187" i="4"/>
  <c r="K187" i="4"/>
  <c r="L187" i="4"/>
  <c r="H188" i="4"/>
  <c r="I188" i="4"/>
  <c r="J188" i="4"/>
  <c r="K188" i="4"/>
  <c r="L188" i="4"/>
  <c r="H189" i="4"/>
  <c r="I189" i="4"/>
  <c r="J189" i="4"/>
  <c r="K189" i="4"/>
  <c r="L189" i="4"/>
  <c r="H190" i="4"/>
  <c r="I190" i="4"/>
  <c r="J190" i="4"/>
  <c r="K190" i="4"/>
  <c r="L190" i="4"/>
  <c r="H191" i="4"/>
  <c r="I191" i="4"/>
  <c r="J191" i="4"/>
  <c r="K191" i="4"/>
  <c r="L191" i="4"/>
  <c r="H192" i="4"/>
  <c r="I192" i="4"/>
  <c r="J192" i="4"/>
  <c r="K192" i="4"/>
  <c r="L192" i="4"/>
  <c r="H193" i="4"/>
  <c r="I193" i="4"/>
  <c r="J193" i="4"/>
  <c r="K193" i="4"/>
  <c r="L193" i="4"/>
  <c r="H194" i="4"/>
  <c r="I194" i="4"/>
  <c r="J194" i="4"/>
  <c r="K194" i="4"/>
  <c r="L194" i="4"/>
  <c r="H195" i="4"/>
  <c r="I195" i="4"/>
  <c r="J195" i="4"/>
  <c r="K195" i="4"/>
  <c r="L195" i="4"/>
  <c r="H196" i="4"/>
  <c r="I196" i="4"/>
  <c r="J196" i="4"/>
  <c r="K196" i="4"/>
  <c r="L196" i="4"/>
  <c r="H197" i="4"/>
  <c r="I197" i="4"/>
  <c r="J197" i="4"/>
  <c r="K197" i="4"/>
  <c r="L197" i="4"/>
  <c r="H198" i="4"/>
  <c r="I198" i="4"/>
  <c r="J198" i="4"/>
  <c r="K198" i="4"/>
  <c r="L198" i="4"/>
  <c r="H199" i="4"/>
  <c r="I199" i="4"/>
  <c r="J199" i="4"/>
  <c r="K199" i="4"/>
  <c r="L199" i="4"/>
  <c r="H200" i="4"/>
  <c r="I200" i="4"/>
  <c r="J200" i="4"/>
  <c r="K200" i="4"/>
  <c r="L200" i="4"/>
  <c r="H201" i="4"/>
  <c r="I201" i="4"/>
  <c r="J201" i="4"/>
  <c r="K201" i="4"/>
  <c r="L201" i="4"/>
  <c r="H202" i="4"/>
  <c r="I202" i="4"/>
  <c r="J202" i="4"/>
  <c r="K202" i="4"/>
  <c r="L202" i="4"/>
  <c r="H203" i="4"/>
  <c r="I203" i="4"/>
  <c r="J203" i="4"/>
  <c r="K203" i="4"/>
  <c r="L203" i="4"/>
  <c r="H204" i="4"/>
  <c r="I204" i="4"/>
  <c r="J204" i="4"/>
  <c r="K204" i="4"/>
  <c r="L204" i="4"/>
  <c r="H205" i="4"/>
  <c r="I205" i="4"/>
  <c r="J205" i="4"/>
  <c r="K205" i="4"/>
  <c r="L205" i="4"/>
  <c r="H206" i="4"/>
  <c r="I206" i="4"/>
  <c r="J206" i="4"/>
  <c r="K206" i="4"/>
  <c r="L206" i="4"/>
  <c r="H207" i="4"/>
  <c r="I207" i="4"/>
  <c r="J207" i="4"/>
  <c r="K207" i="4"/>
  <c r="L207" i="4"/>
  <c r="H208" i="4"/>
  <c r="I208" i="4"/>
  <c r="J208" i="4"/>
  <c r="K208" i="4"/>
  <c r="L208" i="4"/>
  <c r="H209" i="4"/>
  <c r="I209" i="4"/>
  <c r="J209" i="4"/>
  <c r="K209" i="4"/>
  <c r="L209" i="4"/>
  <c r="H210" i="4"/>
  <c r="I210" i="4"/>
  <c r="J210" i="4"/>
  <c r="K210" i="4"/>
  <c r="L210" i="4"/>
  <c r="H211" i="4"/>
  <c r="I211" i="4"/>
  <c r="J211" i="4"/>
  <c r="K211" i="4"/>
  <c r="L211" i="4"/>
  <c r="H212" i="4"/>
  <c r="I212" i="4"/>
  <c r="J212" i="4"/>
  <c r="K212" i="4"/>
  <c r="L212" i="4"/>
  <c r="H213" i="4"/>
  <c r="I213" i="4"/>
  <c r="J213" i="4"/>
  <c r="K213" i="4"/>
  <c r="L213" i="4"/>
  <c r="H214" i="4"/>
  <c r="I214" i="4"/>
  <c r="J214" i="4"/>
  <c r="K214" i="4"/>
  <c r="L214" i="4"/>
  <c r="H215" i="4"/>
  <c r="I215" i="4"/>
  <c r="J215" i="4"/>
  <c r="K215" i="4"/>
  <c r="L215" i="4"/>
  <c r="H216" i="4"/>
  <c r="I216" i="4"/>
  <c r="J216" i="4"/>
  <c r="K216" i="4"/>
  <c r="L216" i="4"/>
  <c r="H217" i="4"/>
  <c r="I217" i="4"/>
  <c r="J217" i="4"/>
  <c r="K217" i="4"/>
  <c r="L217" i="4"/>
  <c r="H218" i="4"/>
  <c r="I218" i="4"/>
  <c r="J218" i="4"/>
  <c r="K218" i="4"/>
  <c r="L218" i="4"/>
  <c r="H219" i="4"/>
  <c r="I219" i="4"/>
  <c r="J219" i="4"/>
  <c r="K219" i="4"/>
  <c r="L219" i="4"/>
  <c r="H220" i="4"/>
  <c r="I220" i="4"/>
  <c r="J220" i="4"/>
  <c r="K220" i="4"/>
  <c r="L220" i="4"/>
  <c r="H221" i="4"/>
  <c r="I221" i="4"/>
  <c r="J221" i="4"/>
  <c r="K221" i="4"/>
  <c r="L221" i="4"/>
  <c r="H222" i="4"/>
  <c r="I222" i="4"/>
  <c r="J222" i="4"/>
  <c r="K222" i="4"/>
  <c r="L222" i="4"/>
  <c r="H223" i="4"/>
  <c r="I223" i="4"/>
  <c r="J223" i="4"/>
  <c r="K223" i="4"/>
  <c r="L223" i="4"/>
  <c r="H224" i="4"/>
  <c r="I224" i="4"/>
  <c r="J224" i="4"/>
  <c r="K224" i="4"/>
  <c r="L224" i="4"/>
  <c r="H225" i="4"/>
  <c r="I225" i="4"/>
  <c r="J225" i="4"/>
  <c r="K225" i="4"/>
  <c r="L225" i="4"/>
  <c r="H226" i="4"/>
  <c r="I226" i="4"/>
  <c r="J226" i="4"/>
  <c r="K226" i="4"/>
  <c r="L226" i="4"/>
  <c r="H227" i="4"/>
  <c r="I227" i="4"/>
  <c r="J227" i="4"/>
  <c r="K227" i="4"/>
  <c r="L227" i="4"/>
  <c r="I228" i="4"/>
  <c r="J228" i="4"/>
  <c r="K228" i="4"/>
  <c r="L228" i="4"/>
  <c r="H229" i="4"/>
  <c r="I229" i="4"/>
  <c r="J229" i="4"/>
  <c r="K229" i="4"/>
  <c r="L229" i="4"/>
  <c r="H230" i="4"/>
  <c r="I230" i="4"/>
  <c r="J230" i="4"/>
  <c r="K230" i="4"/>
  <c r="L230" i="4"/>
  <c r="H231" i="4"/>
  <c r="I231" i="4"/>
  <c r="J231" i="4"/>
  <c r="L231" i="4"/>
  <c r="H232" i="4"/>
  <c r="J232" i="4"/>
  <c r="K232" i="4"/>
  <c r="L232" i="4"/>
  <c r="H233" i="4"/>
  <c r="I233" i="4"/>
  <c r="J233" i="4"/>
  <c r="K233" i="4"/>
  <c r="L233" i="4"/>
  <c r="H12" i="4"/>
  <c r="I12" i="4"/>
  <c r="J12" i="4"/>
  <c r="K12" i="4"/>
  <c r="L12" i="4"/>
  <c r="L11" i="4"/>
  <c r="K11" i="4"/>
  <c r="J11" i="4"/>
  <c r="I11" i="4"/>
  <c r="H11" i="4"/>
  <c r="E113" i="8" l="1"/>
  <c r="D113" i="8"/>
  <c r="C113" i="8"/>
  <c r="F113" i="8"/>
  <c r="F226" i="8"/>
  <c r="C226" i="8"/>
  <c r="E226" i="8"/>
  <c r="E324" i="8" s="1"/>
  <c r="D226" i="8"/>
  <c r="D324" i="8" s="1"/>
  <c r="F324" i="8"/>
  <c r="G65" i="3"/>
  <c r="G57" i="3"/>
  <c r="G49" i="3"/>
  <c r="G41" i="3"/>
  <c r="G33" i="3"/>
  <c r="G25" i="3"/>
  <c r="G17" i="3"/>
  <c r="K64" i="3"/>
  <c r="K56" i="3"/>
  <c r="K48" i="3"/>
  <c r="K40" i="3"/>
  <c r="K32" i="3"/>
  <c r="K24" i="3"/>
  <c r="K16" i="3"/>
  <c r="H63" i="3"/>
  <c r="H55" i="3"/>
  <c r="H47" i="3"/>
  <c r="H39" i="3"/>
  <c r="H31" i="3"/>
  <c r="H23" i="3"/>
  <c r="H15" i="3"/>
  <c r="G62" i="3"/>
  <c r="G54" i="3"/>
  <c r="G46" i="3"/>
  <c r="G38" i="3"/>
  <c r="G30" i="3"/>
  <c r="G22" i="3"/>
  <c r="J61" i="3"/>
  <c r="J53" i="3"/>
  <c r="J45" i="3"/>
  <c r="J37" i="3"/>
  <c r="J29" i="3"/>
  <c r="J21" i="3"/>
  <c r="J13" i="3"/>
  <c r="K12" i="3"/>
  <c r="G60" i="3"/>
  <c r="G52" i="3"/>
  <c r="G44" i="3"/>
  <c r="G36" i="3"/>
  <c r="G28" i="3"/>
  <c r="G20" i="3"/>
  <c r="J48" i="3"/>
  <c r="G59" i="3"/>
  <c r="G51" i="3"/>
  <c r="G43" i="3"/>
  <c r="G35" i="3"/>
  <c r="G27" i="3"/>
  <c r="G19" i="3"/>
  <c r="I24" i="3"/>
  <c r="I66" i="3"/>
  <c r="I58" i="3"/>
  <c r="I50" i="3"/>
  <c r="I42" i="3"/>
  <c r="I34" i="3"/>
  <c r="I26" i="3"/>
  <c r="I18" i="3"/>
  <c r="G64" i="3"/>
  <c r="I40" i="3"/>
  <c r="J56" i="3"/>
  <c r="J32" i="3"/>
  <c r="I56" i="3"/>
  <c r="I32" i="3"/>
  <c r="G56" i="3"/>
  <c r="J24" i="3"/>
  <c r="I48" i="3"/>
  <c r="J16" i="3"/>
  <c r="G48" i="3"/>
  <c r="I16" i="3"/>
  <c r="I64" i="3"/>
  <c r="J40" i="3"/>
  <c r="L179" i="29"/>
  <c r="K165" i="29"/>
  <c r="J163" i="29"/>
  <c r="L67" i="29"/>
  <c r="L52" i="29"/>
  <c r="G58" i="3"/>
  <c r="J51" i="3"/>
  <c r="K43" i="3"/>
  <c r="K35" i="3"/>
  <c r="K27" i="3"/>
  <c r="K19" i="3"/>
  <c r="H50" i="3"/>
  <c r="J43" i="3"/>
  <c r="J35" i="3"/>
  <c r="J27" i="3"/>
  <c r="J19" i="3"/>
  <c r="K61" i="3"/>
  <c r="G50" i="3"/>
  <c r="H42" i="3"/>
  <c r="H34" i="3"/>
  <c r="H26" i="3"/>
  <c r="H18" i="3"/>
  <c r="I61" i="3"/>
  <c r="G42" i="3"/>
  <c r="G34" i="3"/>
  <c r="G26" i="3"/>
  <c r="G18" i="3"/>
  <c r="H61" i="3"/>
  <c r="K53" i="3"/>
  <c r="H66" i="3"/>
  <c r="K59" i="3"/>
  <c r="I53" i="3"/>
  <c r="G66" i="3"/>
  <c r="J59" i="3"/>
  <c r="H53" i="3"/>
  <c r="I45" i="3"/>
  <c r="I37" i="3"/>
  <c r="I29" i="3"/>
  <c r="I21" i="3"/>
  <c r="I13" i="3"/>
  <c r="J64" i="3"/>
  <c r="H58" i="3"/>
  <c r="K51" i="3"/>
  <c r="H45" i="3"/>
  <c r="H37" i="3"/>
  <c r="H29" i="3"/>
  <c r="H21" i="3"/>
  <c r="H13" i="3"/>
  <c r="H151" i="29"/>
  <c r="H139" i="29"/>
  <c r="J210" i="29"/>
  <c r="J125" i="29"/>
  <c r="L195" i="29"/>
  <c r="K122" i="29"/>
  <c r="J195" i="29"/>
  <c r="H82" i="29"/>
  <c r="K222" i="29"/>
  <c r="J221" i="29"/>
  <c r="I134" i="29"/>
  <c r="H102" i="29"/>
  <c r="L46" i="29"/>
  <c r="J230" i="29"/>
  <c r="J219" i="29"/>
  <c r="H206" i="29"/>
  <c r="J190" i="29"/>
  <c r="I174" i="29"/>
  <c r="H149" i="29"/>
  <c r="J132" i="29"/>
  <c r="L118" i="29"/>
  <c r="L76" i="29"/>
  <c r="I62" i="29"/>
  <c r="J46" i="29"/>
  <c r="H14" i="29"/>
  <c r="I102" i="29"/>
  <c r="I22" i="29"/>
  <c r="J206" i="29"/>
  <c r="K174" i="29"/>
  <c r="K150" i="29"/>
  <c r="I78" i="29"/>
  <c r="J62" i="29"/>
  <c r="I14" i="29"/>
  <c r="H230" i="29"/>
  <c r="I219" i="29"/>
  <c r="L204" i="29"/>
  <c r="I190" i="29"/>
  <c r="H174" i="29"/>
  <c r="K158" i="29"/>
  <c r="K146" i="29"/>
  <c r="H110" i="29"/>
  <c r="K98" i="29"/>
  <c r="L74" i="29"/>
  <c r="H62" i="29"/>
  <c r="I38" i="29"/>
  <c r="K228" i="29"/>
  <c r="J214" i="29"/>
  <c r="K204" i="29"/>
  <c r="H190" i="29"/>
  <c r="L173" i="29"/>
  <c r="I158" i="29"/>
  <c r="J146" i="29"/>
  <c r="H130" i="29"/>
  <c r="I108" i="29"/>
  <c r="L94" i="29"/>
  <c r="K74" i="29"/>
  <c r="K60" i="29"/>
  <c r="H38" i="29"/>
  <c r="J228" i="29"/>
  <c r="I214" i="29"/>
  <c r="J199" i="29"/>
  <c r="I188" i="29"/>
  <c r="K173" i="29"/>
  <c r="H158" i="29"/>
  <c r="I142" i="29"/>
  <c r="J126" i="29"/>
  <c r="I106" i="29"/>
  <c r="L86" i="29"/>
  <c r="J70" i="29"/>
  <c r="I58" i="29"/>
  <c r="L226" i="29"/>
  <c r="H214" i="29"/>
  <c r="K198" i="29"/>
  <c r="K182" i="29"/>
  <c r="J167" i="29"/>
  <c r="J157" i="29"/>
  <c r="K141" i="29"/>
  <c r="I126" i="29"/>
  <c r="H106" i="29"/>
  <c r="J84" i="29"/>
  <c r="H70" i="29"/>
  <c r="L55" i="29"/>
  <c r="L22" i="29"/>
  <c r="I223" i="29"/>
  <c r="L213" i="29"/>
  <c r="K197" i="29"/>
  <c r="L181" i="29"/>
  <c r="K166" i="29"/>
  <c r="H157" i="29"/>
  <c r="H126" i="29"/>
  <c r="J102" i="29"/>
  <c r="I82" i="29"/>
  <c r="L69" i="29"/>
  <c r="L54" i="29"/>
  <c r="J22" i="29"/>
  <c r="G47" i="3"/>
  <c r="G15" i="3"/>
  <c r="K22" i="3"/>
  <c r="K14" i="3"/>
  <c r="G63" i="3"/>
  <c r="G55" i="3"/>
  <c r="G39" i="3"/>
  <c r="G31" i="3"/>
  <c r="G23" i="3"/>
  <c r="K62" i="3"/>
  <c r="K54" i="3"/>
  <c r="K46" i="3"/>
  <c r="K38" i="3"/>
  <c r="K30" i="3"/>
  <c r="K65" i="3"/>
  <c r="H64" i="3"/>
  <c r="J62" i="3"/>
  <c r="G61" i="3"/>
  <c r="I59" i="3"/>
  <c r="K57" i="3"/>
  <c r="H56" i="3"/>
  <c r="J54" i="3"/>
  <c r="G53" i="3"/>
  <c r="I51" i="3"/>
  <c r="K49" i="3"/>
  <c r="H48" i="3"/>
  <c r="J46" i="3"/>
  <c r="G45" i="3"/>
  <c r="I43" i="3"/>
  <c r="K41" i="3"/>
  <c r="H40" i="3"/>
  <c r="J38" i="3"/>
  <c r="G37" i="3"/>
  <c r="I35" i="3"/>
  <c r="K33" i="3"/>
  <c r="H32" i="3"/>
  <c r="J30" i="3"/>
  <c r="G29" i="3"/>
  <c r="I27" i="3"/>
  <c r="K25" i="3"/>
  <c r="H24" i="3"/>
  <c r="J22" i="3"/>
  <c r="G21" i="3"/>
  <c r="I19" i="3"/>
  <c r="K17" i="3"/>
  <c r="H16" i="3"/>
  <c r="J14" i="3"/>
  <c r="G13" i="3"/>
  <c r="G12" i="3"/>
  <c r="J65" i="3"/>
  <c r="K60" i="3"/>
  <c r="H59" i="3"/>
  <c r="J57" i="3"/>
  <c r="I54" i="3"/>
  <c r="K52" i="3"/>
  <c r="H51" i="3"/>
  <c r="J49" i="3"/>
  <c r="I46" i="3"/>
  <c r="K44" i="3"/>
  <c r="H43" i="3"/>
  <c r="J41" i="3"/>
  <c r="G40" i="3"/>
  <c r="I38" i="3"/>
  <c r="K36" i="3"/>
  <c r="H35" i="3"/>
  <c r="J33" i="3"/>
  <c r="G32" i="3"/>
  <c r="I30" i="3"/>
  <c r="K28" i="3"/>
  <c r="H27" i="3"/>
  <c r="J25" i="3"/>
  <c r="G24" i="3"/>
  <c r="I22" i="3"/>
  <c r="K20" i="3"/>
  <c r="H19" i="3"/>
  <c r="J17" i="3"/>
  <c r="I14" i="3"/>
  <c r="H12" i="3"/>
  <c r="I65" i="3"/>
  <c r="K63" i="3"/>
  <c r="H62" i="3"/>
  <c r="I57" i="3"/>
  <c r="K55" i="3"/>
  <c r="H54" i="3"/>
  <c r="J52" i="3"/>
  <c r="I49" i="3"/>
  <c r="K47" i="3"/>
  <c r="H46" i="3"/>
  <c r="J44" i="3"/>
  <c r="I41" i="3"/>
  <c r="K39" i="3"/>
  <c r="H38" i="3"/>
  <c r="J36" i="3"/>
  <c r="I33" i="3"/>
  <c r="K31" i="3"/>
  <c r="H30" i="3"/>
  <c r="J28" i="3"/>
  <c r="I25" i="3"/>
  <c r="K23" i="3"/>
  <c r="H22" i="3"/>
  <c r="J20" i="3"/>
  <c r="I17" i="3"/>
  <c r="K15" i="3"/>
  <c r="H14" i="3"/>
  <c r="I12" i="3"/>
  <c r="K66" i="3"/>
  <c r="H65" i="3"/>
  <c r="J63" i="3"/>
  <c r="I60" i="3"/>
  <c r="K58" i="3"/>
  <c r="H57" i="3"/>
  <c r="J55" i="3"/>
  <c r="I52" i="3"/>
  <c r="K50" i="3"/>
  <c r="H49" i="3"/>
  <c r="J47" i="3"/>
  <c r="I44" i="3"/>
  <c r="K42" i="3"/>
  <c r="H41" i="3"/>
  <c r="J39" i="3"/>
  <c r="I36" i="3"/>
  <c r="K34" i="3"/>
  <c r="H33" i="3"/>
  <c r="J31" i="3"/>
  <c r="I28" i="3"/>
  <c r="K26" i="3"/>
  <c r="H25" i="3"/>
  <c r="J23" i="3"/>
  <c r="I20" i="3"/>
  <c r="K18" i="3"/>
  <c r="H17" i="3"/>
  <c r="J15" i="3"/>
  <c r="J12" i="3"/>
  <c r="J66" i="3"/>
  <c r="I63" i="3"/>
  <c r="H60" i="3"/>
  <c r="I55" i="3"/>
  <c r="H52" i="3"/>
  <c r="J50" i="3"/>
  <c r="I47" i="3"/>
  <c r="K45" i="3"/>
  <c r="H44" i="3"/>
  <c r="J42" i="3"/>
  <c r="I39" i="3"/>
  <c r="K37" i="3"/>
  <c r="H36" i="3"/>
  <c r="J34" i="3"/>
  <c r="I31" i="3"/>
  <c r="K29" i="3"/>
  <c r="H28" i="3"/>
  <c r="J26" i="3"/>
  <c r="I23" i="3"/>
  <c r="K21" i="3"/>
  <c r="H20" i="3"/>
  <c r="J18" i="3"/>
  <c r="I15" i="3"/>
  <c r="K13" i="3"/>
  <c r="H225" i="29"/>
  <c r="L209" i="29"/>
  <c r="H201" i="29"/>
  <c r="I185" i="29"/>
  <c r="J121" i="29"/>
  <c r="K113" i="29"/>
  <c r="I97" i="29"/>
  <c r="H57" i="29"/>
  <c r="I49" i="29"/>
  <c r="J198" i="29"/>
  <c r="L35" i="29"/>
  <c r="H22" i="29"/>
  <c r="H233" i="29"/>
  <c r="K226" i="29"/>
  <c r="I222" i="29"/>
  <c r="I217" i="29"/>
  <c r="I212" i="29"/>
  <c r="H209" i="29"/>
  <c r="L202" i="29"/>
  <c r="I198" i="29"/>
  <c r="J193" i="29"/>
  <c r="H188" i="29"/>
  <c r="I182" i="29"/>
  <c r="H177" i="29"/>
  <c r="L171" i="29"/>
  <c r="I166" i="29"/>
  <c r="H161" i="29"/>
  <c r="I150" i="29"/>
  <c r="L142" i="29"/>
  <c r="H137" i="29"/>
  <c r="J129" i="29"/>
  <c r="H118" i="29"/>
  <c r="J110" i="29"/>
  <c r="I105" i="29"/>
  <c r="L100" i="29"/>
  <c r="H94" i="29"/>
  <c r="I86" i="29"/>
  <c r="L78" i="29"/>
  <c r="I73" i="29"/>
  <c r="J65" i="29"/>
  <c r="J60" i="29"/>
  <c r="H54" i="29"/>
  <c r="H46" i="29"/>
  <c r="L30" i="29"/>
  <c r="H153" i="29"/>
  <c r="K233" i="29"/>
  <c r="H185" i="29"/>
  <c r="I113" i="29"/>
  <c r="H97" i="29"/>
  <c r="J233" i="29"/>
  <c r="K217" i="29"/>
  <c r="J209" i="29"/>
  <c r="L193" i="29"/>
  <c r="K177" i="29"/>
  <c r="L161" i="29"/>
  <c r="J145" i="29"/>
  <c r="H113" i="29"/>
  <c r="I81" i="29"/>
  <c r="I233" i="29"/>
  <c r="J222" i="29"/>
  <c r="J217" i="29"/>
  <c r="I209" i="29"/>
  <c r="H203" i="29"/>
  <c r="K193" i="29"/>
  <c r="J182" i="29"/>
  <c r="I177" i="29"/>
  <c r="J166" i="29"/>
  <c r="I161" i="29"/>
  <c r="J150" i="29"/>
  <c r="K129" i="29"/>
  <c r="J118" i="29"/>
  <c r="L110" i="29"/>
  <c r="K105" i="29"/>
  <c r="I94" i="29"/>
  <c r="J86" i="29"/>
  <c r="J73" i="29"/>
  <c r="K67" i="29"/>
  <c r="J54" i="29"/>
  <c r="I46" i="29"/>
  <c r="L12" i="29"/>
  <c r="K230" i="29"/>
  <c r="L225" i="29"/>
  <c r="H222" i="29"/>
  <c r="H217" i="29"/>
  <c r="H212" i="29"/>
  <c r="K206" i="29"/>
  <c r="L201" i="29"/>
  <c r="H198" i="29"/>
  <c r="I193" i="29"/>
  <c r="I186" i="29"/>
  <c r="H182" i="29"/>
  <c r="K175" i="29"/>
  <c r="J171" i="29"/>
  <c r="H166" i="29"/>
  <c r="I159" i="29"/>
  <c r="L154" i="29"/>
  <c r="H150" i="29"/>
  <c r="J142" i="29"/>
  <c r="J134" i="29"/>
  <c r="L122" i="29"/>
  <c r="L117" i="29"/>
  <c r="I110" i="29"/>
  <c r="L98" i="29"/>
  <c r="K93" i="29"/>
  <c r="H86" i="29"/>
  <c r="J78" i="29"/>
  <c r="J58" i="29"/>
  <c r="J30" i="29"/>
  <c r="I17" i="29"/>
  <c r="H169" i="29"/>
  <c r="K89" i="29"/>
  <c r="L235" i="29"/>
  <c r="F225" i="8" s="1"/>
  <c r="K225" i="29"/>
  <c r="L215" i="29"/>
  <c r="K201" i="29"/>
  <c r="K169" i="29"/>
  <c r="L153" i="29"/>
  <c r="K127" i="29"/>
  <c r="K115" i="29"/>
  <c r="K91" i="29"/>
  <c r="H63" i="29"/>
  <c r="L38" i="29"/>
  <c r="H30" i="29"/>
  <c r="L14" i="29"/>
  <c r="L177" i="29"/>
  <c r="H121" i="29"/>
  <c r="L185" i="29"/>
  <c r="I234" i="29"/>
  <c r="I230" i="29"/>
  <c r="J225" i="29"/>
  <c r="H221" i="29"/>
  <c r="K214" i="29"/>
  <c r="I210" i="29"/>
  <c r="I206" i="29"/>
  <c r="I201" i="29"/>
  <c r="J197" i="29"/>
  <c r="K190" i="29"/>
  <c r="K185" i="29"/>
  <c r="H180" i="29"/>
  <c r="J174" i="29"/>
  <c r="I169" i="29"/>
  <c r="J165" i="29"/>
  <c r="J158" i="29"/>
  <c r="K153" i="29"/>
  <c r="L148" i="29"/>
  <c r="L141" i="29"/>
  <c r="H134" i="29"/>
  <c r="L126" i="29"/>
  <c r="I115" i="29"/>
  <c r="K108" i="29"/>
  <c r="L102" i="29"/>
  <c r="I91" i="29"/>
  <c r="I84" i="29"/>
  <c r="I70" i="29"/>
  <c r="L62" i="29"/>
  <c r="J57" i="29"/>
  <c r="J38" i="29"/>
  <c r="J14" i="29"/>
  <c r="I136" i="29"/>
  <c r="K136" i="29"/>
  <c r="I128" i="29"/>
  <c r="K128" i="29"/>
  <c r="I120" i="29"/>
  <c r="H120" i="29"/>
  <c r="I112" i="29"/>
  <c r="L112" i="29"/>
  <c r="H112" i="29"/>
  <c r="I104" i="29"/>
  <c r="L104" i="29"/>
  <c r="I96" i="29"/>
  <c r="J96" i="29"/>
  <c r="I88" i="29"/>
  <c r="J88" i="29"/>
  <c r="I72" i="29"/>
  <c r="K72" i="29"/>
  <c r="I64" i="29"/>
  <c r="K64" i="29"/>
  <c r="I56" i="29"/>
  <c r="H56" i="29"/>
  <c r="I48" i="29"/>
  <c r="L48" i="29"/>
  <c r="H48" i="29"/>
  <c r="I40" i="29"/>
  <c r="H40" i="29"/>
  <c r="J40" i="29"/>
  <c r="K40" i="29"/>
  <c r="L40" i="29"/>
  <c r="I32" i="29"/>
  <c r="J32" i="29"/>
  <c r="K32" i="29"/>
  <c r="L32" i="29"/>
  <c r="I24" i="29"/>
  <c r="L24" i="29"/>
  <c r="H24" i="29"/>
  <c r="J24" i="29"/>
  <c r="K24" i="29"/>
  <c r="I16" i="29"/>
  <c r="L16" i="29"/>
  <c r="H16" i="29"/>
  <c r="J16" i="29"/>
  <c r="K16" i="29"/>
  <c r="I232" i="29"/>
  <c r="K208" i="29"/>
  <c r="H192" i="29"/>
  <c r="H184" i="29"/>
  <c r="J144" i="29"/>
  <c r="K120" i="29"/>
  <c r="K96" i="29"/>
  <c r="J72" i="29"/>
  <c r="L79" i="29"/>
  <c r="I79" i="29"/>
  <c r="K39" i="29"/>
  <c r="L39" i="29"/>
  <c r="H39" i="29"/>
  <c r="I31" i="29"/>
  <c r="H31" i="29"/>
  <c r="J31" i="29"/>
  <c r="K31" i="29"/>
  <c r="I15" i="29"/>
  <c r="J15" i="29"/>
  <c r="K15" i="29"/>
  <c r="L15" i="29"/>
  <c r="K215" i="29"/>
  <c r="L143" i="29"/>
  <c r="I143" i="29"/>
  <c r="K103" i="29"/>
  <c r="H103" i="29"/>
  <c r="H47" i="29"/>
  <c r="I47" i="29"/>
  <c r="K47" i="29"/>
  <c r="I23" i="29"/>
  <c r="L23" i="29"/>
  <c r="H23" i="29"/>
  <c r="H232" i="29"/>
  <c r="L224" i="29"/>
  <c r="H223" i="29"/>
  <c r="I208" i="29"/>
  <c r="I199" i="29"/>
  <c r="L191" i="29"/>
  <c r="K183" i="29"/>
  <c r="J175" i="29"/>
  <c r="I167" i="29"/>
  <c r="H159" i="29"/>
  <c r="L152" i="29"/>
  <c r="H144" i="29"/>
  <c r="L136" i="29"/>
  <c r="I127" i="29"/>
  <c r="J120" i="29"/>
  <c r="J103" i="29"/>
  <c r="H96" i="29"/>
  <c r="L88" i="29"/>
  <c r="J79" i="29"/>
  <c r="H72" i="29"/>
  <c r="K55" i="29"/>
  <c r="J39" i="29"/>
  <c r="J235" i="29"/>
  <c r="D225" i="8" s="1"/>
  <c r="L231" i="29"/>
  <c r="I228" i="29"/>
  <c r="J226" i="29"/>
  <c r="K224" i="29"/>
  <c r="L220" i="29"/>
  <c r="H219" i="29"/>
  <c r="J215" i="29"/>
  <c r="K213" i="29"/>
  <c r="L211" i="29"/>
  <c r="H208" i="29"/>
  <c r="J204" i="29"/>
  <c r="K202" i="29"/>
  <c r="L200" i="29"/>
  <c r="H199" i="29"/>
  <c r="H197" i="29"/>
  <c r="I195" i="29"/>
  <c r="K191" i="29"/>
  <c r="L189" i="29"/>
  <c r="L187" i="29"/>
  <c r="J183" i="29"/>
  <c r="K181" i="29"/>
  <c r="J179" i="29"/>
  <c r="I175" i="29"/>
  <c r="J173" i="29"/>
  <c r="H167" i="29"/>
  <c r="H165" i="29"/>
  <c r="L162" i="29"/>
  <c r="L160" i="29"/>
  <c r="L156" i="29"/>
  <c r="K154" i="29"/>
  <c r="K152" i="29"/>
  <c r="J148" i="29"/>
  <c r="I146" i="29"/>
  <c r="K143" i="29"/>
  <c r="L138" i="29"/>
  <c r="J136" i="29"/>
  <c r="L131" i="29"/>
  <c r="H127" i="29"/>
  <c r="K124" i="29"/>
  <c r="J122" i="29"/>
  <c r="L119" i="29"/>
  <c r="K112" i="29"/>
  <c r="H108" i="29"/>
  <c r="I103" i="29"/>
  <c r="K100" i="29"/>
  <c r="J98" i="29"/>
  <c r="L95" i="29"/>
  <c r="H91" i="29"/>
  <c r="K88" i="29"/>
  <c r="H84" i="29"/>
  <c r="H79" i="29"/>
  <c r="K76" i="29"/>
  <c r="I74" i="29"/>
  <c r="K71" i="29"/>
  <c r="K69" i="29"/>
  <c r="L64" i="29"/>
  <c r="I60" i="29"/>
  <c r="I55" i="29"/>
  <c r="I52" i="29"/>
  <c r="K48" i="29"/>
  <c r="L44" i="29"/>
  <c r="I39" i="29"/>
  <c r="H141" i="29"/>
  <c r="J141" i="29"/>
  <c r="H125" i="29"/>
  <c r="K125" i="29"/>
  <c r="H117" i="29"/>
  <c r="K117" i="29"/>
  <c r="H109" i="29"/>
  <c r="I109" i="29"/>
  <c r="H101" i="29"/>
  <c r="L101" i="29"/>
  <c r="I101" i="29"/>
  <c r="H93" i="29"/>
  <c r="L93" i="29"/>
  <c r="H85" i="29"/>
  <c r="J85" i="29"/>
  <c r="H77" i="29"/>
  <c r="J77" i="29"/>
  <c r="H61" i="29"/>
  <c r="K61" i="29"/>
  <c r="H53" i="29"/>
  <c r="I53" i="29"/>
  <c r="K53" i="29"/>
  <c r="H45" i="29"/>
  <c r="I45" i="29"/>
  <c r="J45" i="29"/>
  <c r="K45" i="29"/>
  <c r="L45" i="29"/>
  <c r="H37" i="29"/>
  <c r="L37" i="29"/>
  <c r="I37" i="29"/>
  <c r="H29" i="29"/>
  <c r="K29" i="29"/>
  <c r="I29" i="29"/>
  <c r="J29" i="29"/>
  <c r="H21" i="29"/>
  <c r="K21" i="29"/>
  <c r="L21" i="29"/>
  <c r="H13" i="29"/>
  <c r="K13" i="29"/>
  <c r="I13" i="29"/>
  <c r="J13" i="29"/>
  <c r="L13" i="29"/>
  <c r="I235" i="29"/>
  <c r="C225" i="8" s="1"/>
  <c r="K231" i="29"/>
  <c r="L229" i="29"/>
  <c r="H228" i="29"/>
  <c r="I226" i="29"/>
  <c r="I224" i="29"/>
  <c r="K220" i="29"/>
  <c r="L218" i="29"/>
  <c r="I215" i="29"/>
  <c r="J213" i="29"/>
  <c r="J211" i="29"/>
  <c r="L207" i="29"/>
  <c r="I204" i="29"/>
  <c r="J202" i="29"/>
  <c r="K200" i="29"/>
  <c r="L196" i="29"/>
  <c r="H195" i="29"/>
  <c r="J191" i="29"/>
  <c r="K189" i="29"/>
  <c r="J187" i="29"/>
  <c r="I183" i="29"/>
  <c r="J181" i="29"/>
  <c r="H175" i="29"/>
  <c r="H173" i="29"/>
  <c r="L170" i="29"/>
  <c r="L168" i="29"/>
  <c r="L164" i="29"/>
  <c r="K162" i="29"/>
  <c r="K160" i="29"/>
  <c r="J156" i="29"/>
  <c r="J154" i="29"/>
  <c r="I152" i="29"/>
  <c r="I148" i="29"/>
  <c r="H146" i="29"/>
  <c r="J143" i="29"/>
  <c r="L140" i="29"/>
  <c r="K138" i="29"/>
  <c r="H136" i="29"/>
  <c r="L133" i="29"/>
  <c r="K131" i="29"/>
  <c r="J124" i="29"/>
  <c r="I122" i="29"/>
  <c r="K119" i="29"/>
  <c r="I117" i="29"/>
  <c r="L114" i="29"/>
  <c r="J112" i="29"/>
  <c r="L107" i="29"/>
  <c r="J100" i="29"/>
  <c r="H98" i="29"/>
  <c r="J95" i="29"/>
  <c r="I93" i="29"/>
  <c r="K90" i="29"/>
  <c r="H88" i="29"/>
  <c r="L83" i="29"/>
  <c r="J76" i="29"/>
  <c r="H74" i="29"/>
  <c r="J71" i="29"/>
  <c r="J69" i="29"/>
  <c r="L66" i="29"/>
  <c r="J64" i="29"/>
  <c r="H60" i="29"/>
  <c r="H55" i="29"/>
  <c r="J48" i="29"/>
  <c r="L27" i="29"/>
  <c r="H15" i="29"/>
  <c r="L132" i="29"/>
  <c r="I132" i="29"/>
  <c r="K92" i="29"/>
  <c r="H92" i="29"/>
  <c r="L68" i="29"/>
  <c r="I68" i="29"/>
  <c r="J52" i="29"/>
  <c r="K52" i="29"/>
  <c r="H44" i="29"/>
  <c r="J44" i="29"/>
  <c r="H36" i="29"/>
  <c r="I36" i="29"/>
  <c r="J36" i="29"/>
  <c r="K36" i="29"/>
  <c r="L36" i="29"/>
  <c r="H28" i="29"/>
  <c r="I28" i="29"/>
  <c r="J28" i="29"/>
  <c r="K28" i="29"/>
  <c r="L28" i="29"/>
  <c r="H20" i="29"/>
  <c r="I20" i="29"/>
  <c r="J20" i="29"/>
  <c r="K20" i="29"/>
  <c r="L20" i="29"/>
  <c r="H12" i="29"/>
  <c r="H235" i="29"/>
  <c r="J231" i="29"/>
  <c r="K229" i="29"/>
  <c r="L227" i="29"/>
  <c r="H224" i="29"/>
  <c r="J220" i="29"/>
  <c r="K218" i="29"/>
  <c r="L216" i="29"/>
  <c r="H213" i="29"/>
  <c r="I211" i="29"/>
  <c r="K207" i="29"/>
  <c r="L205" i="29"/>
  <c r="I202" i="29"/>
  <c r="I200" i="29"/>
  <c r="K196" i="29"/>
  <c r="L194" i="29"/>
  <c r="I191" i="29"/>
  <c r="J189" i="29"/>
  <c r="H183" i="29"/>
  <c r="H181" i="29"/>
  <c r="L178" i="29"/>
  <c r="L176" i="29"/>
  <c r="L172" i="29"/>
  <c r="K170" i="29"/>
  <c r="K168" i="29"/>
  <c r="J164" i="29"/>
  <c r="J162" i="29"/>
  <c r="I160" i="29"/>
  <c r="I156" i="29"/>
  <c r="I154" i="29"/>
  <c r="H152" i="29"/>
  <c r="H148" i="29"/>
  <c r="H143" i="29"/>
  <c r="K140" i="29"/>
  <c r="I138" i="29"/>
  <c r="K135" i="29"/>
  <c r="K133" i="29"/>
  <c r="L128" i="29"/>
  <c r="I124" i="29"/>
  <c r="I119" i="29"/>
  <c r="L116" i="29"/>
  <c r="J114" i="29"/>
  <c r="L111" i="29"/>
  <c r="L109" i="29"/>
  <c r="I100" i="29"/>
  <c r="I95" i="29"/>
  <c r="L92" i="29"/>
  <c r="J90" i="29"/>
  <c r="L87" i="29"/>
  <c r="L85" i="29"/>
  <c r="L80" i="29"/>
  <c r="H76" i="29"/>
  <c r="I71" i="29"/>
  <c r="I69" i="29"/>
  <c r="K66" i="29"/>
  <c r="H64" i="29"/>
  <c r="L47" i="29"/>
  <c r="I44" i="29"/>
  <c r="K187" i="29"/>
  <c r="H187" i="29"/>
  <c r="K179" i="29"/>
  <c r="H179" i="29"/>
  <c r="K171" i="29"/>
  <c r="H171" i="29"/>
  <c r="K163" i="29"/>
  <c r="H163" i="29"/>
  <c r="K155" i="29"/>
  <c r="H155" i="29"/>
  <c r="J147" i="29"/>
  <c r="K147" i="29"/>
  <c r="J139" i="29"/>
  <c r="K139" i="29"/>
  <c r="J131" i="29"/>
  <c r="H131" i="29"/>
  <c r="J123" i="29"/>
  <c r="L123" i="29"/>
  <c r="H123" i="29"/>
  <c r="J115" i="29"/>
  <c r="L115" i="29"/>
  <c r="J107" i="29"/>
  <c r="I107" i="29"/>
  <c r="J99" i="29"/>
  <c r="I99" i="29"/>
  <c r="J83" i="29"/>
  <c r="K83" i="29"/>
  <c r="J75" i="29"/>
  <c r="K75" i="29"/>
  <c r="J67" i="29"/>
  <c r="H67" i="29"/>
  <c r="J59" i="29"/>
  <c r="L59" i="29"/>
  <c r="H59" i="29"/>
  <c r="J51" i="29"/>
  <c r="I51" i="29"/>
  <c r="L51" i="29"/>
  <c r="J43" i="29"/>
  <c r="I43" i="29"/>
  <c r="K43" i="29"/>
  <c r="L43" i="29"/>
  <c r="J35" i="29"/>
  <c r="H35" i="29"/>
  <c r="I35" i="29"/>
  <c r="J27" i="29"/>
  <c r="H27" i="29"/>
  <c r="I27" i="29"/>
  <c r="J19" i="29"/>
  <c r="K19" i="29"/>
  <c r="L19" i="29"/>
  <c r="I12" i="29"/>
  <c r="L234" i="29"/>
  <c r="I231" i="29"/>
  <c r="J229" i="29"/>
  <c r="J227" i="29"/>
  <c r="L223" i="29"/>
  <c r="I220" i="29"/>
  <c r="J218" i="29"/>
  <c r="K216" i="29"/>
  <c r="L212" i="29"/>
  <c r="H211" i="29"/>
  <c r="J207" i="29"/>
  <c r="K205" i="29"/>
  <c r="L203" i="29"/>
  <c r="H200" i="29"/>
  <c r="J196" i="29"/>
  <c r="K194" i="29"/>
  <c r="L192" i="29"/>
  <c r="H189" i="29"/>
  <c r="L186" i="29"/>
  <c r="L184" i="29"/>
  <c r="L180" i="29"/>
  <c r="K178" i="29"/>
  <c r="K176" i="29"/>
  <c r="J172" i="29"/>
  <c r="J170" i="29"/>
  <c r="I168" i="29"/>
  <c r="I164" i="29"/>
  <c r="I162" i="29"/>
  <c r="H160" i="29"/>
  <c r="H156" i="29"/>
  <c r="K151" i="29"/>
  <c r="L149" i="29"/>
  <c r="L147" i="29"/>
  <c r="J140" i="29"/>
  <c r="H138" i="29"/>
  <c r="J135" i="29"/>
  <c r="J133" i="29"/>
  <c r="L130" i="29"/>
  <c r="J128" i="29"/>
  <c r="H124" i="29"/>
  <c r="H119" i="29"/>
  <c r="K116" i="29"/>
  <c r="K111" i="29"/>
  <c r="K109" i="29"/>
  <c r="H107" i="29"/>
  <c r="K104" i="29"/>
  <c r="L99" i="29"/>
  <c r="H95" i="29"/>
  <c r="J92" i="29"/>
  <c r="K87" i="29"/>
  <c r="K85" i="29"/>
  <c r="H83" i="29"/>
  <c r="K80" i="29"/>
  <c r="L75" i="29"/>
  <c r="H71" i="29"/>
  <c r="K68" i="29"/>
  <c r="I66" i="29"/>
  <c r="L63" i="29"/>
  <c r="L61" i="29"/>
  <c r="I59" i="29"/>
  <c r="L56" i="29"/>
  <c r="H51" i="29"/>
  <c r="J47" i="29"/>
  <c r="H43" i="29"/>
  <c r="H32" i="29"/>
  <c r="K25" i="29"/>
  <c r="J21" i="29"/>
  <c r="K114" i="29"/>
  <c r="H114" i="29"/>
  <c r="L90" i="29"/>
  <c r="I90" i="29"/>
  <c r="H42" i="29"/>
  <c r="I42" i="29"/>
  <c r="J42" i="29"/>
  <c r="K42" i="29"/>
  <c r="I34" i="29"/>
  <c r="J34" i="29"/>
  <c r="K34" i="29"/>
  <c r="L34" i="29"/>
  <c r="J26" i="29"/>
  <c r="H26" i="29"/>
  <c r="I26" i="29"/>
  <c r="K26" i="29"/>
  <c r="L26" i="29"/>
  <c r="J18" i="29"/>
  <c r="H18" i="29"/>
  <c r="I18" i="29"/>
  <c r="K18" i="29"/>
  <c r="L18" i="29"/>
  <c r="J12" i="29"/>
  <c r="K234" i="29"/>
  <c r="L232" i="29"/>
  <c r="H229" i="29"/>
  <c r="I227" i="29"/>
  <c r="K223" i="29"/>
  <c r="L221" i="29"/>
  <c r="I218" i="29"/>
  <c r="I216" i="29"/>
  <c r="K212" i="29"/>
  <c r="L210" i="29"/>
  <c r="I207" i="29"/>
  <c r="J205" i="29"/>
  <c r="J203" i="29"/>
  <c r="L199" i="29"/>
  <c r="I196" i="29"/>
  <c r="J194" i="29"/>
  <c r="K192" i="29"/>
  <c r="L188" i="29"/>
  <c r="K186" i="29"/>
  <c r="K184" i="29"/>
  <c r="J180" i="29"/>
  <c r="J178" i="29"/>
  <c r="I176" i="29"/>
  <c r="I172" i="29"/>
  <c r="I170" i="29"/>
  <c r="H168" i="29"/>
  <c r="H164" i="29"/>
  <c r="K159" i="29"/>
  <c r="L157" i="29"/>
  <c r="L155" i="29"/>
  <c r="J151" i="29"/>
  <c r="K149" i="29"/>
  <c r="I147" i="29"/>
  <c r="L144" i="29"/>
  <c r="H140" i="29"/>
  <c r="I135" i="29"/>
  <c r="I133" i="29"/>
  <c r="K130" i="29"/>
  <c r="H128" i="29"/>
  <c r="K123" i="29"/>
  <c r="I116" i="29"/>
  <c r="J111" i="29"/>
  <c r="J109" i="29"/>
  <c r="L106" i="29"/>
  <c r="J104" i="29"/>
  <c r="K99" i="29"/>
  <c r="I92" i="29"/>
  <c r="J87" i="29"/>
  <c r="I85" i="29"/>
  <c r="K82" i="29"/>
  <c r="J80" i="29"/>
  <c r="L77" i="29"/>
  <c r="I75" i="29"/>
  <c r="J68" i="29"/>
  <c r="H66" i="29"/>
  <c r="K63" i="29"/>
  <c r="J61" i="29"/>
  <c r="L58" i="29"/>
  <c r="K56" i="29"/>
  <c r="L42" i="29"/>
  <c r="L31" i="29"/>
  <c r="I21" i="29"/>
  <c r="K50" i="29"/>
  <c r="L50" i="29"/>
  <c r="H50" i="29"/>
  <c r="L145" i="29"/>
  <c r="K145" i="29"/>
  <c r="H145" i="29"/>
  <c r="L137" i="29"/>
  <c r="K137" i="29"/>
  <c r="L129" i="29"/>
  <c r="I129" i="29"/>
  <c r="L121" i="29"/>
  <c r="I121" i="29"/>
  <c r="L105" i="29"/>
  <c r="J105" i="29"/>
  <c r="L97" i="29"/>
  <c r="J97" i="29"/>
  <c r="L89" i="29"/>
  <c r="H89" i="29"/>
  <c r="L81" i="29"/>
  <c r="K81" i="29"/>
  <c r="H81" i="29"/>
  <c r="L73" i="29"/>
  <c r="K73" i="29"/>
  <c r="L65" i="29"/>
  <c r="I65" i="29"/>
  <c r="L57" i="29"/>
  <c r="I57" i="29"/>
  <c r="L49" i="29"/>
  <c r="H49" i="29"/>
  <c r="J49" i="29"/>
  <c r="L41" i="29"/>
  <c r="J41" i="29"/>
  <c r="K41" i="29"/>
  <c r="L33" i="29"/>
  <c r="H33" i="29"/>
  <c r="I33" i="29"/>
  <c r="J33" i="29"/>
  <c r="L25" i="29"/>
  <c r="H25" i="29"/>
  <c r="I25" i="29"/>
  <c r="L17" i="29"/>
  <c r="J17" i="29"/>
  <c r="K17" i="29"/>
  <c r="J234" i="29"/>
  <c r="K232" i="29"/>
  <c r="H227" i="29"/>
  <c r="K221" i="29"/>
  <c r="L219" i="29"/>
  <c r="H216" i="29"/>
  <c r="K210" i="29"/>
  <c r="L208" i="29"/>
  <c r="H205" i="29"/>
  <c r="I203" i="29"/>
  <c r="L197" i="29"/>
  <c r="I194" i="29"/>
  <c r="I192" i="29"/>
  <c r="J188" i="29"/>
  <c r="J186" i="29"/>
  <c r="I184" i="29"/>
  <c r="I180" i="29"/>
  <c r="I178" i="29"/>
  <c r="H176" i="29"/>
  <c r="H172" i="29"/>
  <c r="L169" i="29"/>
  <c r="K167" i="29"/>
  <c r="L165" i="29"/>
  <c r="L163" i="29"/>
  <c r="K161" i="29"/>
  <c r="J159" i="29"/>
  <c r="K157" i="29"/>
  <c r="J155" i="29"/>
  <c r="I153" i="29"/>
  <c r="I151" i="29"/>
  <c r="J149" i="29"/>
  <c r="H147" i="29"/>
  <c r="K144" i="29"/>
  <c r="L139" i="29"/>
  <c r="I137" i="29"/>
  <c r="H135" i="29"/>
  <c r="K132" i="29"/>
  <c r="I130" i="29"/>
  <c r="L127" i="29"/>
  <c r="L125" i="29"/>
  <c r="I123" i="29"/>
  <c r="L120" i="29"/>
  <c r="H116" i="29"/>
  <c r="J113" i="29"/>
  <c r="I111" i="29"/>
  <c r="L108" i="29"/>
  <c r="J106" i="29"/>
  <c r="H104" i="29"/>
  <c r="K101" i="29"/>
  <c r="H99" i="29"/>
  <c r="L96" i="29"/>
  <c r="L91" i="29"/>
  <c r="J89" i="29"/>
  <c r="H87" i="29"/>
  <c r="L84" i="29"/>
  <c r="J82" i="29"/>
  <c r="H80" i="29"/>
  <c r="K77" i="29"/>
  <c r="H75" i="29"/>
  <c r="L72" i="29"/>
  <c r="H68" i="29"/>
  <c r="K65" i="29"/>
  <c r="I63" i="29"/>
  <c r="I61" i="29"/>
  <c r="K58" i="29"/>
  <c r="J56" i="29"/>
  <c r="L53" i="29"/>
  <c r="I50" i="29"/>
  <c r="I41" i="29"/>
  <c r="K37" i="29"/>
  <c r="K23" i="29"/>
  <c r="I19" i="29"/>
  <c r="H142" i="29"/>
  <c r="L134" i="29"/>
  <c r="I118" i="29"/>
  <c r="J94" i="29"/>
  <c r="H78" i="29"/>
  <c r="L70" i="29"/>
  <c r="I54" i="29"/>
  <c r="I30" i="29"/>
  <c r="E225" i="8"/>
  <c r="F112" i="8"/>
  <c r="E112" i="8"/>
  <c r="D112" i="8"/>
  <c r="C112" i="8"/>
  <c r="B112" i="8"/>
  <c r="C324" i="8" l="1"/>
  <c r="B225" i="8"/>
  <c r="E323" i="8"/>
  <c r="F323" i="8"/>
  <c r="D323" i="8"/>
  <c r="C323" i="8"/>
  <c r="B224" i="8"/>
  <c r="C224" i="8"/>
  <c r="D224" i="8"/>
  <c r="E224" i="8"/>
  <c r="F224" i="8"/>
  <c r="C111" i="8"/>
  <c r="D111" i="8"/>
  <c r="E111" i="8"/>
  <c r="F111" i="8"/>
  <c r="B111" i="8"/>
  <c r="B323" i="8" l="1"/>
  <c r="C322" i="8"/>
  <c r="F322" i="8"/>
  <c r="B322" i="8"/>
  <c r="E322" i="8"/>
  <c r="D322" i="8"/>
  <c r="B110" i="8"/>
  <c r="C110" i="8"/>
  <c r="D110" i="8"/>
  <c r="E110" i="8"/>
  <c r="F110" i="8"/>
  <c r="B223" i="8"/>
  <c r="C223" i="8"/>
  <c r="D223" i="8"/>
  <c r="E223" i="8"/>
  <c r="F223" i="8"/>
  <c r="C321" i="8" l="1"/>
  <c r="F321" i="8"/>
  <c r="B321" i="8"/>
  <c r="D321" i="8"/>
  <c r="E321" i="8"/>
  <c r="B222" i="8"/>
  <c r="C222" i="8"/>
  <c r="D222" i="8"/>
  <c r="E222" i="8"/>
  <c r="F222" i="8"/>
  <c r="B109" i="8"/>
  <c r="C109" i="8"/>
  <c r="D109" i="8"/>
  <c r="E109" i="8"/>
  <c r="F109" i="8"/>
  <c r="D320" i="8" l="1"/>
  <c r="F320" i="8"/>
  <c r="E320" i="8"/>
  <c r="B320" i="8"/>
  <c r="C320" i="8"/>
  <c r="B221" i="8"/>
  <c r="C221" i="8"/>
  <c r="D221" i="8"/>
  <c r="E221" i="8"/>
  <c r="F221" i="8"/>
  <c r="B108" i="8"/>
  <c r="C108" i="8"/>
  <c r="D108" i="8"/>
  <c r="E108" i="8"/>
  <c r="F108" i="8"/>
  <c r="A19" i="34"/>
  <c r="A23" i="34" s="1"/>
  <c r="A27" i="34" s="1"/>
  <c r="A31" i="34" s="1"/>
  <c r="A35" i="34" s="1"/>
  <c r="A39" i="34" s="1"/>
  <c r="A43" i="34" s="1"/>
  <c r="A47" i="34" s="1"/>
  <c r="A51" i="34" s="1"/>
  <c r="A55" i="34" s="1"/>
  <c r="A59" i="34" s="1"/>
  <c r="A63" i="34" s="1"/>
  <c r="A67" i="34" s="1"/>
  <c r="A71" i="34" s="1"/>
  <c r="A75" i="34" s="1"/>
  <c r="A79" i="34" s="1"/>
  <c r="A83" i="34" s="1"/>
  <c r="A87" i="34" s="1"/>
  <c r="A91" i="34" s="1"/>
  <c r="A18" i="34"/>
  <c r="A22" i="34" s="1"/>
  <c r="A26" i="34" s="1"/>
  <c r="A30" i="34" s="1"/>
  <c r="A34" i="34" s="1"/>
  <c r="A38" i="34" s="1"/>
  <c r="A42" i="34" s="1"/>
  <c r="A46" i="34" s="1"/>
  <c r="A50" i="34" s="1"/>
  <c r="A54" i="34" s="1"/>
  <c r="A58" i="34" s="1"/>
  <c r="A62" i="34" s="1"/>
  <c r="A66" i="34" s="1"/>
  <c r="A70" i="34" s="1"/>
  <c r="A74" i="34" s="1"/>
  <c r="A78" i="34" s="1"/>
  <c r="A82" i="34" s="1"/>
  <c r="A86" i="34" s="1"/>
  <c r="A90" i="34" s="1"/>
  <c r="A17" i="34"/>
  <c r="A21" i="34" s="1"/>
  <c r="A25" i="34" s="1"/>
  <c r="A29" i="34" s="1"/>
  <c r="A33" i="34" s="1"/>
  <c r="A37" i="34" s="1"/>
  <c r="A41" i="34" s="1"/>
  <c r="A45" i="34" s="1"/>
  <c r="A49" i="34" s="1"/>
  <c r="A53" i="34" s="1"/>
  <c r="A57" i="34" s="1"/>
  <c r="A61" i="34" s="1"/>
  <c r="A65" i="34" s="1"/>
  <c r="A69" i="34" s="1"/>
  <c r="A73" i="34" s="1"/>
  <c r="A77" i="34" s="1"/>
  <c r="A81" i="34" s="1"/>
  <c r="A85" i="34" s="1"/>
  <c r="A89" i="34" s="1"/>
  <c r="A16" i="34"/>
  <c r="A20" i="34" s="1"/>
  <c r="A24" i="34" s="1"/>
  <c r="A28" i="34" s="1"/>
  <c r="A32" i="34" s="1"/>
  <c r="A36" i="34" s="1"/>
  <c r="A40" i="34" s="1"/>
  <c r="A44" i="34" s="1"/>
  <c r="A48" i="34" s="1"/>
  <c r="A52" i="34" s="1"/>
  <c r="A56" i="34" s="1"/>
  <c r="A60" i="34" s="1"/>
  <c r="A64" i="34" s="1"/>
  <c r="A68" i="34" s="1"/>
  <c r="A72" i="34" s="1"/>
  <c r="A76" i="34" s="1"/>
  <c r="A80" i="34" s="1"/>
  <c r="A84" i="34" s="1"/>
  <c r="A88" i="34" s="1"/>
  <c r="A18" i="33"/>
  <c r="A22" i="33" s="1"/>
  <c r="A26" i="33" s="1"/>
  <c r="A30" i="33" s="1"/>
  <c r="A34" i="33" s="1"/>
  <c r="A38" i="33" s="1"/>
  <c r="A42" i="33" s="1"/>
  <c r="A46" i="33" s="1"/>
  <c r="A50" i="33" s="1"/>
  <c r="A54" i="33" s="1"/>
  <c r="A58" i="33" s="1"/>
  <c r="A62" i="33" s="1"/>
  <c r="A66" i="33" s="1"/>
  <c r="A70" i="33" s="1"/>
  <c r="A74" i="33" s="1"/>
  <c r="A78" i="33" s="1"/>
  <c r="A82" i="33" s="1"/>
  <c r="A86" i="33" s="1"/>
  <c r="A90" i="33" s="1"/>
  <c r="A17" i="33"/>
  <c r="A21" i="33" s="1"/>
  <c r="A25" i="33" s="1"/>
  <c r="A29" i="33" s="1"/>
  <c r="A33" i="33" s="1"/>
  <c r="A37" i="33" s="1"/>
  <c r="A41" i="33" s="1"/>
  <c r="A45" i="33" s="1"/>
  <c r="A49" i="33" s="1"/>
  <c r="A53" i="33" s="1"/>
  <c r="A57" i="33" s="1"/>
  <c r="A61" i="33" s="1"/>
  <c r="A65" i="33" s="1"/>
  <c r="A69" i="33" s="1"/>
  <c r="A73" i="33" s="1"/>
  <c r="A77" i="33" s="1"/>
  <c r="A81" i="33" s="1"/>
  <c r="A85" i="33" s="1"/>
  <c r="A89" i="33" s="1"/>
  <c r="A16" i="33"/>
  <c r="A20" i="33" s="1"/>
  <c r="A24" i="33" s="1"/>
  <c r="A28" i="33" s="1"/>
  <c r="A32" i="33" s="1"/>
  <c r="A36" i="33" s="1"/>
  <c r="A40" i="33" s="1"/>
  <c r="A44" i="33" s="1"/>
  <c r="A48" i="33" s="1"/>
  <c r="A52" i="33" s="1"/>
  <c r="A56" i="33" s="1"/>
  <c r="A60" i="33" s="1"/>
  <c r="A64" i="33" s="1"/>
  <c r="A68" i="33" s="1"/>
  <c r="A72" i="33" s="1"/>
  <c r="A76" i="33" s="1"/>
  <c r="A80" i="33" s="1"/>
  <c r="A84" i="33" s="1"/>
  <c r="A88" i="33" s="1"/>
  <c r="A15" i="33"/>
  <c r="A19" i="33" s="1"/>
  <c r="A23" i="33" s="1"/>
  <c r="A27" i="33" s="1"/>
  <c r="A31" i="33" s="1"/>
  <c r="A35" i="33" s="1"/>
  <c r="A39" i="33" s="1"/>
  <c r="A43" i="33" s="1"/>
  <c r="A47" i="33" s="1"/>
  <c r="A51" i="33" s="1"/>
  <c r="A55" i="33" s="1"/>
  <c r="A59" i="33" s="1"/>
  <c r="A63" i="33" s="1"/>
  <c r="A67" i="33" s="1"/>
  <c r="A71" i="33" s="1"/>
  <c r="A75" i="33" s="1"/>
  <c r="A79" i="33" s="1"/>
  <c r="A83" i="33" s="1"/>
  <c r="A87" i="33" s="1"/>
  <c r="B319" i="8" l="1"/>
  <c r="F319" i="8"/>
  <c r="E319" i="8"/>
  <c r="D319" i="8"/>
  <c r="C319" i="8"/>
  <c r="B220" i="8"/>
  <c r="C220" i="8"/>
  <c r="D220" i="8"/>
  <c r="E220" i="8"/>
  <c r="F220" i="8"/>
  <c r="B107" i="8"/>
  <c r="C107" i="8"/>
  <c r="D107" i="8"/>
  <c r="E107" i="8"/>
  <c r="F107" i="8"/>
  <c r="B219" i="8"/>
  <c r="C219" i="8"/>
  <c r="D219" i="8"/>
  <c r="E219" i="8"/>
  <c r="F219" i="8"/>
  <c r="D106" i="8"/>
  <c r="E106" i="8"/>
  <c r="F106" i="8"/>
  <c r="C106" i="8"/>
  <c r="B106" i="8"/>
  <c r="F105" i="8"/>
  <c r="E105" i="8"/>
  <c r="D105" i="8"/>
  <c r="C105" i="8"/>
  <c r="B105" i="8"/>
  <c r="F218" i="8"/>
  <c r="E218" i="8"/>
  <c r="D218" i="8"/>
  <c r="C218" i="8"/>
  <c r="B218" i="8"/>
  <c r="F217" i="8"/>
  <c r="E217" i="8"/>
  <c r="D217" i="8"/>
  <c r="C217" i="8"/>
  <c r="B217" i="8"/>
  <c r="F104" i="8"/>
  <c r="E104" i="8"/>
  <c r="D104" i="8"/>
  <c r="C104" i="8"/>
  <c r="B103" i="8"/>
  <c r="B104" i="8"/>
  <c r="F318" i="8" l="1"/>
  <c r="D318" i="8"/>
  <c r="E318" i="8"/>
  <c r="C318" i="8"/>
  <c r="B318" i="8"/>
  <c r="E317" i="8"/>
  <c r="D317" i="8"/>
  <c r="B317" i="8"/>
  <c r="C317" i="8"/>
  <c r="F317" i="8"/>
  <c r="F316" i="8"/>
  <c r="E316" i="8"/>
  <c r="B316" i="8"/>
  <c r="C316" i="8"/>
  <c r="D316" i="8"/>
  <c r="D315" i="8"/>
  <c r="E315" i="8"/>
  <c r="B315" i="8"/>
  <c r="C315" i="8"/>
  <c r="F315" i="8"/>
  <c r="F216" i="8"/>
  <c r="E216" i="8"/>
  <c r="D216" i="8"/>
  <c r="C216" i="8"/>
  <c r="B216" i="8"/>
  <c r="F103" i="8"/>
  <c r="E103" i="8"/>
  <c r="D103" i="8"/>
  <c r="C103" i="8"/>
  <c r="A19" i="29"/>
  <c r="A23" i="29" s="1"/>
  <c r="A27" i="29" s="1"/>
  <c r="A31" i="29" s="1"/>
  <c r="A35" i="29" s="1"/>
  <c r="A39" i="29" s="1"/>
  <c r="A43" i="29" s="1"/>
  <c r="A47" i="29" s="1"/>
  <c r="A51" i="29" s="1"/>
  <c r="A55" i="29" s="1"/>
  <c r="A59" i="29" s="1"/>
  <c r="A63" i="29" s="1"/>
  <c r="A67" i="29" s="1"/>
  <c r="A71" i="29" s="1"/>
  <c r="A75" i="29" s="1"/>
  <c r="A79" i="29" s="1"/>
  <c r="A83" i="29" s="1"/>
  <c r="A87" i="29" s="1"/>
  <c r="A91" i="29" s="1"/>
  <c r="A18" i="29"/>
  <c r="A22" i="29" s="1"/>
  <c r="A26" i="29" s="1"/>
  <c r="A30" i="29" s="1"/>
  <c r="A34" i="29" s="1"/>
  <c r="A38" i="29" s="1"/>
  <c r="A42" i="29" s="1"/>
  <c r="A46" i="29" s="1"/>
  <c r="A50" i="29" s="1"/>
  <c r="A54" i="29" s="1"/>
  <c r="A58" i="29" s="1"/>
  <c r="A62" i="29" s="1"/>
  <c r="A66" i="29" s="1"/>
  <c r="A70" i="29" s="1"/>
  <c r="A74" i="29" s="1"/>
  <c r="A78" i="29" s="1"/>
  <c r="A82" i="29" s="1"/>
  <c r="A86" i="29" s="1"/>
  <c r="A90" i="29" s="1"/>
  <c r="A17" i="29"/>
  <c r="A21" i="29" s="1"/>
  <c r="A25" i="29" s="1"/>
  <c r="A29" i="29" s="1"/>
  <c r="A33" i="29" s="1"/>
  <c r="A37" i="29" s="1"/>
  <c r="A41" i="29" s="1"/>
  <c r="A45" i="29" s="1"/>
  <c r="A49" i="29" s="1"/>
  <c r="A53" i="29" s="1"/>
  <c r="A57" i="29" s="1"/>
  <c r="A61" i="29" s="1"/>
  <c r="A65" i="29" s="1"/>
  <c r="A69" i="29" s="1"/>
  <c r="A73" i="29" s="1"/>
  <c r="A77" i="29" s="1"/>
  <c r="A81" i="29" s="1"/>
  <c r="A85" i="29" s="1"/>
  <c r="A89" i="29" s="1"/>
  <c r="A16" i="29"/>
  <c r="A20" i="29" s="1"/>
  <c r="A24" i="29" s="1"/>
  <c r="A28" i="29" s="1"/>
  <c r="A32" i="29" s="1"/>
  <c r="A36" i="29" s="1"/>
  <c r="A40" i="29" s="1"/>
  <c r="A44" i="29" s="1"/>
  <c r="A48" i="29" s="1"/>
  <c r="A52" i="29" s="1"/>
  <c r="A56" i="29" s="1"/>
  <c r="A60" i="29" s="1"/>
  <c r="A64" i="29" s="1"/>
  <c r="A68" i="29" s="1"/>
  <c r="A72" i="29" s="1"/>
  <c r="A76" i="29" s="1"/>
  <c r="A80" i="29" s="1"/>
  <c r="A84" i="29" s="1"/>
  <c r="A88" i="29" s="1"/>
  <c r="A18" i="4"/>
  <c r="A22" i="4" s="1"/>
  <c r="A26" i="4" s="1"/>
  <c r="A30" i="4" s="1"/>
  <c r="A34" i="4" s="1"/>
  <c r="A38" i="4" s="1"/>
  <c r="A42" i="4" s="1"/>
  <c r="A46" i="4" s="1"/>
  <c r="A50" i="4" s="1"/>
  <c r="A54" i="4" s="1"/>
  <c r="A58" i="4" s="1"/>
  <c r="A62" i="4" s="1"/>
  <c r="A66" i="4" s="1"/>
  <c r="A70" i="4" s="1"/>
  <c r="A74" i="4" s="1"/>
  <c r="A78" i="4" s="1"/>
  <c r="A82" i="4" s="1"/>
  <c r="A86" i="4" s="1"/>
  <c r="A90" i="4" s="1"/>
  <c r="A17" i="4"/>
  <c r="A21" i="4" s="1"/>
  <c r="A25" i="4" s="1"/>
  <c r="A29" i="4" s="1"/>
  <c r="A33" i="4" s="1"/>
  <c r="A37" i="4" s="1"/>
  <c r="A41" i="4" s="1"/>
  <c r="A45" i="4" s="1"/>
  <c r="A49" i="4" s="1"/>
  <c r="A53" i="4" s="1"/>
  <c r="A57" i="4" s="1"/>
  <c r="A61" i="4" s="1"/>
  <c r="A65" i="4" s="1"/>
  <c r="A69" i="4" s="1"/>
  <c r="A73" i="4" s="1"/>
  <c r="A77" i="4" s="1"/>
  <c r="A81" i="4" s="1"/>
  <c r="A85" i="4" s="1"/>
  <c r="A89" i="4" s="1"/>
  <c r="A16" i="4"/>
  <c r="A20" i="4" s="1"/>
  <c r="A24" i="4" s="1"/>
  <c r="A28" i="4" s="1"/>
  <c r="A32" i="4" s="1"/>
  <c r="A36" i="4" s="1"/>
  <c r="A40" i="4" s="1"/>
  <c r="A44" i="4" s="1"/>
  <c r="A48" i="4" s="1"/>
  <c r="A52" i="4" s="1"/>
  <c r="A56" i="4" s="1"/>
  <c r="A60" i="4" s="1"/>
  <c r="A64" i="4" s="1"/>
  <c r="A68" i="4" s="1"/>
  <c r="A72" i="4" s="1"/>
  <c r="A76" i="4" s="1"/>
  <c r="A80" i="4" s="1"/>
  <c r="A84" i="4" s="1"/>
  <c r="A88" i="4" s="1"/>
  <c r="A15" i="4"/>
  <c r="A19" i="4" s="1"/>
  <c r="A23" i="4" s="1"/>
  <c r="A27" i="4" s="1"/>
  <c r="A31" i="4" s="1"/>
  <c r="A35" i="4" s="1"/>
  <c r="A39" i="4" s="1"/>
  <c r="A43" i="4" s="1"/>
  <c r="A47" i="4" s="1"/>
  <c r="A51" i="4" s="1"/>
  <c r="A55" i="4" s="1"/>
  <c r="A59" i="4" s="1"/>
  <c r="A63" i="4" s="1"/>
  <c r="A67" i="4" s="1"/>
  <c r="A71" i="4" s="1"/>
  <c r="A75" i="4" s="1"/>
  <c r="A79" i="4" s="1"/>
  <c r="A83" i="4" s="1"/>
  <c r="A87" i="4" s="1"/>
  <c r="E314" i="8" l="1"/>
  <c r="D314" i="8"/>
  <c r="B314" i="8"/>
  <c r="C314" i="8"/>
  <c r="F314" i="8"/>
  <c r="F215" i="8"/>
  <c r="E215" i="8"/>
  <c r="D215" i="8"/>
  <c r="C215" i="8"/>
  <c r="B215" i="8"/>
  <c r="F102" i="8"/>
  <c r="E102" i="8"/>
  <c r="D102" i="8"/>
  <c r="C102" i="8"/>
  <c r="B102" i="8"/>
  <c r="F214" i="8"/>
  <c r="E214" i="8"/>
  <c r="D214" i="8"/>
  <c r="C214" i="8"/>
  <c r="B214" i="8"/>
  <c r="F101" i="8"/>
  <c r="E101" i="8"/>
  <c r="D101" i="8"/>
  <c r="C101" i="8"/>
  <c r="B101" i="8"/>
  <c r="B313" i="8" l="1"/>
  <c r="D312" i="8"/>
  <c r="C313" i="8"/>
  <c r="F313" i="8"/>
  <c r="E313" i="8"/>
  <c r="D313" i="8"/>
  <c r="B312" i="8"/>
  <c r="E312" i="8"/>
  <c r="C312" i="8"/>
  <c r="F312" i="8"/>
  <c r="F100" i="8"/>
  <c r="E100" i="8"/>
  <c r="D100" i="8"/>
  <c r="C100" i="8"/>
  <c r="B100" i="8"/>
  <c r="F213" i="8"/>
  <c r="E213" i="8"/>
  <c r="D213" i="8"/>
  <c r="C213" i="8"/>
  <c r="B213" i="8"/>
  <c r="F311" i="8" l="1"/>
  <c r="C311" i="8"/>
  <c r="B311" i="8"/>
  <c r="D311" i="8"/>
  <c r="E311" i="8"/>
  <c r="F212" i="8" l="1"/>
  <c r="E212" i="8"/>
  <c r="D212" i="8"/>
  <c r="C212" i="8"/>
  <c r="B212" i="8"/>
  <c r="F99" i="8"/>
  <c r="E99" i="8"/>
  <c r="D99" i="8"/>
  <c r="C99" i="8"/>
  <c r="B99" i="8"/>
  <c r="B310" i="8" l="1"/>
  <c r="C310" i="8"/>
  <c r="D310" i="8"/>
  <c r="E310" i="8"/>
  <c r="F310" i="8"/>
  <c r="F211" i="8"/>
  <c r="E211" i="8"/>
  <c r="D211" i="8"/>
  <c r="C211" i="8"/>
  <c r="B211" i="8"/>
  <c r="F98" i="8"/>
  <c r="E98" i="8"/>
  <c r="D98" i="8"/>
  <c r="C98" i="8"/>
  <c r="B98" i="8"/>
  <c r="F210" i="8"/>
  <c r="E210" i="8"/>
  <c r="D210" i="8"/>
  <c r="C210" i="8"/>
  <c r="B210" i="8"/>
  <c r="F97" i="8"/>
  <c r="E97" i="8"/>
  <c r="D97" i="8"/>
  <c r="C97" i="8"/>
  <c r="B97" i="8"/>
  <c r="F96" i="8"/>
  <c r="E96" i="8"/>
  <c r="D96" i="8"/>
  <c r="C96" i="8"/>
  <c r="B96" i="8"/>
  <c r="F209" i="8"/>
  <c r="E209" i="8"/>
  <c r="D209" i="8"/>
  <c r="C209" i="8"/>
  <c r="B209" i="8"/>
  <c r="C307" i="8" l="1"/>
  <c r="D307" i="8"/>
  <c r="B307" i="8"/>
  <c r="E307" i="8"/>
  <c r="F307" i="8"/>
  <c r="C308" i="8"/>
  <c r="B309" i="8"/>
  <c r="D308" i="8"/>
  <c r="E308" i="8"/>
  <c r="C309" i="8"/>
  <c r="B308" i="8"/>
  <c r="F308" i="8"/>
  <c r="E309" i="8"/>
  <c r="D309" i="8"/>
  <c r="F309" i="8"/>
  <c r="F95" i="8"/>
  <c r="E95" i="8"/>
  <c r="D95" i="8"/>
  <c r="C95" i="8"/>
  <c r="B95" i="8"/>
  <c r="F208" i="8"/>
  <c r="E208" i="8"/>
  <c r="D208" i="8"/>
  <c r="C208" i="8"/>
  <c r="B208" i="8"/>
  <c r="F207" i="8"/>
  <c r="E207" i="8"/>
  <c r="D207" i="8"/>
  <c r="C207" i="8"/>
  <c r="B207" i="8"/>
  <c r="F94" i="8"/>
  <c r="E94" i="8"/>
  <c r="D94" i="8"/>
  <c r="C94" i="8"/>
  <c r="B94" i="8"/>
  <c r="F306" i="8" l="1"/>
  <c r="E306" i="8"/>
  <c r="F305" i="8"/>
  <c r="D306" i="8"/>
  <c r="E305" i="8"/>
  <c r="C306" i="8"/>
  <c r="B305" i="8"/>
  <c r="C305" i="8"/>
  <c r="D305" i="8"/>
  <c r="B306" i="8"/>
  <c r="F206" i="8"/>
  <c r="E206" i="8"/>
  <c r="D206" i="8"/>
  <c r="C206" i="8"/>
  <c r="B206" i="8"/>
  <c r="F93" i="8"/>
  <c r="E93" i="8"/>
  <c r="D93" i="8"/>
  <c r="C93" i="8"/>
  <c r="B93" i="8"/>
  <c r="C304" i="8" l="1"/>
  <c r="D304" i="8"/>
  <c r="B304" i="8"/>
  <c r="F304" i="8"/>
  <c r="E304" i="8"/>
  <c r="D92" i="8"/>
  <c r="C92" i="8"/>
  <c r="B92" i="8"/>
  <c r="E92" i="8" l="1"/>
  <c r="F92" i="8"/>
  <c r="F205" i="8" l="1"/>
  <c r="F303" i="8" s="1"/>
  <c r="B205" i="8"/>
  <c r="B303" i="8" s="1"/>
  <c r="C205" i="8"/>
  <c r="C303" i="8" s="1"/>
  <c r="D205" i="8"/>
  <c r="D303" i="8" s="1"/>
  <c r="E205" i="8"/>
  <c r="E303" i="8" s="1"/>
  <c r="F91" i="8" l="1"/>
  <c r="E91" i="8"/>
  <c r="C91" i="8"/>
  <c r="B91" i="8"/>
  <c r="D91" i="8"/>
  <c r="E204" i="8" l="1"/>
  <c r="E302" i="8" s="1"/>
  <c r="F204" i="8"/>
  <c r="F302" i="8" s="1"/>
  <c r="C204" i="8"/>
  <c r="C302" i="8" s="1"/>
  <c r="B204" i="8"/>
  <c r="B302" i="8" s="1"/>
  <c r="D204" i="8"/>
  <c r="D302" i="8" s="1"/>
  <c r="D203" i="8" l="1"/>
  <c r="F203" i="8"/>
  <c r="C203" i="8"/>
  <c r="E203" i="8"/>
  <c r="B203" i="8"/>
  <c r="F90" i="8" l="1"/>
  <c r="F301" i="8" s="1"/>
  <c r="D90" i="8"/>
  <c r="D301" i="8" s="1"/>
  <c r="B90" i="8"/>
  <c r="B301" i="8" s="1"/>
  <c r="E90" i="8"/>
  <c r="E301" i="8" s="1"/>
  <c r="C90" i="8"/>
  <c r="C301" i="8" s="1"/>
  <c r="F89" i="8" l="1"/>
  <c r="E89" i="8"/>
  <c r="D89" i="8"/>
  <c r="B89" i="8"/>
  <c r="C89" i="8"/>
  <c r="E202" i="8" l="1"/>
  <c r="E300" i="8" s="1"/>
  <c r="F202" i="8"/>
  <c r="F300" i="8" s="1"/>
  <c r="B202" i="8"/>
  <c r="B300" i="8" s="1"/>
  <c r="C202" i="8"/>
  <c r="C300" i="8" s="1"/>
  <c r="D202" i="8"/>
  <c r="D300" i="8" s="1"/>
  <c r="C201" i="8" l="1"/>
  <c r="D201" i="8"/>
  <c r="E201" i="8"/>
  <c r="B201" i="8"/>
  <c r="F201" i="8"/>
  <c r="B88" i="8" l="1"/>
  <c r="B299" i="8" s="1"/>
  <c r="C88" i="8"/>
  <c r="C299" i="8" s="1"/>
  <c r="F88" i="8"/>
  <c r="F299" i="8" s="1"/>
  <c r="E88" i="8"/>
  <c r="E299" i="8" s="1"/>
  <c r="D88" i="8"/>
  <c r="D299" i="8" s="1"/>
  <c r="F200" i="8" l="1"/>
  <c r="E200" i="8"/>
  <c r="D200" i="8"/>
  <c r="C200" i="8"/>
  <c r="B200" i="8"/>
  <c r="F87" i="8"/>
  <c r="E87" i="8"/>
  <c r="D87" i="8"/>
  <c r="C87" i="8"/>
  <c r="B87" i="8"/>
  <c r="D298" i="8" l="1"/>
  <c r="F298" i="8"/>
  <c r="E298" i="8"/>
  <c r="B298" i="8"/>
  <c r="C298" i="8"/>
  <c r="F199" i="8"/>
  <c r="E199" i="8"/>
  <c r="D199" i="8"/>
  <c r="C199" i="8"/>
  <c r="B199" i="8"/>
  <c r="F86" i="8"/>
  <c r="E86" i="8"/>
  <c r="D86" i="8"/>
  <c r="C86" i="8"/>
  <c r="B86" i="8"/>
  <c r="F297" i="8" l="1"/>
  <c r="B297" i="8"/>
  <c r="C297" i="8"/>
  <c r="D297" i="8"/>
  <c r="E297" i="8"/>
  <c r="F198" i="8"/>
  <c r="E198" i="8"/>
  <c r="D198" i="8"/>
  <c r="C198" i="8"/>
  <c r="B198" i="8"/>
  <c r="F85" i="8"/>
  <c r="E85" i="8"/>
  <c r="D85" i="8"/>
  <c r="C85" i="8"/>
  <c r="B85" i="8"/>
  <c r="B296" i="8" l="1"/>
  <c r="C296" i="8"/>
  <c r="D296" i="8"/>
  <c r="E296" i="8"/>
  <c r="F296" i="8"/>
  <c r="B197" i="8"/>
  <c r="C197" i="8"/>
  <c r="D197" i="8"/>
  <c r="E197" i="8"/>
  <c r="F197" i="8"/>
  <c r="B84" i="8" l="1"/>
  <c r="B295" i="8" s="1"/>
  <c r="C84" i="8"/>
  <c r="C295" i="8" s="1"/>
  <c r="D84" i="8"/>
  <c r="D295" i="8" s="1"/>
  <c r="E84" i="8"/>
  <c r="E295" i="8" s="1"/>
  <c r="F84" i="8"/>
  <c r="F295" i="8" s="1"/>
  <c r="F83" i="8" l="1"/>
  <c r="E83" i="8"/>
  <c r="D83" i="8"/>
  <c r="C83" i="8"/>
  <c r="B83" i="8"/>
  <c r="F196" i="8"/>
  <c r="E196" i="8"/>
  <c r="D196" i="8"/>
  <c r="C196" i="8"/>
  <c r="B196" i="8"/>
  <c r="F195" i="8"/>
  <c r="E195" i="8"/>
  <c r="D195" i="8"/>
  <c r="C195" i="8"/>
  <c r="B195" i="8"/>
  <c r="F82" i="8"/>
  <c r="E82" i="8"/>
  <c r="D82" i="8"/>
  <c r="C82" i="8"/>
  <c r="B82" i="8"/>
  <c r="B194" i="8"/>
  <c r="C194" i="8"/>
  <c r="D194" i="8"/>
  <c r="E194" i="8"/>
  <c r="F194" i="8"/>
  <c r="B81" i="8"/>
  <c r="C81" i="8"/>
  <c r="D81" i="8"/>
  <c r="E81" i="8"/>
  <c r="F81" i="8"/>
  <c r="F193" i="8"/>
  <c r="E193" i="8"/>
  <c r="D193" i="8"/>
  <c r="C193" i="8"/>
  <c r="B193" i="8"/>
  <c r="F80" i="8"/>
  <c r="E80" i="8"/>
  <c r="D80" i="8"/>
  <c r="C80" i="8"/>
  <c r="B80" i="8"/>
  <c r="F192" i="8"/>
  <c r="E192" i="8"/>
  <c r="D192" i="8"/>
  <c r="C192" i="8"/>
  <c r="B192" i="8"/>
  <c r="F79" i="8"/>
  <c r="E79" i="8"/>
  <c r="D79" i="8"/>
  <c r="C79" i="8"/>
  <c r="B79" i="8"/>
  <c r="F191" i="8"/>
  <c r="E191" i="8"/>
  <c r="D191" i="8"/>
  <c r="C191" i="8"/>
  <c r="B191" i="8"/>
  <c r="F78" i="8"/>
  <c r="E78" i="8"/>
  <c r="D78" i="8"/>
  <c r="C78" i="8"/>
  <c r="B78" i="8"/>
  <c r="B190" i="8"/>
  <c r="C190" i="8"/>
  <c r="D190" i="8"/>
  <c r="E190" i="8"/>
  <c r="F190" i="8"/>
  <c r="B77" i="8"/>
  <c r="C77" i="8"/>
  <c r="D77" i="8"/>
  <c r="E77" i="8"/>
  <c r="F77" i="8"/>
  <c r="B5" i="8"/>
  <c r="C5" i="8"/>
  <c r="D5" i="8"/>
  <c r="E5" i="8"/>
  <c r="F5" i="8"/>
  <c r="B6" i="8"/>
  <c r="C6" i="8"/>
  <c r="D6" i="8"/>
  <c r="E6" i="8"/>
  <c r="F6" i="8"/>
  <c r="B7" i="8"/>
  <c r="C7" i="8"/>
  <c r="D7" i="8"/>
  <c r="E7" i="8"/>
  <c r="F7" i="8"/>
  <c r="B8" i="8"/>
  <c r="C8" i="8"/>
  <c r="D8" i="8"/>
  <c r="E8" i="8"/>
  <c r="F8" i="8"/>
  <c r="B9" i="8"/>
  <c r="C9" i="8"/>
  <c r="D9" i="8"/>
  <c r="E9" i="8"/>
  <c r="F9" i="8"/>
  <c r="B10" i="8"/>
  <c r="C10" i="8"/>
  <c r="D10" i="8"/>
  <c r="E10" i="8"/>
  <c r="F10" i="8"/>
  <c r="B11" i="8"/>
  <c r="C11" i="8"/>
  <c r="D11" i="8"/>
  <c r="E11" i="8"/>
  <c r="F11" i="8"/>
  <c r="B12" i="8"/>
  <c r="C12" i="8"/>
  <c r="D12" i="8"/>
  <c r="E12" i="8"/>
  <c r="F12" i="8"/>
  <c r="B13" i="8"/>
  <c r="C13" i="8"/>
  <c r="D13" i="8"/>
  <c r="E13" i="8"/>
  <c r="F13" i="8"/>
  <c r="B14" i="8"/>
  <c r="C14" i="8"/>
  <c r="D14" i="8"/>
  <c r="E14" i="8"/>
  <c r="F14" i="8"/>
  <c r="B15" i="8"/>
  <c r="C15" i="8"/>
  <c r="D15" i="8"/>
  <c r="E15" i="8"/>
  <c r="F15" i="8"/>
  <c r="B16" i="8"/>
  <c r="C16" i="8"/>
  <c r="D16" i="8"/>
  <c r="E16" i="8"/>
  <c r="F16" i="8"/>
  <c r="B17" i="8"/>
  <c r="C17" i="8"/>
  <c r="D17" i="8"/>
  <c r="E17" i="8"/>
  <c r="F17" i="8"/>
  <c r="B18" i="8"/>
  <c r="C18" i="8"/>
  <c r="D18" i="8"/>
  <c r="E18" i="8"/>
  <c r="F18" i="8"/>
  <c r="B19" i="8"/>
  <c r="C19" i="8"/>
  <c r="D19" i="8"/>
  <c r="E19" i="8"/>
  <c r="F19" i="8"/>
  <c r="B20" i="8"/>
  <c r="C20" i="8"/>
  <c r="D20" i="8"/>
  <c r="E20" i="8"/>
  <c r="F20" i="8"/>
  <c r="B21" i="8"/>
  <c r="C21" i="8"/>
  <c r="D21" i="8"/>
  <c r="E21" i="8"/>
  <c r="F21" i="8"/>
  <c r="B22" i="8"/>
  <c r="C22" i="8"/>
  <c r="D22" i="8"/>
  <c r="E22" i="8"/>
  <c r="F22" i="8"/>
  <c r="B23" i="8"/>
  <c r="C23" i="8"/>
  <c r="D23" i="8"/>
  <c r="E23" i="8"/>
  <c r="F23" i="8"/>
  <c r="B24" i="8"/>
  <c r="C24" i="8"/>
  <c r="D24" i="8"/>
  <c r="E24" i="8"/>
  <c r="F24" i="8"/>
  <c r="B25" i="8"/>
  <c r="C25" i="8"/>
  <c r="D25" i="8"/>
  <c r="E25" i="8"/>
  <c r="F25" i="8"/>
  <c r="B26" i="8"/>
  <c r="C26" i="8"/>
  <c r="D26" i="8"/>
  <c r="E26" i="8"/>
  <c r="F26" i="8"/>
  <c r="B27" i="8"/>
  <c r="C27" i="8"/>
  <c r="D27" i="8"/>
  <c r="E27" i="8"/>
  <c r="F27" i="8"/>
  <c r="B28" i="8"/>
  <c r="C28" i="8"/>
  <c r="D28" i="8"/>
  <c r="E28" i="8"/>
  <c r="F28" i="8"/>
  <c r="B29" i="8"/>
  <c r="C29" i="8"/>
  <c r="D29" i="8"/>
  <c r="E29" i="8"/>
  <c r="F29" i="8"/>
  <c r="B30" i="8"/>
  <c r="C30" i="8"/>
  <c r="D30" i="8"/>
  <c r="E30" i="8"/>
  <c r="F30" i="8"/>
  <c r="B31" i="8"/>
  <c r="C31" i="8"/>
  <c r="D31" i="8"/>
  <c r="E31" i="8"/>
  <c r="F31" i="8"/>
  <c r="B32" i="8"/>
  <c r="C32" i="8"/>
  <c r="D32" i="8"/>
  <c r="E32" i="8"/>
  <c r="F32" i="8"/>
  <c r="B33" i="8"/>
  <c r="C33" i="8"/>
  <c r="D33" i="8"/>
  <c r="E33" i="8"/>
  <c r="F33" i="8"/>
  <c r="B34" i="8"/>
  <c r="C34" i="8"/>
  <c r="D34" i="8"/>
  <c r="E34" i="8"/>
  <c r="F34" i="8"/>
  <c r="B35" i="8"/>
  <c r="C35" i="8"/>
  <c r="D35" i="8"/>
  <c r="E35" i="8"/>
  <c r="F35" i="8"/>
  <c r="B36" i="8"/>
  <c r="C36" i="8"/>
  <c r="D36" i="8"/>
  <c r="E36" i="8"/>
  <c r="F36" i="8"/>
  <c r="B37" i="8"/>
  <c r="C37" i="8"/>
  <c r="D37" i="8"/>
  <c r="E37" i="8"/>
  <c r="F37" i="8"/>
  <c r="B38" i="8"/>
  <c r="C38" i="8"/>
  <c r="D38" i="8"/>
  <c r="E38" i="8"/>
  <c r="F38" i="8"/>
  <c r="B39" i="8"/>
  <c r="C39" i="8"/>
  <c r="D39" i="8"/>
  <c r="E39" i="8"/>
  <c r="F39" i="8"/>
  <c r="B40" i="8"/>
  <c r="C40" i="8"/>
  <c r="D40" i="8"/>
  <c r="E40" i="8"/>
  <c r="F40" i="8"/>
  <c r="B41" i="8"/>
  <c r="C41" i="8"/>
  <c r="D41" i="8"/>
  <c r="E41" i="8"/>
  <c r="F41" i="8"/>
  <c r="B42" i="8"/>
  <c r="C42" i="8"/>
  <c r="D42" i="8"/>
  <c r="E42" i="8"/>
  <c r="F42" i="8"/>
  <c r="B43" i="8"/>
  <c r="C43" i="8"/>
  <c r="D43" i="8"/>
  <c r="E43" i="8"/>
  <c r="F43" i="8"/>
  <c r="B44" i="8"/>
  <c r="C44" i="8"/>
  <c r="D44" i="8"/>
  <c r="E44" i="8"/>
  <c r="F44" i="8"/>
  <c r="B45" i="8"/>
  <c r="C45" i="8"/>
  <c r="D45" i="8"/>
  <c r="E45" i="8"/>
  <c r="F45" i="8"/>
  <c r="B46" i="8"/>
  <c r="C46" i="8"/>
  <c r="D46" i="8"/>
  <c r="E46" i="8"/>
  <c r="F46" i="8"/>
  <c r="B47" i="8"/>
  <c r="C47" i="8"/>
  <c r="D47" i="8"/>
  <c r="E47" i="8"/>
  <c r="F47" i="8"/>
  <c r="B48" i="8"/>
  <c r="C48" i="8"/>
  <c r="D48" i="8"/>
  <c r="E48" i="8"/>
  <c r="F48" i="8"/>
  <c r="B49" i="8"/>
  <c r="C49" i="8"/>
  <c r="D49" i="8"/>
  <c r="E49" i="8"/>
  <c r="F49" i="8"/>
  <c r="B50" i="8"/>
  <c r="C50" i="8"/>
  <c r="D50" i="8"/>
  <c r="E50" i="8"/>
  <c r="F50" i="8"/>
  <c r="B51" i="8"/>
  <c r="C51" i="8"/>
  <c r="D51" i="8"/>
  <c r="E51" i="8"/>
  <c r="F51" i="8"/>
  <c r="B52" i="8"/>
  <c r="C52" i="8"/>
  <c r="D52" i="8"/>
  <c r="E52" i="8"/>
  <c r="F52" i="8"/>
  <c r="B53" i="8"/>
  <c r="C53" i="8"/>
  <c r="D53" i="8"/>
  <c r="E53" i="8"/>
  <c r="F53" i="8"/>
  <c r="B54" i="8"/>
  <c r="C54" i="8"/>
  <c r="D54" i="8"/>
  <c r="E54" i="8"/>
  <c r="F54" i="8"/>
  <c r="B55" i="8"/>
  <c r="C55" i="8"/>
  <c r="D55" i="8"/>
  <c r="E55" i="8"/>
  <c r="F55" i="8"/>
  <c r="B56" i="8"/>
  <c r="C56" i="8"/>
  <c r="D56" i="8"/>
  <c r="E56" i="8"/>
  <c r="F56" i="8"/>
  <c r="B57" i="8"/>
  <c r="C57" i="8"/>
  <c r="D57" i="8"/>
  <c r="E57" i="8"/>
  <c r="F57" i="8"/>
  <c r="B58" i="8"/>
  <c r="C58" i="8"/>
  <c r="D58" i="8"/>
  <c r="E58" i="8"/>
  <c r="F58" i="8"/>
  <c r="B59" i="8"/>
  <c r="C59" i="8"/>
  <c r="D59" i="8"/>
  <c r="E59" i="8"/>
  <c r="F59" i="8"/>
  <c r="B60" i="8"/>
  <c r="C60" i="8"/>
  <c r="D60" i="8"/>
  <c r="E60" i="8"/>
  <c r="F60" i="8"/>
  <c r="B61" i="8"/>
  <c r="C61" i="8"/>
  <c r="D61" i="8"/>
  <c r="E61" i="8"/>
  <c r="F61" i="8"/>
  <c r="B62" i="8"/>
  <c r="C62" i="8"/>
  <c r="D62" i="8"/>
  <c r="E62" i="8"/>
  <c r="F62" i="8"/>
  <c r="B63" i="8"/>
  <c r="C63" i="8"/>
  <c r="D63" i="8"/>
  <c r="E63" i="8"/>
  <c r="F63" i="8"/>
  <c r="B64" i="8"/>
  <c r="C64" i="8"/>
  <c r="D64" i="8"/>
  <c r="E64" i="8"/>
  <c r="F64" i="8"/>
  <c r="B65" i="8"/>
  <c r="C65" i="8"/>
  <c r="D65" i="8"/>
  <c r="E65" i="8"/>
  <c r="F65" i="8"/>
  <c r="B66" i="8"/>
  <c r="C66" i="8"/>
  <c r="D66" i="8"/>
  <c r="E66" i="8"/>
  <c r="F66" i="8"/>
  <c r="B67" i="8"/>
  <c r="C67" i="8"/>
  <c r="D67" i="8"/>
  <c r="E67" i="8"/>
  <c r="F67" i="8"/>
  <c r="B68" i="8"/>
  <c r="C68" i="8"/>
  <c r="D68" i="8"/>
  <c r="E68" i="8"/>
  <c r="F68" i="8"/>
  <c r="B69" i="8"/>
  <c r="C69" i="8"/>
  <c r="D69" i="8"/>
  <c r="E69" i="8"/>
  <c r="F69" i="8"/>
  <c r="B70" i="8"/>
  <c r="C70" i="8"/>
  <c r="D70" i="8"/>
  <c r="E70" i="8"/>
  <c r="F70" i="8"/>
  <c r="B71" i="8"/>
  <c r="C71" i="8"/>
  <c r="D71" i="8"/>
  <c r="E71" i="8"/>
  <c r="F71" i="8"/>
  <c r="B72" i="8"/>
  <c r="C72" i="8"/>
  <c r="D72" i="8"/>
  <c r="E72" i="8"/>
  <c r="F72" i="8"/>
  <c r="B73" i="8"/>
  <c r="C73" i="8"/>
  <c r="D73" i="8"/>
  <c r="E73" i="8"/>
  <c r="F73" i="8"/>
  <c r="B74" i="8"/>
  <c r="C74" i="8"/>
  <c r="D74" i="8"/>
  <c r="E74" i="8"/>
  <c r="F74" i="8"/>
  <c r="B75" i="8"/>
  <c r="C75" i="8"/>
  <c r="D75" i="8"/>
  <c r="E75" i="8"/>
  <c r="F75" i="8"/>
  <c r="B76" i="8"/>
  <c r="C76" i="8"/>
  <c r="D76" i="8"/>
  <c r="E76" i="8"/>
  <c r="F76" i="8"/>
  <c r="B118" i="8"/>
  <c r="C118" i="8"/>
  <c r="D118" i="8"/>
  <c r="E118" i="8"/>
  <c r="F118" i="8"/>
  <c r="B119" i="8"/>
  <c r="C119" i="8"/>
  <c r="D119" i="8"/>
  <c r="E119" i="8"/>
  <c r="F119" i="8"/>
  <c r="B120" i="8"/>
  <c r="C120" i="8"/>
  <c r="D120" i="8"/>
  <c r="E120" i="8"/>
  <c r="F120" i="8"/>
  <c r="B121" i="8"/>
  <c r="C121" i="8"/>
  <c r="D121" i="8"/>
  <c r="E121" i="8"/>
  <c r="F121" i="8"/>
  <c r="B122" i="8"/>
  <c r="C122" i="8"/>
  <c r="D122" i="8"/>
  <c r="E122" i="8"/>
  <c r="F122" i="8"/>
  <c r="B123" i="8"/>
  <c r="C123" i="8"/>
  <c r="D123" i="8"/>
  <c r="E123" i="8"/>
  <c r="F123" i="8"/>
  <c r="B124" i="8"/>
  <c r="C124" i="8"/>
  <c r="D124" i="8"/>
  <c r="E124" i="8"/>
  <c r="F124" i="8"/>
  <c r="B125" i="8"/>
  <c r="C125" i="8"/>
  <c r="D125" i="8"/>
  <c r="E125" i="8"/>
  <c r="F125" i="8"/>
  <c r="B126" i="8"/>
  <c r="C126" i="8"/>
  <c r="D126" i="8"/>
  <c r="E126" i="8"/>
  <c r="F126" i="8"/>
  <c r="B127" i="8"/>
  <c r="C127" i="8"/>
  <c r="D127" i="8"/>
  <c r="E127" i="8"/>
  <c r="F127" i="8"/>
  <c r="B128" i="8"/>
  <c r="C128" i="8"/>
  <c r="D128" i="8"/>
  <c r="E128" i="8"/>
  <c r="F128" i="8"/>
  <c r="B129" i="8"/>
  <c r="C129" i="8"/>
  <c r="D129" i="8"/>
  <c r="E129" i="8"/>
  <c r="F129" i="8"/>
  <c r="B130" i="8"/>
  <c r="C130" i="8"/>
  <c r="D130" i="8"/>
  <c r="E130" i="8"/>
  <c r="F130" i="8"/>
  <c r="A131" i="8"/>
  <c r="A229" i="8" s="1"/>
  <c r="B131" i="8"/>
  <c r="C131" i="8"/>
  <c r="D131" i="8"/>
  <c r="E131" i="8"/>
  <c r="F131" i="8"/>
  <c r="A132" i="8"/>
  <c r="A230" i="8" s="1"/>
  <c r="B132" i="8"/>
  <c r="C132" i="8"/>
  <c r="D132" i="8"/>
  <c r="E132" i="8"/>
  <c r="F132" i="8"/>
  <c r="A133" i="8"/>
  <c r="A231" i="8" s="1"/>
  <c r="B133" i="8"/>
  <c r="C133" i="8"/>
  <c r="D133" i="8"/>
  <c r="E133" i="8"/>
  <c r="F133" i="8"/>
  <c r="A134" i="8"/>
  <c r="A232" i="8" s="1"/>
  <c r="B134" i="8"/>
  <c r="C134" i="8"/>
  <c r="D134" i="8"/>
  <c r="E134" i="8"/>
  <c r="F134" i="8"/>
  <c r="A135" i="8"/>
  <c r="A233" i="8" s="1"/>
  <c r="B135" i="8"/>
  <c r="C135" i="8"/>
  <c r="D135" i="8"/>
  <c r="E135" i="8"/>
  <c r="F135" i="8"/>
  <c r="A136" i="8"/>
  <c r="A234" i="8" s="1"/>
  <c r="B136" i="8"/>
  <c r="C136" i="8"/>
  <c r="D136" i="8"/>
  <c r="E136" i="8"/>
  <c r="F136" i="8"/>
  <c r="A137" i="8"/>
  <c r="A235" i="8" s="1"/>
  <c r="B137" i="8"/>
  <c r="C137" i="8"/>
  <c r="D137" i="8"/>
  <c r="E137" i="8"/>
  <c r="F137" i="8"/>
  <c r="A138" i="8"/>
  <c r="A236" i="8" s="1"/>
  <c r="B138" i="8"/>
  <c r="C138" i="8"/>
  <c r="D138" i="8"/>
  <c r="E138" i="8"/>
  <c r="F138" i="8"/>
  <c r="A139" i="8"/>
  <c r="A237" i="8" s="1"/>
  <c r="B139" i="8"/>
  <c r="C139" i="8"/>
  <c r="D139" i="8"/>
  <c r="E139" i="8"/>
  <c r="F139" i="8"/>
  <c r="A140" i="8"/>
  <c r="A238" i="8" s="1"/>
  <c r="B140" i="8"/>
  <c r="C140" i="8"/>
  <c r="D140" i="8"/>
  <c r="E140" i="8"/>
  <c r="F140" i="8"/>
  <c r="A141" i="8"/>
  <c r="A239" i="8" s="1"/>
  <c r="B141" i="8"/>
  <c r="C141" i="8"/>
  <c r="D141" i="8"/>
  <c r="E141" i="8"/>
  <c r="F141" i="8"/>
  <c r="A142" i="8"/>
  <c r="A240" i="8" s="1"/>
  <c r="B142" i="8"/>
  <c r="C142" i="8"/>
  <c r="D142" i="8"/>
  <c r="E142" i="8"/>
  <c r="F142" i="8"/>
  <c r="A143" i="8"/>
  <c r="A241" i="8" s="1"/>
  <c r="B143" i="8"/>
  <c r="C143" i="8"/>
  <c r="D143" i="8"/>
  <c r="E143" i="8"/>
  <c r="F143" i="8"/>
  <c r="B144" i="8"/>
  <c r="C144" i="8"/>
  <c r="D144" i="8"/>
  <c r="E144" i="8"/>
  <c r="F144" i="8"/>
  <c r="B145" i="8"/>
  <c r="C145" i="8"/>
  <c r="D145" i="8"/>
  <c r="E145" i="8"/>
  <c r="F145" i="8"/>
  <c r="B146" i="8"/>
  <c r="C146" i="8"/>
  <c r="D146" i="8"/>
  <c r="E146" i="8"/>
  <c r="F146" i="8"/>
  <c r="B147" i="8"/>
  <c r="C147" i="8"/>
  <c r="D147" i="8"/>
  <c r="E147" i="8"/>
  <c r="F147" i="8"/>
  <c r="B148" i="8"/>
  <c r="C148" i="8"/>
  <c r="D148" i="8"/>
  <c r="E148" i="8"/>
  <c r="F148" i="8"/>
  <c r="B149" i="8"/>
  <c r="C149" i="8"/>
  <c r="D149" i="8"/>
  <c r="E149" i="8"/>
  <c r="F149" i="8"/>
  <c r="B150" i="8"/>
  <c r="C150" i="8"/>
  <c r="D150" i="8"/>
  <c r="E150" i="8"/>
  <c r="F150" i="8"/>
  <c r="B151" i="8"/>
  <c r="C151" i="8"/>
  <c r="D151" i="8"/>
  <c r="E151" i="8"/>
  <c r="F151" i="8"/>
  <c r="B152" i="8"/>
  <c r="C152" i="8"/>
  <c r="D152" i="8"/>
  <c r="E152" i="8"/>
  <c r="F152" i="8"/>
  <c r="B153" i="8"/>
  <c r="C153" i="8"/>
  <c r="D153" i="8"/>
  <c r="E153" i="8"/>
  <c r="F153" i="8"/>
  <c r="B154" i="8"/>
  <c r="C154" i="8"/>
  <c r="D154" i="8"/>
  <c r="E154" i="8"/>
  <c r="F154" i="8"/>
  <c r="B155" i="8"/>
  <c r="C155" i="8"/>
  <c r="D155" i="8"/>
  <c r="E155" i="8"/>
  <c r="F155" i="8"/>
  <c r="B156" i="8"/>
  <c r="C156" i="8"/>
  <c r="D156" i="8"/>
  <c r="E156" i="8"/>
  <c r="F156" i="8"/>
  <c r="B157" i="8"/>
  <c r="C157" i="8"/>
  <c r="D157" i="8"/>
  <c r="E157" i="8"/>
  <c r="F157" i="8"/>
  <c r="B158" i="8"/>
  <c r="C158" i="8"/>
  <c r="D158" i="8"/>
  <c r="E158" i="8"/>
  <c r="F158" i="8"/>
  <c r="B159" i="8"/>
  <c r="C159" i="8"/>
  <c r="D159" i="8"/>
  <c r="E159" i="8"/>
  <c r="F159" i="8"/>
  <c r="B160" i="8"/>
  <c r="C160" i="8"/>
  <c r="D160" i="8"/>
  <c r="E160" i="8"/>
  <c r="F160" i="8"/>
  <c r="B161" i="8"/>
  <c r="C161" i="8"/>
  <c r="D161" i="8"/>
  <c r="E161" i="8"/>
  <c r="F161" i="8"/>
  <c r="B162" i="8"/>
  <c r="C162" i="8"/>
  <c r="D162" i="8"/>
  <c r="E162" i="8"/>
  <c r="F162" i="8"/>
  <c r="B163" i="8"/>
  <c r="C163" i="8"/>
  <c r="D163" i="8"/>
  <c r="E163" i="8"/>
  <c r="F163" i="8"/>
  <c r="B164" i="8"/>
  <c r="C164" i="8"/>
  <c r="D164" i="8"/>
  <c r="E164" i="8"/>
  <c r="F164" i="8"/>
  <c r="B165" i="8"/>
  <c r="C165" i="8"/>
  <c r="D165" i="8"/>
  <c r="E165" i="8"/>
  <c r="F165" i="8"/>
  <c r="B166" i="8"/>
  <c r="C166" i="8"/>
  <c r="D166" i="8"/>
  <c r="E166" i="8"/>
  <c r="F166" i="8"/>
  <c r="B167" i="8"/>
  <c r="C167" i="8"/>
  <c r="D167" i="8"/>
  <c r="E167" i="8"/>
  <c r="F167" i="8"/>
  <c r="B168" i="8"/>
  <c r="C168" i="8"/>
  <c r="D168" i="8"/>
  <c r="E168" i="8"/>
  <c r="F168" i="8"/>
  <c r="B169" i="8"/>
  <c r="C169" i="8"/>
  <c r="D169" i="8"/>
  <c r="E169" i="8"/>
  <c r="F169" i="8"/>
  <c r="B170" i="8"/>
  <c r="C170" i="8"/>
  <c r="D170" i="8"/>
  <c r="E170" i="8"/>
  <c r="F170" i="8"/>
  <c r="B171" i="8"/>
  <c r="C171" i="8"/>
  <c r="D171" i="8"/>
  <c r="E171" i="8"/>
  <c r="F171" i="8"/>
  <c r="B172" i="8"/>
  <c r="C172" i="8"/>
  <c r="D172" i="8"/>
  <c r="E172" i="8"/>
  <c r="F172" i="8"/>
  <c r="B173" i="8"/>
  <c r="C173" i="8"/>
  <c r="D173" i="8"/>
  <c r="E173" i="8"/>
  <c r="F173" i="8"/>
  <c r="B174" i="8"/>
  <c r="C174" i="8"/>
  <c r="D174" i="8"/>
  <c r="E174" i="8"/>
  <c r="F174" i="8"/>
  <c r="B175" i="8"/>
  <c r="C175" i="8"/>
  <c r="D175" i="8"/>
  <c r="E175" i="8"/>
  <c r="F175" i="8"/>
  <c r="B176" i="8"/>
  <c r="C176" i="8"/>
  <c r="D176" i="8"/>
  <c r="E176" i="8"/>
  <c r="F176" i="8"/>
  <c r="B177" i="8"/>
  <c r="C177" i="8"/>
  <c r="D177" i="8"/>
  <c r="E177" i="8"/>
  <c r="F177" i="8"/>
  <c r="B178" i="8"/>
  <c r="C178" i="8"/>
  <c r="D178" i="8"/>
  <c r="E178" i="8"/>
  <c r="F178" i="8"/>
  <c r="B179" i="8"/>
  <c r="C179" i="8"/>
  <c r="D179" i="8"/>
  <c r="E179" i="8"/>
  <c r="F179" i="8"/>
  <c r="B180" i="8"/>
  <c r="C180" i="8"/>
  <c r="D180" i="8"/>
  <c r="E180" i="8"/>
  <c r="F180" i="8"/>
  <c r="B181" i="8"/>
  <c r="C181" i="8"/>
  <c r="D181" i="8"/>
  <c r="E181" i="8"/>
  <c r="F181" i="8"/>
  <c r="B182" i="8"/>
  <c r="C182" i="8"/>
  <c r="D182" i="8"/>
  <c r="E182" i="8"/>
  <c r="F182" i="8"/>
  <c r="B183" i="8"/>
  <c r="C183" i="8"/>
  <c r="D183" i="8"/>
  <c r="E183" i="8"/>
  <c r="F183" i="8"/>
  <c r="B184" i="8"/>
  <c r="C184" i="8"/>
  <c r="D184" i="8"/>
  <c r="E184" i="8"/>
  <c r="F184" i="8"/>
  <c r="B185" i="8"/>
  <c r="C185" i="8"/>
  <c r="D185" i="8"/>
  <c r="E185" i="8"/>
  <c r="F185" i="8"/>
  <c r="B186" i="8"/>
  <c r="C186" i="8"/>
  <c r="D186" i="8"/>
  <c r="E186" i="8"/>
  <c r="F186" i="8"/>
  <c r="B187" i="8"/>
  <c r="C187" i="8"/>
  <c r="D187" i="8"/>
  <c r="E187" i="8"/>
  <c r="F187" i="8"/>
  <c r="B188" i="8"/>
  <c r="C188" i="8"/>
  <c r="D188" i="8"/>
  <c r="E188" i="8"/>
  <c r="F188" i="8"/>
  <c r="B189" i="8"/>
  <c r="C189" i="8"/>
  <c r="D189" i="8"/>
  <c r="E189" i="8"/>
  <c r="F189" i="8"/>
  <c r="B228" i="8"/>
  <c r="C228" i="8"/>
  <c r="D228" i="8"/>
  <c r="E228" i="8"/>
  <c r="F228" i="8"/>
  <c r="A242" i="8"/>
  <c r="A243" i="8"/>
  <c r="A244" i="8"/>
  <c r="A245" i="8"/>
  <c r="A246" i="8"/>
  <c r="D290" i="8" l="1"/>
  <c r="F289" i="8"/>
  <c r="B291" i="8"/>
  <c r="F293" i="8"/>
  <c r="C294" i="8"/>
  <c r="E290" i="8"/>
  <c r="C291" i="8"/>
  <c r="F288" i="8"/>
  <c r="F290" i="8"/>
  <c r="D291" i="8"/>
  <c r="F292" i="8"/>
  <c r="B294" i="8"/>
  <c r="F287" i="8"/>
  <c r="C286" i="8"/>
  <c r="E284" i="8"/>
  <c r="B283" i="8"/>
  <c r="D281" i="8"/>
  <c r="F279" i="8"/>
  <c r="C278" i="8"/>
  <c r="E276" i="8"/>
  <c r="B275" i="8"/>
  <c r="D273" i="8"/>
  <c r="F271" i="8"/>
  <c r="C270" i="8"/>
  <c r="E268" i="8"/>
  <c r="B267" i="8"/>
  <c r="D265" i="8"/>
  <c r="F263" i="8"/>
  <c r="E286" i="8"/>
  <c r="B285" i="8"/>
  <c r="D283" i="8"/>
  <c r="F281" i="8"/>
  <c r="C280" i="8"/>
  <c r="E278" i="8"/>
  <c r="B277" i="8"/>
  <c r="D275" i="8"/>
  <c r="F273" i="8"/>
  <c r="C272" i="8"/>
  <c r="E270" i="8"/>
  <c r="B269" i="8"/>
  <c r="D267" i="8"/>
  <c r="F265" i="8"/>
  <c r="C264" i="8"/>
  <c r="D286" i="8"/>
  <c r="F284" i="8"/>
  <c r="C283" i="8"/>
  <c r="E281" i="8"/>
  <c r="B280" i="8"/>
  <c r="D278" i="8"/>
  <c r="F276" i="8"/>
  <c r="C275" i="8"/>
  <c r="E273" i="8"/>
  <c r="B272" i="8"/>
  <c r="D270" i="8"/>
  <c r="F268" i="8"/>
  <c r="C267" i="8"/>
  <c r="E265" i="8"/>
  <c r="B264" i="8"/>
  <c r="E287" i="8"/>
  <c r="B286" i="8"/>
  <c r="D284" i="8"/>
  <c r="F282" i="8"/>
  <c r="C281" i="8"/>
  <c r="E279" i="8"/>
  <c r="B278" i="8"/>
  <c r="D276" i="8"/>
  <c r="F274" i="8"/>
  <c r="C273" i="8"/>
  <c r="E271" i="8"/>
  <c r="B270" i="8"/>
  <c r="D268" i="8"/>
  <c r="F266" i="8"/>
  <c r="C265" i="8"/>
  <c r="E263" i="8"/>
  <c r="E288" i="8"/>
  <c r="E291" i="8"/>
  <c r="E292" i="8"/>
  <c r="D287" i="8"/>
  <c r="F285" i="8"/>
  <c r="C284" i="8"/>
  <c r="E282" i="8"/>
  <c r="B281" i="8"/>
  <c r="D279" i="8"/>
  <c r="F277" i="8"/>
  <c r="C276" i="8"/>
  <c r="E274" i="8"/>
  <c r="B273" i="8"/>
  <c r="D271" i="8"/>
  <c r="F269" i="8"/>
  <c r="C268" i="8"/>
  <c r="E266" i="8"/>
  <c r="B265" i="8"/>
  <c r="D263" i="8"/>
  <c r="D288" i="8"/>
  <c r="B289" i="8"/>
  <c r="F291" i="8"/>
  <c r="D292" i="8"/>
  <c r="B293" i="8"/>
  <c r="C287" i="8"/>
  <c r="E285" i="8"/>
  <c r="B284" i="8"/>
  <c r="D282" i="8"/>
  <c r="F280" i="8"/>
  <c r="C279" i="8"/>
  <c r="E277" i="8"/>
  <c r="B276" i="8"/>
  <c r="D274" i="8"/>
  <c r="F272" i="8"/>
  <c r="C271" i="8"/>
  <c r="E269" i="8"/>
  <c r="B268" i="8"/>
  <c r="D266" i="8"/>
  <c r="F264" i="8"/>
  <c r="C263" i="8"/>
  <c r="C288" i="8"/>
  <c r="C289" i="8"/>
  <c r="C292" i="8"/>
  <c r="C293" i="8"/>
  <c r="D294" i="8"/>
  <c r="B287" i="8"/>
  <c r="D285" i="8"/>
  <c r="F283" i="8"/>
  <c r="C282" i="8"/>
  <c r="E280" i="8"/>
  <c r="B279" i="8"/>
  <c r="D277" i="8"/>
  <c r="F275" i="8"/>
  <c r="C274" i="8"/>
  <c r="E272" i="8"/>
  <c r="B271" i="8"/>
  <c r="D269" i="8"/>
  <c r="F267" i="8"/>
  <c r="C266" i="8"/>
  <c r="E264" i="8"/>
  <c r="B288" i="8"/>
  <c r="D289" i="8"/>
  <c r="B290" i="8"/>
  <c r="B292" i="8"/>
  <c r="D293" i="8"/>
  <c r="E294" i="8"/>
  <c r="F286" i="8"/>
  <c r="C285" i="8"/>
  <c r="E283" i="8"/>
  <c r="B282" i="8"/>
  <c r="D280" i="8"/>
  <c r="F278" i="8"/>
  <c r="C277" i="8"/>
  <c r="E275" i="8"/>
  <c r="B274" i="8"/>
  <c r="D272" i="8"/>
  <c r="F270" i="8"/>
  <c r="C269" i="8"/>
  <c r="E267" i="8"/>
  <c r="B266" i="8"/>
  <c r="D264" i="8"/>
  <c r="E289" i="8"/>
  <c r="C290" i="8"/>
  <c r="E293" i="8"/>
  <c r="F294" i="8"/>
  <c r="C254" i="8"/>
  <c r="B235" i="8"/>
  <c r="D260" i="8"/>
  <c r="F258" i="8"/>
  <c r="C257" i="8"/>
  <c r="E255" i="8"/>
  <c r="E234" i="8"/>
  <c r="F260" i="8"/>
  <c r="B256" i="8"/>
  <c r="D254" i="8"/>
  <c r="C251" i="8"/>
  <c r="F244" i="8"/>
  <c r="C243" i="8"/>
  <c r="E233" i="8"/>
  <c r="D239" i="8"/>
  <c r="B232" i="8"/>
  <c r="F261" i="8"/>
  <c r="C260" i="8"/>
  <c r="E258" i="8"/>
  <c r="B257" i="8"/>
  <c r="D255" i="8"/>
  <c r="F253" i="8"/>
  <c r="C252" i="8"/>
  <c r="E250" i="8"/>
  <c r="B249" i="8"/>
  <c r="D238" i="8"/>
  <c r="C235" i="8"/>
  <c r="F243" i="8"/>
  <c r="F235" i="8"/>
  <c r="C242" i="8"/>
  <c r="D250" i="8"/>
  <c r="F248" i="8"/>
  <c r="D245" i="8"/>
  <c r="E240" i="8"/>
  <c r="D237" i="8"/>
  <c r="D256" i="8"/>
  <c r="F254" i="8"/>
  <c r="E251" i="8"/>
  <c r="B250" i="8"/>
  <c r="C245" i="8"/>
  <c r="E246" i="8"/>
  <c r="B245" i="8"/>
  <c r="C239" i="8"/>
  <c r="D240" i="8"/>
  <c r="F238" i="8"/>
  <c r="B263" i="8"/>
  <c r="D261" i="8"/>
  <c r="F259" i="8"/>
  <c r="C258" i="8"/>
  <c r="E256" i="8"/>
  <c r="B255" i="8"/>
  <c r="D253" i="8"/>
  <c r="F251" i="8"/>
  <c r="C250" i="8"/>
  <c r="E248" i="8"/>
  <c r="B247" i="8"/>
  <c r="C234" i="8"/>
  <c r="E232" i="8"/>
  <c r="B239" i="8"/>
  <c r="B231" i="8"/>
  <c r="C233" i="8"/>
  <c r="D229" i="8"/>
  <c r="B238" i="8"/>
  <c r="B230" i="8"/>
  <c r="C240" i="8"/>
  <c r="F237" i="8"/>
  <c r="D236" i="8"/>
  <c r="E247" i="8"/>
  <c r="D247" i="8"/>
  <c r="F245" i="8"/>
  <c r="C244" i="8"/>
  <c r="E242" i="8"/>
  <c r="B241" i="8"/>
  <c r="F242" i="8"/>
  <c r="F234" i="8"/>
  <c r="B233" i="8"/>
  <c r="B246" i="8"/>
  <c r="E239" i="8"/>
  <c r="E231" i="8"/>
  <c r="C238" i="8"/>
  <c r="C256" i="8"/>
  <c r="C246" i="8"/>
  <c r="E244" i="8"/>
  <c r="D259" i="8"/>
  <c r="D233" i="8"/>
  <c r="F230" i="8"/>
  <c r="E262" i="8"/>
  <c r="B261" i="8"/>
  <c r="C232" i="8"/>
  <c r="F229" i="8"/>
  <c r="F257" i="8"/>
  <c r="E254" i="8"/>
  <c r="B253" i="8"/>
  <c r="D251" i="8"/>
  <c r="F249" i="8"/>
  <c r="C248" i="8"/>
  <c r="B237" i="8"/>
  <c r="D258" i="8"/>
  <c r="D234" i="8"/>
  <c r="D243" i="8"/>
  <c r="F241" i="8"/>
  <c r="F246" i="8"/>
  <c r="C237" i="8"/>
  <c r="C229" i="8"/>
  <c r="C253" i="8"/>
  <c r="C247" i="8"/>
  <c r="F232" i="8"/>
  <c r="D248" i="8"/>
  <c r="E245" i="8"/>
  <c r="C231" i="8"/>
  <c r="F233" i="8"/>
  <c r="B260" i="8"/>
  <c r="B236" i="8"/>
  <c r="D262" i="8"/>
  <c r="E249" i="8"/>
  <c r="D246" i="8"/>
  <c r="E241" i="8"/>
  <c r="F236" i="8"/>
  <c r="F262" i="8"/>
  <c r="C262" i="8"/>
  <c r="E260" i="8"/>
  <c r="B259" i="8"/>
  <c r="B251" i="8"/>
  <c r="F247" i="8"/>
  <c r="C261" i="8"/>
  <c r="E259" i="8"/>
  <c r="B242" i="8"/>
  <c r="F240" i="8"/>
  <c r="B262" i="8"/>
  <c r="B254" i="8"/>
  <c r="D252" i="8"/>
  <c r="B258" i="8"/>
  <c r="E229" i="8"/>
  <c r="F255" i="8"/>
  <c r="F252" i="8"/>
  <c r="B243" i="8"/>
  <c r="F256" i="8"/>
  <c r="E252" i="8"/>
  <c r="D244" i="8"/>
  <c r="D241" i="8"/>
  <c r="F231" i="8"/>
  <c r="C255" i="8"/>
  <c r="E253" i="8"/>
  <c r="B244" i="8"/>
  <c r="E237" i="8"/>
  <c r="D230" i="8"/>
  <c r="C241" i="8"/>
  <c r="E236" i="8"/>
  <c r="C259" i="8"/>
  <c r="F250" i="8"/>
  <c r="D249" i="8"/>
  <c r="B248" i="8"/>
  <c r="D242" i="8"/>
  <c r="C236" i="8"/>
  <c r="D231" i="8"/>
  <c r="C230" i="8"/>
  <c r="B229" i="8"/>
  <c r="E243" i="8"/>
  <c r="D257" i="8"/>
  <c r="B240" i="8"/>
  <c r="D235" i="8"/>
  <c r="E230" i="8"/>
  <c r="E261" i="8"/>
  <c r="E257" i="8"/>
  <c r="B252" i="8"/>
  <c r="C249" i="8"/>
  <c r="F239" i="8"/>
  <c r="E238" i="8"/>
  <c r="E235" i="8"/>
  <c r="B234" i="8"/>
  <c r="D232" i="8"/>
</calcChain>
</file>

<file path=xl/sharedStrings.xml><?xml version="1.0" encoding="utf-8"?>
<sst xmlns="http://schemas.openxmlformats.org/spreadsheetml/2006/main" count="1462" uniqueCount="316">
  <si>
    <t>Coal</t>
  </si>
  <si>
    <t>Heavy</t>
  </si>
  <si>
    <t>Gas</t>
  </si>
  <si>
    <t>Electricity</t>
  </si>
  <si>
    <t>Total</t>
  </si>
  <si>
    <t>fuel oil</t>
  </si>
  <si>
    <t>fuel</t>
  </si>
  <si>
    <t>Q1 1999</t>
  </si>
  <si>
    <t>Q2 1999</t>
  </si>
  <si>
    <t>Q3 1999</t>
  </si>
  <si>
    <t>Q4 1999</t>
  </si>
  <si>
    <t>Q1 2000</t>
  </si>
  <si>
    <t>Q2 2000</t>
  </si>
  <si>
    <t>Q3 2000</t>
  </si>
  <si>
    <t>Q4 2000</t>
  </si>
  <si>
    <t>Q1 2001</t>
  </si>
  <si>
    <t>Q2 2001</t>
  </si>
  <si>
    <t>Q3 2001</t>
  </si>
  <si>
    <t>Q4 2001</t>
  </si>
  <si>
    <t>Q1 2002</t>
  </si>
  <si>
    <t>Q2 2002</t>
  </si>
  <si>
    <t>ccl</t>
  </si>
  <si>
    <t>Q3 2002</t>
  </si>
  <si>
    <t>Q4 2002</t>
  </si>
  <si>
    <t>Q1 2003</t>
  </si>
  <si>
    <t>Q2 2003</t>
  </si>
  <si>
    <t>Q3 2003</t>
  </si>
  <si>
    <t>Q4 2003</t>
  </si>
  <si>
    <t>Q1 2004</t>
  </si>
  <si>
    <t>Q2 2004</t>
  </si>
  <si>
    <t>Q3 2004</t>
  </si>
  <si>
    <t>Q4 2004</t>
  </si>
  <si>
    <t>Q1 2005</t>
  </si>
  <si>
    <t>Q2 2005</t>
  </si>
  <si>
    <t>Q3 2005</t>
  </si>
  <si>
    <t>Q4 2005</t>
  </si>
  <si>
    <t>Q1 2006</t>
  </si>
  <si>
    <t>Q2 2006</t>
  </si>
  <si>
    <t>Q3 2006</t>
  </si>
  <si>
    <t>Q4 2006</t>
  </si>
  <si>
    <t>Q1 2007</t>
  </si>
  <si>
    <t>Q2 2007</t>
  </si>
  <si>
    <t>Q3 2007</t>
  </si>
  <si>
    <t>Q4 2007</t>
  </si>
  <si>
    <t>Q1 2008</t>
  </si>
  <si>
    <t>Q2 2008</t>
  </si>
  <si>
    <t>Q3 2008</t>
  </si>
  <si>
    <t>Q4 2008</t>
  </si>
  <si>
    <t>Q1 2009</t>
  </si>
  <si>
    <t>Q2 2009</t>
  </si>
  <si>
    <t>Q3 2009</t>
  </si>
  <si>
    <t>Q4 2009</t>
  </si>
  <si>
    <t>Q1 2010</t>
  </si>
  <si>
    <t>Q2 2010</t>
  </si>
  <si>
    <t>Q3 2010</t>
  </si>
  <si>
    <t>Q4 2010</t>
  </si>
  <si>
    <t>Q1 2011</t>
  </si>
  <si>
    <t>Q2 2011</t>
  </si>
  <si>
    <t>Q3 2011</t>
  </si>
  <si>
    <t>Q4 2011</t>
  </si>
  <si>
    <t>Q1 2012</t>
  </si>
  <si>
    <t>Q2 2012</t>
  </si>
  <si>
    <t>Q3 2012</t>
  </si>
  <si>
    <t>Q4 2012</t>
  </si>
  <si>
    <t>Q1 2013</t>
  </si>
  <si>
    <t>Q2 2013</t>
  </si>
  <si>
    <t>Q3 2013</t>
  </si>
  <si>
    <t>Q4 2013</t>
  </si>
  <si>
    <t>Q1 2014</t>
  </si>
  <si>
    <t>Q2 2014</t>
  </si>
  <si>
    <t>Return to Contents Page</t>
  </si>
  <si>
    <t>Q3 2014</t>
  </si>
  <si>
    <t>Contents</t>
  </si>
  <si>
    <t>Tables</t>
  </si>
  <si>
    <t>Charts</t>
  </si>
  <si>
    <t>Methodology</t>
  </si>
  <si>
    <t>Methodology notes</t>
  </si>
  <si>
    <t xml:space="preserve">Data in these tables shows quarterly and annual price indices for a range of fuels purchased by UK industry. </t>
  </si>
  <si>
    <t>Indices are available quarterly and annually back to 1970 on the historic data sheets.</t>
  </si>
  <si>
    <t>Further information</t>
  </si>
  <si>
    <t>Contacts</t>
  </si>
  <si>
    <t>Q4 2014</t>
  </si>
  <si>
    <t>Q1 2015</t>
  </si>
  <si>
    <t>Q2 2015</t>
  </si>
  <si>
    <t>Q3 2015</t>
  </si>
  <si>
    <t>Fuel price index numbers relative to the GDP deflator - ex CCL</t>
  </si>
  <si>
    <t>Fuel price index numbers relative to the GDP deflator - inc CCL</t>
  </si>
  <si>
    <t>Q4 2015</t>
  </si>
  <si>
    <t>Q1 2016</t>
  </si>
  <si>
    <t>Q2 2016</t>
  </si>
  <si>
    <t>Q3 2016</t>
  </si>
  <si>
    <t>Q4 2016</t>
  </si>
  <si>
    <t>Q1 2017</t>
  </si>
  <si>
    <t>Q2 2017</t>
  </si>
  <si>
    <t>LPG</t>
  </si>
  <si>
    <t>£11.70/tonne</t>
  </si>
  <si>
    <t>0.430 p/kWh</t>
  </si>
  <si>
    <t>0.150 p/kWh</t>
  </si>
  <si>
    <t>£9.60/tonne</t>
  </si>
  <si>
    <t>£12.01/tonne</t>
  </si>
  <si>
    <t>0.441 p/kWh</t>
  </si>
  <si>
    <t>0.154 p/kWh</t>
  </si>
  <si>
    <t>£9.85/tonne</t>
  </si>
  <si>
    <t>£12.42/tonne</t>
  </si>
  <si>
    <t>0.456 p/kWh</t>
  </si>
  <si>
    <t>0.159 p/kWh</t>
  </si>
  <si>
    <t>£10.18/tonne</t>
  </si>
  <si>
    <t>£12.81/tonne</t>
  </si>
  <si>
    <t>0.470 p/kWh</t>
  </si>
  <si>
    <t>0.164 p/kWh</t>
  </si>
  <si>
    <t>£10.50/tonne</t>
  </si>
  <si>
    <t>£13.21/tonne</t>
  </si>
  <si>
    <t>0.485 p/kWh</t>
  </si>
  <si>
    <t>0.169 p/kWh</t>
  </si>
  <si>
    <t>£10.83/tonne</t>
  </si>
  <si>
    <t>£13.87/tonne</t>
  </si>
  <si>
    <t>0.509 p/kWh</t>
  </si>
  <si>
    <t>0.177 p/kWh</t>
  </si>
  <si>
    <t>£11.37/tonne</t>
  </si>
  <si>
    <t>£14.29/tonne</t>
  </si>
  <si>
    <t>0.524 p/kWh</t>
  </si>
  <si>
    <t>0.182 p/kWh</t>
  </si>
  <si>
    <t>£11.72/tonne</t>
  </si>
  <si>
    <t>£14.76/tonne</t>
  </si>
  <si>
    <t>0.541 p/kWh</t>
  </si>
  <si>
    <t>0.188 p/kWh</t>
  </si>
  <si>
    <t>£12.10/tonne</t>
  </si>
  <si>
    <t>£15.12/tonne</t>
  </si>
  <si>
    <t>0.554 p/kWh</t>
  </si>
  <si>
    <t>0.193 p/kWh</t>
  </si>
  <si>
    <t>£12.40/tonne</t>
  </si>
  <si>
    <t>£15.26/tonne</t>
  </si>
  <si>
    <t>0.559 p/kWh</t>
  </si>
  <si>
    <t>0.195 p/kWh</t>
  </si>
  <si>
    <t>£12.51/tonne</t>
  </si>
  <si>
    <t>£15.51/tonne</t>
  </si>
  <si>
    <t>0.568 p/kWh</t>
  </si>
  <si>
    <t>0.198 p/kWh</t>
  </si>
  <si>
    <t>£12.72/tonne</t>
  </si>
  <si>
    <t>Q3 2017</t>
  </si>
  <si>
    <t>Q4 2017</t>
  </si>
  <si>
    <t>Q1 2018</t>
  </si>
  <si>
    <t>Q2 2018</t>
  </si>
  <si>
    <t>£15.91/tonne</t>
  </si>
  <si>
    <t>0.583 p/kWh</t>
  </si>
  <si>
    <t>0.203 p/kWh</t>
  </si>
  <si>
    <t>£13.04/tonne</t>
  </si>
  <si>
    <t>Q3 2018</t>
  </si>
  <si>
    <t>Q4 2018</t>
  </si>
  <si>
    <t>Q1 2019</t>
  </si>
  <si>
    <t>Q2 2019</t>
  </si>
  <si>
    <t>Q3 2019</t>
  </si>
  <si>
    <t>£26.53/tonne</t>
  </si>
  <si>
    <t>0.847 p/kWh</t>
  </si>
  <si>
    <t>0.339 p/kWh</t>
  </si>
  <si>
    <t>£21.75/tonne</t>
  </si>
  <si>
    <t>Q4 2019</t>
  </si>
  <si>
    <t>Q1 2020</t>
  </si>
  <si>
    <t>About this data</t>
  </si>
  <si>
    <t>Tables 3.3.1 and 3.3.2 Methodology Note</t>
  </si>
  <si>
    <t>Charts 3.3.1-3.3.4: Fuel price indices for the industrial sector</t>
  </si>
  <si>
    <t>Q2 2020</t>
  </si>
  <si>
    <t>£31.74/tonne</t>
  </si>
  <si>
    <t>0.811 p/kWh</t>
  </si>
  <si>
    <t>0.406 p/kWh</t>
  </si>
  <si>
    <t>0.775 p/kWh</t>
  </si>
  <si>
    <t>£36.40/tonne</t>
  </si>
  <si>
    <t>0.465 p/kWh</t>
  </si>
  <si>
    <t>Q3 2020</t>
  </si>
  <si>
    <t>Q4 2020</t>
  </si>
  <si>
    <t>Q1 2021</t>
  </si>
  <si>
    <t>Year</t>
  </si>
  <si>
    <t>Quarter</t>
  </si>
  <si>
    <t>July to Sept</t>
  </si>
  <si>
    <t>Jan to Mar</t>
  </si>
  <si>
    <t>Apr to June</t>
  </si>
  <si>
    <t>Oct to Dec</t>
  </si>
  <si>
    <r>
      <t xml:space="preserve">Energy Prices </t>
    </r>
    <r>
      <rPr>
        <sz val="18"/>
        <rFont val="Arial"/>
        <family val="2"/>
      </rPr>
      <t>Non-Domestic Prices</t>
    </r>
  </si>
  <si>
    <t>Quarterly Energy Prices Publication (opens in a new window)</t>
  </si>
  <si>
    <t>Industrial energy price indices website (opens in a new window)</t>
  </si>
  <si>
    <t>Industrial price statistics data sources and methodologies (opens in a new window)</t>
  </si>
  <si>
    <t>Digest of United Kingdom Energy Statistics (DUKES): glossary and acronyms (opens in a new window)</t>
  </si>
  <si>
    <t>Energy Prices Statistics Team</t>
  </si>
  <si>
    <t>Fuel price indices for the industrial sector</t>
  </si>
  <si>
    <t>Unadjusted: Coal (Current fuel price index numbers)
[Note 1]</t>
  </si>
  <si>
    <t>Unadjusted: Heavy Fuel Oil (Current fuel price index numbers)
[Note 1]</t>
  </si>
  <si>
    <t>Unadjusted: Gas (Current fuel price index numbers)
[Note 2]</t>
  </si>
  <si>
    <t>Unadjusted: Electricity (Current fuel price index numbers)
[Note 2]</t>
  </si>
  <si>
    <t>Unadjusted: Total Fuel (Current fuel price index numbers)
[Note 3]</t>
  </si>
  <si>
    <t>Seasonally adjusted: Gas (Current fuel price index numbers)
[Note 2]</t>
  </si>
  <si>
    <t>Seasonally adjusted: Electricity (Current fuel price index numbers)
[Note 2]</t>
  </si>
  <si>
    <t>Seasonally adjusted: Total Fuel (Current fuel price index numbers)
[Note 3]</t>
  </si>
  <si>
    <t>Unadjusted: Coal (Fuel price index numbers relative to the GDP deflator)
[Note 1, 4]</t>
  </si>
  <si>
    <t>Unadjusted: Heavy Fuel Oil (Fuel price index numbers relative to the GDP deflator)
[Note 1, 4]</t>
  </si>
  <si>
    <t>Unadjusted: Gas (Fuel price index numbers relative to the GDP deflator)
[Note 2, 4]</t>
  </si>
  <si>
    <t>Unadjusted: Electricity (Fuel price index numbers relative to the GDP deflator)
[Note 2, 4]</t>
  </si>
  <si>
    <t>Unadjusted: Total Fuel (Fuel price index numbers relative to the GDP deflator)
[Note 3, 4]</t>
  </si>
  <si>
    <t>Seasonally adjusted: Gas (Fuel price index numbers relative to the GDP deflator)
[Note 2, 4]</t>
  </si>
  <si>
    <t>Seasonally adjusted: Electricity (Fuel price index numbers relative to the GDP deflator)
[Note 2, 4]</t>
  </si>
  <si>
    <t>Seasonally adjusted: Total Fuel (Fuel price index numbers relative to the GDP deflator)
[Note 3, 4]</t>
  </si>
  <si>
    <t>GDP deflator 2010=100
[Note 4]</t>
  </si>
  <si>
    <t>Note 2. Gas and Electricity indices are based on the average unit value (excluding VAT) of sales to industrial consumers.</t>
  </si>
  <si>
    <t>Note 3. Total fuel indices are weighted annually. The weights are revised following publication of data in the Digest of UK Energy Statistics.</t>
  </si>
  <si>
    <t>Table 3.3.1 Fuel price indices for the industrial sector, excluding CCL, quarterly, United Kingdom</t>
  </si>
  <si>
    <t>Note 1. Coal indices are based on a survey of the prices (excluding VAT) of fuels delivered to manufacturing consumers in Great Britain, but with the inclusion of an estimation of the amount of CCL paid.</t>
  </si>
  <si>
    <t>Note 4. Total fuel indices are weighted annually. The weights are revised following publication of data in the Digest of UK Energy Statistics.</t>
  </si>
  <si>
    <t>Note 3. Gas and Electricity Indices based on the average unit value (excluding VAT) of sales to industrial consumers. CCL rates presented are as reported.</t>
  </si>
  <si>
    <t>Note 2. Heavy fuel oil indices are based on a survey of the prices (excluding VAT) of fuels delivered to manufacturing consumers in Great Britain. CCL does not apply.</t>
  </si>
  <si>
    <t>Unadjusted: Heavy Fuel Oil (Current fuel price index numbers)
[Note 2]</t>
  </si>
  <si>
    <t>Unadjusted: Gas (Current fuel price index numbers)
[Note 3]</t>
  </si>
  <si>
    <t>Unadjusted: Electricity (Current fuel price index numbers)
[Note 3]</t>
  </si>
  <si>
    <t>Unadjusted: Total Fuel (Current fuel price index numbers)
[Note 4]</t>
  </si>
  <si>
    <t>Seasonally adjusted: Gas (Current fuel price index numbers)
[Note 3]</t>
  </si>
  <si>
    <t>Seasonally adjusted: Electricity (Current fuel price index numbers)
[Note 3]</t>
  </si>
  <si>
    <t>Seasonally adjusted: Total Fuel (Current fuel price index numbers)
[Note 4]</t>
  </si>
  <si>
    <t>Unadjusted: Coal (Fuel price index numbers relative to the GDP deflator)
[Note 1, 5]</t>
  </si>
  <si>
    <t>Unadjusted: Heavy Fuel Oil (Fuel price index numbers relative to the GDP deflator)
[Note 2, 5]</t>
  </si>
  <si>
    <t>Unadjusted: Gas (Fuel price index numbers relative to the GDP deflator)
[Note 3, 5]</t>
  </si>
  <si>
    <t>Unadjusted: Electricity (Fuel price index numbers relative to the GDP deflator)
[Note 3, 5]</t>
  </si>
  <si>
    <t>Unadjusted: Total Fuel (Fuel price index numbers relative to the GDP deflator)
[Note 4, 5]</t>
  </si>
  <si>
    <t>Seasonally adjusted: Gas (Fuel price index numbers relative to the GDP deflator)
[Note 3, 5]</t>
  </si>
  <si>
    <t>Seasonally adjusted: Electricity (Fuel price index numbers relative to the GDP deflator)
[Note 3, 5]</t>
  </si>
  <si>
    <t>Seasonally adjusted: Total Fuel (Fuel price index numbers relative to the GDP deflator)
[Note 4, 5]</t>
  </si>
  <si>
    <t>GDP deflator 2010=100
[Note 5]</t>
  </si>
  <si>
    <t>Table 3.3.2 Fuel price indices for the industrial sector, including CCL, quarterly, United Kingdom</t>
  </si>
  <si>
    <t>Coal (Current fuel price index numbers)
[Note 1]</t>
  </si>
  <si>
    <t>Heavy Fuel Oil (Current fuel price index numbers)
[Note 2]</t>
  </si>
  <si>
    <t>Gas (Current fuel price index numbers)
[Note 3]</t>
  </si>
  <si>
    <t>Electricity (Current fuel price index numbers)
[Note 3]</t>
  </si>
  <si>
    <t>Total Fuel (Current fuel price index numbers)
[Note 4]</t>
  </si>
  <si>
    <t>Coal (Fuel price index numbers relative to the GDP deflator)
[Note 1, 5]</t>
  </si>
  <si>
    <t>Heavy Fuel Oil (Fuel price index numbers relative to the GDP deflator)
[Note 2, 5]</t>
  </si>
  <si>
    <t>Gas (Fuel price index numbers relative to the GDP deflator)
[Note 3, 5]</t>
  </si>
  <si>
    <t>Electricity (Fuel price index numbers relative to the GDP deflator)
[Note 3, 5]</t>
  </si>
  <si>
    <t>Total Fuel (Fuel price index numbers relative to the GDP deflator)
[Note 4, 5]</t>
  </si>
  <si>
    <t>Table 3.3.1: quarterly data in current and real terms excluding Climate Change Levy</t>
  </si>
  <si>
    <t>Table 3.3.1 (Annual): annual data in current and real terms excluding Climate Change Levy</t>
  </si>
  <si>
    <t>Table 3.3.2: quarterly data in current and real terms including Climate Change Levy</t>
  </si>
  <si>
    <t>Table 3.3.2: (Annual): annual data in current and real terms including Climate Change Levy</t>
  </si>
  <si>
    <t>Q2 2021</t>
  </si>
  <si>
    <t>Q3 2021</t>
  </si>
  <si>
    <t>Heavy Fuel Oil</t>
  </si>
  <si>
    <t>Total Fuel</t>
  </si>
  <si>
    <t>Q4 2021</t>
  </si>
  <si>
    <t>Q1 2022</t>
  </si>
  <si>
    <t>Q2 2022</t>
  </si>
  <si>
    <t>£44.49/tonne</t>
  </si>
  <si>
    <t>Apr to Jun</t>
  </si>
  <si>
    <t>Jul to Sep</t>
  </si>
  <si>
    <t>Q3 2022</t>
  </si>
  <si>
    <t>Press Office (media enquiries)</t>
  </si>
  <si>
    <t>Revision policy and standards for official statistics (opens in a new window)</t>
  </si>
  <si>
    <t>Source: Department for Energy Security and Net Zero</t>
  </si>
  <si>
    <t>Note 4. Deflated using the GDP implied deflator at market prices. The department rebases ONS data to 2010=100.</t>
  </si>
  <si>
    <t>Note 5. Deflated using the GDP implied deflator at market prices. The department rebases ONS data to 2010=100.</t>
  </si>
  <si>
    <t xml:space="preserve">newsdesk@energysecurity.gov.uk </t>
  </si>
  <si>
    <t>energyprices.stats@energysecurity.gov.uk</t>
  </si>
  <si>
    <t>£52.58/tonne</t>
  </si>
  <si>
    <t>0.672 p/kWh</t>
  </si>
  <si>
    <t>Data for these indices is taken from a number of sources. Electricity data are taken from a monthly electricity survey run by the department. Gas data are taken from the monthly Producer Price Index (PPI) gas series created by the department. Coal and heavy fuel oil data are taken from the Quarterly Fuels Inquiry (QFI) used to create Table 3.1.1.</t>
  </si>
  <si>
    <t>020 7215 1445</t>
  </si>
  <si>
    <t>£60.64/tonne</t>
  </si>
  <si>
    <t>Charts 3.3.1 - 3.3.2: Fuel price indices for the industrial sector</t>
  </si>
  <si>
    <t>Heavy Fuel Oil (Current fuel price index numbers)
[Note 1]</t>
  </si>
  <si>
    <t>Gas (Current fuel price index numbers)
[Note 2]</t>
  </si>
  <si>
    <t>Electricity (Current fuel price index numbers)
[Note 2]</t>
  </si>
  <si>
    <t>Total Fuel (Current fuel price index numbers)
[Note 3]</t>
  </si>
  <si>
    <t>Coal (Fuel price index numbers relative to the GDP deflator)
[Note 1, 4]</t>
  </si>
  <si>
    <t>Heavy Fuel Oil (Fuel price index numbers relative to the GDP deflator)
[Note 1, 4]</t>
  </si>
  <si>
    <t>Gas (Fuel price index numbers relative to the GDP deflator)
[Note 2, 4]</t>
  </si>
  <si>
    <t>Electricity (Fuel price index numbers relative to the GDP deflator)
[Note 2, 4]</t>
  </si>
  <si>
    <t>Total Fuel (Fuel price index numbers relative to the GDP deflator)
[Note 3, 4]</t>
  </si>
  <si>
    <t>Table 3.3.2 shows quarterly fuel price indices figures including the climate change levy and 3.3.2 (Annual) presents annual indices.</t>
  </si>
  <si>
    <t>020 7215 1000</t>
  </si>
  <si>
    <t>Q4 2025</t>
  </si>
  <si>
    <t>GDP deflator 2025=100
[Note 4]</t>
  </si>
  <si>
    <t>GDP deflator 2025=100
[Note 5]</t>
  </si>
  <si>
    <t>We have made changes to both the GDP deflator and indices base year used within the Quarterly Energy Price series.</t>
  </si>
  <si>
    <t>Quarterly Energy Prices: March 2026</t>
  </si>
  <si>
    <t>Table 3.3.1 Fuel price indices (2025=100) for the industrial sector, excluding CCL, quarterly, United Kingdom</t>
  </si>
  <si>
    <t>Table 3.3.1 Fuel price indices (2025=100) for the industrial sector, excluding CCL, annually, United Kingdom</t>
  </si>
  <si>
    <t>Table 3.3.2 Fuel price indices (2025=100) for the industrial sector, including CCL, quarterly, United Kingdom</t>
  </si>
  <si>
    <t>Table 3.3.2 Fuel price indices (2025=100) for the industrial sector, including CCL, annually, United Kingdom</t>
  </si>
  <si>
    <t>For further details of this methodological change, please see page 3 of March's Quarterly Energy Prices, found at the below link:</t>
  </si>
  <si>
    <t>Data is available excluding and including the Climate Change Levy (CCL) in current (cash) and real terms. Real terms data has been deflated using the GDP deflator.</t>
  </si>
  <si>
    <t>Table 3.3.1 shows quarterly fuel price indices figures excluding the climate change levy and 3.3.1 (Annual) presents the annual indices.</t>
  </si>
  <si>
    <t xml:space="preserve">Provisional quarterly data is published three months in arrears, with final data being published six months in arrears. Any revised data is marked with an “r”. Provisional annual data is published in the March edition of QEP, with final data being published in June. The entire year’s quarterly data for coal and HFO is reviewed the following June to ensure that each of the contributors who supply data to the Quarterly Fuels Inquiry have been placed in the correct size band based upon their annual consumption. This means that there can be revisions made to data from Q1 to Q4 at this time. </t>
  </si>
  <si>
    <t>The Climate Change Levy (CCL) came into effect in April 2001. The rates increased in April 2007, 2008, 2009 and then annually in April of each successive year since 2011. The rates are shown in the table below.</t>
  </si>
  <si>
    <t>Planned changes to data in this table have been implemented, please see the cover sheet for further details.</t>
  </si>
  <si>
    <t>Freeze panes are turned on. To turn off freeze panes select the 'View' ribbon then 'Freeze Panes' then 'Unfreeze Panes' or use [Alt,W,F].</t>
  </si>
  <si>
    <t>In the table r indicates revised data. An r in the year column indicates all data in the row has been revised.</t>
  </si>
  <si>
    <t>This time series is now discontinued and will no longer be routinely updated.</t>
  </si>
  <si>
    <t>Note 4. Real price series are deflated using GDP (market prices) deflator. GDP is updated when published by ONS.</t>
  </si>
  <si>
    <t>Note 5. Real price series are deflated using GDP (market prices) deflator. GDP is updated when published by ONS.</t>
  </si>
  <si>
    <t>Methodological change</t>
  </si>
  <si>
    <t xml:space="preserve">Q3 2025 </t>
  </si>
  <si>
    <t xml:space="preserve">Q2 2025 </t>
  </si>
  <si>
    <t xml:space="preserve">Q1 2025 </t>
  </si>
  <si>
    <t xml:space="preserve">Q4 2024 </t>
  </si>
  <si>
    <t xml:space="preserve">Q3 2024 </t>
  </si>
  <si>
    <t xml:space="preserve">Q2 2024 </t>
  </si>
  <si>
    <t xml:space="preserve">Q1 2024 </t>
  </si>
  <si>
    <t xml:space="preserve">Q4 2023 </t>
  </si>
  <si>
    <t xml:space="preserve">Q3 2023 </t>
  </si>
  <si>
    <t xml:space="preserve">Q2 2023 </t>
  </si>
  <si>
    <t xml:space="preserve">Q1 2023 </t>
  </si>
  <si>
    <t xml:space="preserve">Q4 2022 </t>
  </si>
  <si>
    <t>Q1 2026</t>
  </si>
  <si>
    <t>Note 1. Coal and Heavy Fuel Oil indices are based on a survey of the prices (excluding VAT) of fuels delivered to manufacturing consumers in Great Britain.</t>
  </si>
  <si>
    <r>
      <t xml:space="preserve">Publication date: </t>
    </r>
    <r>
      <rPr>
        <sz val="11"/>
        <rFont val="Arial"/>
        <family val="2"/>
      </rPr>
      <t>29/09/2026</t>
    </r>
  </si>
  <si>
    <r>
      <t>Next update:</t>
    </r>
    <r>
      <rPr>
        <sz val="11"/>
        <rFont val="Arial"/>
        <family val="2"/>
      </rPr>
      <t xml:space="preserve"> 17/12/2026</t>
    </r>
  </si>
  <si>
    <t>Q2 2026</t>
  </si>
  <si>
    <t>`</t>
  </si>
  <si>
    <t>£62.64/tonne</t>
  </si>
  <si>
    <t>0.801 p/kWh</t>
  </si>
  <si>
    <r>
      <t xml:space="preserve">Data period: </t>
    </r>
    <r>
      <rPr>
        <sz val="11"/>
        <rFont val="Arial"/>
        <family val="2"/>
      </rPr>
      <t>New provisional data for Q2 2026 and revisions to Q1 2026, all total fuels series and indices relative to the GDP deflator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</si>
</sst>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0.0%"/>
    <numFmt numFmtId="165" formatCode="dd\-mmm\-yyyy"/>
    <numFmt numFmtId="166" formatCode="mmm\-yyyy"/>
    <numFmt numFmtId="167" formatCode="yyyy\r"/>
    <numFmt numFmtId="168" formatCode="0.00\ \r"/>
    <numFmt numFmtId="169" formatCode="\r"/>
  </numFmts>
  <fonts count="27" x14ac:knownFonts="1">
    <font>
      <sz val="10"/>
      <name val="Arial"/>
      <family val="2"/>
    </font>
    <font>
      <sz val="10"/>
      <name val="MS Sans Serif"/>
      <family val="2"/>
    </font>
    <font>
      <sz val="8"/>
      <name val="MS Sans Serif"/>
      <family val="2"/>
    </font>
    <font>
      <i/>
      <sz val="8"/>
      <name val="MS Sans Serif"/>
      <family val="2"/>
    </font>
    <font>
      <b/>
      <sz val="8"/>
      <name val="MS Sans Serif"/>
      <family val="2"/>
    </font>
    <font>
      <sz val="9"/>
      <name val="Arial"/>
      <family val="2"/>
    </font>
    <font>
      <sz val="10"/>
      <name val="Arial"/>
      <family val="2"/>
    </font>
    <font>
      <sz val="8"/>
      <name val="Arial"/>
      <family val="2"/>
    </font>
    <font>
      <u/>
      <sz val="10"/>
      <color indexed="12"/>
      <name val="MS Sans Serif"/>
      <family val="2"/>
    </font>
    <font>
      <sz val="12"/>
      <name val="Arial"/>
      <family val="2"/>
    </font>
    <font>
      <b/>
      <sz val="12"/>
      <name val="Arial"/>
      <family val="2"/>
    </font>
    <font>
      <i/>
      <sz val="8"/>
      <name val="Arial"/>
      <family val="2"/>
    </font>
    <font>
      <b/>
      <sz val="10"/>
      <name val="Arial"/>
      <family val="2"/>
    </font>
    <font>
      <b/>
      <sz val="10"/>
      <name val="MS Sans Serif"/>
      <family val="2"/>
    </font>
    <font>
      <sz val="11"/>
      <name val="Arial"/>
      <family val="2"/>
    </font>
    <font>
      <b/>
      <sz val="14"/>
      <name val="Arial"/>
      <family val="2"/>
    </font>
    <font>
      <sz val="12"/>
      <name val="MS Sans Serif"/>
      <family val="2"/>
    </font>
    <font>
      <sz val="10"/>
      <name val="Times New Roman"/>
      <family val="1"/>
    </font>
    <font>
      <b/>
      <sz val="10"/>
      <color rgb="FF000000"/>
      <name val="Arial"/>
      <family val="2"/>
    </font>
    <font>
      <sz val="9"/>
      <color rgb="FF000000"/>
      <name val="Arial"/>
      <family val="2"/>
    </font>
    <font>
      <b/>
      <sz val="11"/>
      <name val="Arial"/>
      <family val="2"/>
    </font>
    <font>
      <b/>
      <sz val="11"/>
      <color theme="3"/>
      <name val="Arial"/>
      <family val="2"/>
    </font>
    <font>
      <b/>
      <sz val="18"/>
      <name val="Arial"/>
      <family val="2"/>
    </font>
    <font>
      <sz val="18"/>
      <name val="Arial"/>
      <family val="2"/>
    </font>
    <font>
      <sz val="11"/>
      <color theme="3"/>
      <name val="Arial"/>
      <family val="2"/>
    </font>
    <font>
      <sz val="11"/>
      <color rgb="FF000000"/>
      <name val="Arial"/>
      <family val="2"/>
    </font>
    <font>
      <sz val="9"/>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right/>
      <top/>
      <bottom style="thin">
        <color indexed="64"/>
      </bottom>
      <diagonal/>
    </border>
    <border>
      <left/>
      <right/>
      <top/>
      <bottom style="thick">
        <color theme="4"/>
      </bottom>
      <diagonal/>
    </border>
  </borders>
  <cellStyleXfs count="8">
    <xf numFmtId="0" fontId="0" fillId="0" borderId="0"/>
    <xf numFmtId="40" fontId="1" fillId="0" borderId="0" applyFont="0" applyFill="0" applyBorder="0" applyAlignment="0" applyProtection="0"/>
    <xf numFmtId="0" fontId="8" fillId="0" borderId="0" applyNumberFormat="0" applyFill="0" applyBorder="0" applyAlignment="0" applyProtection="0">
      <alignment vertical="top"/>
      <protection locked="0"/>
    </xf>
    <xf numFmtId="0" fontId="6" fillId="0" borderId="0"/>
    <xf numFmtId="9" fontId="1" fillId="0" borderId="0" applyFont="0" applyFill="0" applyBorder="0" applyAlignment="0" applyProtection="0"/>
    <xf numFmtId="0" fontId="8" fillId="0" borderId="0" applyNumberFormat="0" applyFill="0" applyBorder="0" applyAlignment="0" applyProtection="0">
      <alignment vertical="top"/>
      <protection locked="0"/>
    </xf>
    <xf numFmtId="0" fontId="6" fillId="0" borderId="0"/>
    <xf numFmtId="0" fontId="10" fillId="0" borderId="2" applyNumberFormat="0" applyFill="0" applyAlignment="0" applyProtection="0"/>
  </cellStyleXfs>
  <cellXfs count="80">
    <xf numFmtId="0" fontId="0" fillId="0" borderId="0" xfId="0"/>
    <xf numFmtId="0" fontId="0" fillId="0" borderId="1" xfId="0" applyBorder="1"/>
    <xf numFmtId="0" fontId="2" fillId="0" borderId="0" xfId="0" applyFont="1" applyAlignment="1">
      <alignment horizontal="right"/>
    </xf>
    <xf numFmtId="0" fontId="2" fillId="0" borderId="1" xfId="0" applyFont="1" applyBorder="1" applyAlignment="1">
      <alignment horizontal="right"/>
    </xf>
    <xf numFmtId="0" fontId="3" fillId="0" borderId="1" xfId="0" applyFont="1" applyBorder="1" applyAlignment="1">
      <alignment horizontal="centerContinuous"/>
    </xf>
    <xf numFmtId="0" fontId="4" fillId="0" borderId="1" xfId="0" applyFont="1" applyBorder="1"/>
    <xf numFmtId="0" fontId="10" fillId="2" borderId="0" xfId="0" applyFont="1" applyFill="1" applyAlignment="1">
      <alignment horizontal="left" vertical="center"/>
    </xf>
    <xf numFmtId="164" fontId="0" fillId="0" borderId="0" xfId="4" applyNumberFormat="1" applyFont="1"/>
    <xf numFmtId="0" fontId="13" fillId="0" borderId="0" xfId="0" applyFont="1"/>
    <xf numFmtId="0" fontId="1" fillId="0" borderId="0" xfId="0" applyFont="1"/>
    <xf numFmtId="0" fontId="6" fillId="3" borderId="0" xfId="3" applyFill="1"/>
    <xf numFmtId="0" fontId="14" fillId="3" borderId="0" xfId="3" applyFont="1" applyFill="1"/>
    <xf numFmtId="40" fontId="0" fillId="0" borderId="0" xfId="1" applyFont="1"/>
    <xf numFmtId="40" fontId="2" fillId="0" borderId="0" xfId="1" applyFont="1" applyAlignment="1">
      <alignment horizontal="right"/>
    </xf>
    <xf numFmtId="40" fontId="2" fillId="0" borderId="1" xfId="1" applyFont="1" applyBorder="1" applyAlignment="1">
      <alignment horizontal="right"/>
    </xf>
    <xf numFmtId="40" fontId="4" fillId="0" borderId="1" xfId="1" applyFont="1" applyBorder="1"/>
    <xf numFmtId="40" fontId="0" fillId="0" borderId="1" xfId="1" applyFont="1" applyBorder="1"/>
    <xf numFmtId="0" fontId="0" fillId="3" borderId="0" xfId="0" applyFill="1"/>
    <xf numFmtId="0" fontId="13" fillId="0" borderId="0" xfId="0" applyFont="1" applyAlignment="1">
      <alignment horizontal="center"/>
    </xf>
    <xf numFmtId="0" fontId="17" fillId="3" borderId="0" xfId="0" applyFont="1" applyFill="1" applyAlignment="1">
      <alignment vertical="center"/>
    </xf>
    <xf numFmtId="0" fontId="18" fillId="3" borderId="0" xfId="0" applyFont="1" applyFill="1" applyAlignment="1">
      <alignment vertical="center" wrapText="1"/>
    </xf>
    <xf numFmtId="0" fontId="18" fillId="3" borderId="0" xfId="0" applyFont="1" applyFill="1" applyAlignment="1">
      <alignment vertical="center"/>
    </xf>
    <xf numFmtId="166" fontId="19" fillId="3" borderId="0" xfId="0" applyNumberFormat="1" applyFont="1" applyFill="1" applyAlignment="1">
      <alignment horizontal="left" vertical="center"/>
    </xf>
    <xf numFmtId="0" fontId="19" fillId="3" borderId="0" xfId="0" applyFont="1" applyFill="1" applyAlignment="1">
      <alignment vertical="center" wrapText="1"/>
    </xf>
    <xf numFmtId="0" fontId="19" fillId="3" borderId="0" xfId="0" applyFont="1" applyFill="1" applyAlignment="1">
      <alignment vertical="center"/>
    </xf>
    <xf numFmtId="0" fontId="0" fillId="0" borderId="0" xfId="0" applyAlignment="1">
      <alignment vertical="center"/>
    </xf>
    <xf numFmtId="0" fontId="9" fillId="0" borderId="0" xfId="6" applyFont="1"/>
    <xf numFmtId="0" fontId="21" fillId="0" borderId="0" xfId="2" applyFont="1" applyAlignment="1" applyProtection="1"/>
    <xf numFmtId="0" fontId="10" fillId="3" borderId="0" xfId="3" applyFont="1" applyFill="1" applyAlignment="1">
      <alignment horizontal="left" vertical="center"/>
    </xf>
    <xf numFmtId="0" fontId="6" fillId="0" borderId="0" xfId="0" applyFont="1" applyAlignment="1">
      <alignment vertical="center"/>
    </xf>
    <xf numFmtId="0" fontId="6" fillId="0" borderId="0" xfId="0" applyFont="1" applyAlignment="1">
      <alignment horizontal="right" vertical="center"/>
    </xf>
    <xf numFmtId="0" fontId="11" fillId="0" borderId="0" xfId="0" applyFont="1" applyAlignment="1">
      <alignment horizontal="right" vertical="center"/>
    </xf>
    <xf numFmtId="0" fontId="6" fillId="0" borderId="0" xfId="0" applyFont="1"/>
    <xf numFmtId="40" fontId="6" fillId="0" borderId="0" xfId="1" applyFont="1" applyFill="1" applyBorder="1"/>
    <xf numFmtId="0" fontId="9" fillId="0" borderId="0" xfId="0" applyFont="1" applyAlignment="1">
      <alignment horizontal="left" vertical="center"/>
    </xf>
    <xf numFmtId="0" fontId="9" fillId="0" borderId="0" xfId="0" applyFont="1"/>
    <xf numFmtId="0" fontId="12" fillId="0" borderId="0" xfId="0" applyFont="1"/>
    <xf numFmtId="2" fontId="12" fillId="0" borderId="0" xfId="0" applyNumberFormat="1" applyFont="1" applyAlignment="1">
      <alignment wrapText="1"/>
    </xf>
    <xf numFmtId="40" fontId="12" fillId="0" borderId="0" xfId="1" applyFont="1" applyFill="1" applyBorder="1" applyAlignment="1">
      <alignment wrapText="1"/>
    </xf>
    <xf numFmtId="0" fontId="10" fillId="0" borderId="0" xfId="7" applyFill="1" applyBorder="1" applyAlignment="1">
      <alignment horizontal="left" vertical="center"/>
    </xf>
    <xf numFmtId="0" fontId="10" fillId="0" borderId="0" xfId="0" applyFont="1" applyAlignment="1">
      <alignment horizontal="left" vertical="center"/>
    </xf>
    <xf numFmtId="40" fontId="6" fillId="0" borderId="0" xfId="1" applyFont="1" applyFill="1"/>
    <xf numFmtId="0" fontId="12" fillId="0" borderId="0" xfId="0" applyFont="1" applyAlignment="1">
      <alignment wrapText="1"/>
    </xf>
    <xf numFmtId="0" fontId="22" fillId="0" borderId="0" xfId="0" applyFont="1" applyAlignment="1">
      <alignment vertical="center"/>
    </xf>
    <xf numFmtId="0" fontId="9" fillId="0" borderId="0" xfId="0" applyFont="1" applyAlignment="1">
      <alignment vertical="center"/>
    </xf>
    <xf numFmtId="0" fontId="16" fillId="0" borderId="0" xfId="0" applyFont="1" applyAlignment="1">
      <alignment vertical="center"/>
    </xf>
    <xf numFmtId="0" fontId="15" fillId="0" borderId="0" xfId="0" applyFont="1" applyAlignment="1">
      <alignment vertical="center"/>
    </xf>
    <xf numFmtId="0" fontId="10" fillId="0" borderId="0" xfId="0" applyFont="1"/>
    <xf numFmtId="165" fontId="9" fillId="0" borderId="0" xfId="0" applyNumberFormat="1" applyFont="1" applyAlignment="1">
      <alignment horizontal="left" vertical="center"/>
    </xf>
    <xf numFmtId="0" fontId="24" fillId="0" borderId="0" xfId="5" applyFont="1" applyFill="1" applyAlignment="1" applyProtection="1">
      <alignment horizontal="left" vertical="center"/>
    </xf>
    <xf numFmtId="0" fontId="24" fillId="0" borderId="0" xfId="5" applyFont="1" applyFill="1" applyAlignment="1" applyProtection="1">
      <alignment vertical="center"/>
    </xf>
    <xf numFmtId="0" fontId="14" fillId="0" borderId="0" xfId="0" applyFont="1" applyAlignment="1">
      <alignment vertical="center"/>
    </xf>
    <xf numFmtId="0" fontId="10" fillId="3" borderId="0" xfId="0" applyFont="1" applyFill="1"/>
    <xf numFmtId="0" fontId="9" fillId="3" borderId="0" xfId="0" applyFont="1" applyFill="1" applyAlignment="1">
      <alignment horizontal="left" vertical="center"/>
    </xf>
    <xf numFmtId="0" fontId="14" fillId="3" borderId="0" xfId="0" applyFont="1" applyFill="1"/>
    <xf numFmtId="0" fontId="14" fillId="3" borderId="0" xfId="0" applyFont="1" applyFill="1" applyAlignment="1">
      <alignment vertical="center"/>
    </xf>
    <xf numFmtId="0" fontId="14" fillId="0" borderId="0" xfId="0" applyFont="1"/>
    <xf numFmtId="0" fontId="20" fillId="0" borderId="0" xfId="0" applyFont="1" applyAlignment="1">
      <alignment vertical="center"/>
    </xf>
    <xf numFmtId="2" fontId="12" fillId="0" borderId="0" xfId="0" applyNumberFormat="1" applyFont="1" applyAlignment="1">
      <alignment horizontal="left" wrapText="1"/>
    </xf>
    <xf numFmtId="40" fontId="12" fillId="0" borderId="0" xfId="1" applyFont="1" applyFill="1" applyBorder="1" applyAlignment="1">
      <alignment horizontal="left" wrapText="1"/>
    </xf>
    <xf numFmtId="0" fontId="24" fillId="0" borderId="0" xfId="2" applyFont="1" applyAlignment="1" applyProtection="1">
      <alignment horizontal="left" vertical="center"/>
    </xf>
    <xf numFmtId="0" fontId="5" fillId="0" borderId="0" xfId="0" applyFont="1" applyAlignment="1">
      <alignment vertical="center"/>
    </xf>
    <xf numFmtId="2" fontId="5" fillId="0" borderId="0" xfId="0" applyNumberFormat="1" applyFont="1" applyAlignment="1">
      <alignment vertical="center"/>
    </xf>
    <xf numFmtId="2" fontId="5" fillId="0" borderId="0" xfId="1" applyNumberFormat="1" applyFont="1" applyFill="1" applyBorder="1" applyAlignment="1">
      <alignment horizontal="right" vertical="center"/>
    </xf>
    <xf numFmtId="49" fontId="5" fillId="0" borderId="0" xfId="0" applyNumberFormat="1" applyFont="1" applyAlignment="1">
      <alignment vertical="center"/>
    </xf>
    <xf numFmtId="0" fontId="5" fillId="0" borderId="0" xfId="0" applyFont="1" applyAlignment="1">
      <alignment horizontal="left" vertical="center"/>
    </xf>
    <xf numFmtId="2" fontId="5" fillId="0" borderId="0" xfId="1" applyNumberFormat="1" applyFont="1" applyFill="1" applyAlignment="1">
      <alignment vertical="center"/>
    </xf>
    <xf numFmtId="0" fontId="6" fillId="0" borderId="0" xfId="3"/>
    <xf numFmtId="166" fontId="19" fillId="0" borderId="0" xfId="0" applyNumberFormat="1" applyFont="1" applyAlignment="1">
      <alignment horizontal="left" vertical="center"/>
    </xf>
    <xf numFmtId="0" fontId="5" fillId="0" borderId="0" xfId="0" applyFont="1" applyAlignment="1">
      <alignment vertical="center" wrapText="1"/>
    </xf>
    <xf numFmtId="4" fontId="5" fillId="0" borderId="0" xfId="0" applyNumberFormat="1" applyFont="1" applyAlignment="1">
      <alignment vertical="center"/>
    </xf>
    <xf numFmtId="167" fontId="0" fillId="0" borderId="0" xfId="0" applyNumberFormat="1"/>
    <xf numFmtId="165" fontId="14" fillId="0" borderId="0" xfId="0" applyNumberFormat="1" applyFont="1" applyAlignment="1">
      <alignment horizontal="left" vertical="center"/>
    </xf>
    <xf numFmtId="168" fontId="5" fillId="0" borderId="0" xfId="0" applyNumberFormat="1" applyFont="1" applyAlignment="1">
      <alignment vertical="center"/>
    </xf>
    <xf numFmtId="2" fontId="26" fillId="0" borderId="0" xfId="1" applyNumberFormat="1" applyFont="1" applyFill="1" applyAlignment="1">
      <alignment vertical="center"/>
    </xf>
    <xf numFmtId="0" fontId="16" fillId="0" borderId="0" xfId="0" applyFont="1"/>
    <xf numFmtId="0" fontId="9" fillId="0" borderId="0" xfId="0" applyFont="1" applyAlignment="1">
      <alignment horizontal="left"/>
    </xf>
    <xf numFmtId="0" fontId="24" fillId="0" borderId="0" xfId="2" applyFont="1" applyFill="1" applyAlignment="1" applyProtection="1">
      <alignment horizontal="left"/>
    </xf>
    <xf numFmtId="169" fontId="5" fillId="0" borderId="0" xfId="0" applyNumberFormat="1" applyFont="1" applyAlignment="1">
      <alignment vertical="center"/>
    </xf>
    <xf numFmtId="0" fontId="25" fillId="0" borderId="0" xfId="0" applyFont="1" applyAlignment="1">
      <alignment horizontal="left" vertical="top" wrapText="1"/>
    </xf>
  </cellXfs>
  <cellStyles count="8">
    <cellStyle name="Comma" xfId="1" builtinId="3"/>
    <cellStyle name="Heading 1" xfId="7" builtinId="16" customBuiltin="1"/>
    <cellStyle name="Hyperlink" xfId="2" builtinId="8"/>
    <cellStyle name="Hyperlink 2" xfId="5" xr:uid="{4840EBD2-443C-4B4A-8323-B6178B65A35C}"/>
    <cellStyle name="Normal" xfId="0" builtinId="0" customBuiltin="1"/>
    <cellStyle name="Normal 2" xfId="3" xr:uid="{00000000-0005-0000-0000-000003000000}"/>
    <cellStyle name="Normal 3" xfId="6" xr:uid="{DE9A47FA-8AE2-49FA-9DB2-7532D5EBD616}"/>
    <cellStyle name="Per cent" xfId="4" builtinId="5"/>
  </cellStyles>
  <dxfs count="102">
    <dxf>
      <fill>
        <patternFill>
          <bgColor theme="5" tint="0.79998168889431442"/>
        </patternFill>
      </fill>
    </dxf>
    <dxf>
      <fill>
        <patternFill>
          <bgColor theme="5" tint="0.79998168889431442"/>
        </patternFill>
      </fill>
    </dxf>
    <dxf>
      <font>
        <b val="0"/>
        <i val="0"/>
        <strike val="0"/>
        <condense val="0"/>
        <extend val="0"/>
        <outline val="0"/>
        <shadow val="0"/>
        <u val="none"/>
        <vertAlign val="baseline"/>
        <sz val="9"/>
        <color theme="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30" formatCode="@"/>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rgb="FF000000"/>
          <bgColor auto="1"/>
        </patternFill>
      </fill>
      <alignment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rgb="FF000000"/>
          <bgColor auto="1"/>
        </patternFill>
      </fill>
      <alignment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8" formatCode="0.00\ \r"/>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7" formatCode="yyyy\r"/>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168" formatCode="0.00\ \r"/>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8" formatCode="0.00\ \r"/>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30" formatCode="@"/>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8" formatCode="0.00\ \r"/>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8" formatCode="0.00\ \r"/>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general" vertical="bottom" textRotation="0" wrapText="1" indent="0" justifyLastLine="0" shrinkToFit="0" readingOrder="0"/>
    </dxf>
  </dxfs>
  <tableStyles count="1" defaultTableStyle="TableStyleMedium9" defaultPivotStyle="PivotStyleLight16">
    <tableStyle name="Invisible" pivot="0" table="0" count="0" xr9:uid="{FCD71E8E-FD35-4B25-93C0-31616DA698B9}"/>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sng" strike="noStrike" baseline="0">
                <a:solidFill>
                  <a:srgbClr val="000000"/>
                </a:solidFill>
                <a:latin typeface="Arial"/>
                <a:ea typeface="Arial"/>
                <a:cs typeface="Arial"/>
              </a:defRPr>
            </a:pPr>
            <a:r>
              <a:rPr lang="en-GB" u="none"/>
              <a:t>Fuel Price Indices (excluding CCL) in Real Terms </a:t>
            </a:r>
            <a:br>
              <a:rPr lang="en-GB" u="none"/>
            </a:br>
            <a:r>
              <a:rPr lang="en-GB" u="none"/>
              <a:t>Q2 2023 to Q2 2026</a:t>
            </a:r>
          </a:p>
        </c:rich>
      </c:tx>
      <c:layout>
        <c:manualLayout>
          <c:xMode val="edge"/>
          <c:yMode val="edge"/>
          <c:x val="0.11101612820681536"/>
          <c:y val="2.0274445120793818E-2"/>
        </c:manualLayout>
      </c:layout>
      <c:overlay val="1"/>
      <c:spPr>
        <a:noFill/>
        <a:ln w="25400">
          <a:noFill/>
        </a:ln>
      </c:spPr>
    </c:title>
    <c:autoTitleDeleted val="0"/>
    <c:plotArea>
      <c:layout>
        <c:manualLayout>
          <c:layoutTarget val="inner"/>
          <c:xMode val="edge"/>
          <c:yMode val="edge"/>
          <c:x val="9.9340907595464212E-2"/>
          <c:y val="0.11714774742932696"/>
          <c:w val="0.89053216374269006"/>
          <c:h val="0.66177681992337167"/>
        </c:manualLayout>
      </c:layout>
      <c:lineChart>
        <c:grouping val="standard"/>
        <c:varyColors val="0"/>
        <c:ser>
          <c:idx val="0"/>
          <c:order val="0"/>
          <c:tx>
            <c:strRef>
              <c:f>chart_data!$B$2</c:f>
              <c:strCache>
                <c:ptCount val="1"/>
                <c:pt idx="0">
                  <c:v>Coal</c:v>
                </c:pt>
              </c:strCache>
            </c:strRef>
          </c:tx>
          <c:spPr>
            <a:ln w="25400">
              <a:solidFill>
                <a:schemeClr val="tx1">
                  <a:lumMod val="95000"/>
                  <a:lumOff val="5000"/>
                </a:schemeClr>
              </a:solidFill>
              <a:prstDash val="solid"/>
            </a:ln>
          </c:spPr>
          <c:marker>
            <c:symbol val="none"/>
          </c:marker>
          <c:cat>
            <c:strRef>
              <c:f>chart_data!$A$102:$A$114</c:f>
              <c:strCache>
                <c:ptCount val="13"/>
                <c:pt idx="0">
                  <c:v>Q2 2023 </c:v>
                </c:pt>
                <c:pt idx="1">
                  <c:v>Q3 2023 </c:v>
                </c:pt>
                <c:pt idx="2">
                  <c:v>Q4 2023 </c:v>
                </c:pt>
                <c:pt idx="3">
                  <c:v>Q1 2024 </c:v>
                </c:pt>
                <c:pt idx="4">
                  <c:v>Q2 2024 </c:v>
                </c:pt>
                <c:pt idx="5">
                  <c:v>Q3 2024 </c:v>
                </c:pt>
                <c:pt idx="6">
                  <c:v>Q4 2024 </c:v>
                </c:pt>
                <c:pt idx="7">
                  <c:v>Q1 2025 </c:v>
                </c:pt>
                <c:pt idx="8">
                  <c:v>Q2 2025 </c:v>
                </c:pt>
                <c:pt idx="9">
                  <c:v>Q3 2025 </c:v>
                </c:pt>
                <c:pt idx="10">
                  <c:v>Q4 2025</c:v>
                </c:pt>
                <c:pt idx="11">
                  <c:v>Q1 2026</c:v>
                </c:pt>
                <c:pt idx="12">
                  <c:v>Q2 2026</c:v>
                </c:pt>
              </c:strCache>
            </c:strRef>
          </c:cat>
          <c:val>
            <c:numRef>
              <c:f>chart_data!$B$102:$B$114</c:f>
              <c:numCache>
                <c:formatCode>#,##0.00_);[Red]\(#,##0.00\)</c:formatCode>
                <c:ptCount val="13"/>
                <c:pt idx="0">
                  <c:v>185.32626752900035</c:v>
                </c:pt>
                <c:pt idx="1">
                  <c:v>178.52991741927985</c:v>
                </c:pt>
                <c:pt idx="2">
                  <c:v>142.32804400934808</c:v>
                </c:pt>
                <c:pt idx="3">
                  <c:v>106.26799905368097</c:v>
                </c:pt>
                <c:pt idx="4">
                  <c:v>126.17905997618679</c:v>
                </c:pt>
                <c:pt idx="5">
                  <c:v>128.27167578134143</c:v>
                </c:pt>
                <c:pt idx="6">
                  <c:v>129.72542070538935</c:v>
                </c:pt>
                <c:pt idx="7">
                  <c:v>122.54861856023842</c:v>
                </c:pt>
                <c:pt idx="8">
                  <c:v>123.04867968528215</c:v>
                </c:pt>
                <c:pt idx="9">
                  <c:v>113.76202849133344</c:v>
                </c:pt>
                <c:pt idx="10">
                  <c:v>110.75181699300998</c:v>
                </c:pt>
                <c:pt idx="11">
                  <c:v>109.85166885044487</c:v>
                </c:pt>
                <c:pt idx="12">
                  <c:v>108.46377921119021</c:v>
                </c:pt>
              </c:numCache>
            </c:numRef>
          </c:val>
          <c:smooth val="0"/>
          <c:extLst>
            <c:ext xmlns:c16="http://schemas.microsoft.com/office/drawing/2014/chart" uri="{C3380CC4-5D6E-409C-BE32-E72D297353CC}">
              <c16:uniqueId val="{00000000-899F-4ACD-AD19-5EE627801FC2}"/>
            </c:ext>
          </c:extLst>
        </c:ser>
        <c:ser>
          <c:idx val="1"/>
          <c:order val="1"/>
          <c:tx>
            <c:strRef>
              <c:f>chart_data!$C$2</c:f>
              <c:strCache>
                <c:ptCount val="1"/>
                <c:pt idx="0">
                  <c:v>Heavy Fuel Oil</c:v>
                </c:pt>
              </c:strCache>
            </c:strRef>
          </c:tx>
          <c:spPr>
            <a:ln w="25400">
              <a:solidFill>
                <a:schemeClr val="accent4">
                  <a:lumMod val="60000"/>
                  <a:lumOff val="40000"/>
                </a:schemeClr>
              </a:solidFill>
              <a:prstDash val="solid"/>
            </a:ln>
          </c:spPr>
          <c:marker>
            <c:symbol val="none"/>
          </c:marker>
          <c:cat>
            <c:strRef>
              <c:f>chart_data!$A$102:$A$114</c:f>
              <c:strCache>
                <c:ptCount val="13"/>
                <c:pt idx="0">
                  <c:v>Q2 2023 </c:v>
                </c:pt>
                <c:pt idx="1">
                  <c:v>Q3 2023 </c:v>
                </c:pt>
                <c:pt idx="2">
                  <c:v>Q4 2023 </c:v>
                </c:pt>
                <c:pt idx="3">
                  <c:v>Q1 2024 </c:v>
                </c:pt>
                <c:pt idx="4">
                  <c:v>Q2 2024 </c:v>
                </c:pt>
                <c:pt idx="5">
                  <c:v>Q3 2024 </c:v>
                </c:pt>
                <c:pt idx="6">
                  <c:v>Q4 2024 </c:v>
                </c:pt>
                <c:pt idx="7">
                  <c:v>Q1 2025 </c:v>
                </c:pt>
                <c:pt idx="8">
                  <c:v>Q2 2025 </c:v>
                </c:pt>
                <c:pt idx="9">
                  <c:v>Q3 2025 </c:v>
                </c:pt>
                <c:pt idx="10">
                  <c:v>Q4 2025</c:v>
                </c:pt>
                <c:pt idx="11">
                  <c:v>Q1 2026</c:v>
                </c:pt>
                <c:pt idx="12">
                  <c:v>Q2 2026</c:v>
                </c:pt>
              </c:strCache>
            </c:strRef>
          </c:cat>
          <c:val>
            <c:numRef>
              <c:f>chart_data!$C$102:$C$114</c:f>
              <c:numCache>
                <c:formatCode>#,##0.00_);[Red]\(#,##0.00\)</c:formatCode>
                <c:ptCount val="13"/>
                <c:pt idx="0">
                  <c:v>93.103582966299058</c:v>
                </c:pt>
                <c:pt idx="1">
                  <c:v>87.456917666058757</c:v>
                </c:pt>
                <c:pt idx="2">
                  <c:v>89.524831910986819</c:v>
                </c:pt>
                <c:pt idx="3">
                  <c:v>94.618800799690192</c:v>
                </c:pt>
                <c:pt idx="4">
                  <c:v>99.513260678665276</c:v>
                </c:pt>
                <c:pt idx="5">
                  <c:v>94.490641097233592</c:v>
                </c:pt>
                <c:pt idx="6">
                  <c:v>97.557545242384407</c:v>
                </c:pt>
                <c:pt idx="7">
                  <c:v>96.227718893873288</c:v>
                </c:pt>
                <c:pt idx="8">
                  <c:v>93.666267666950759</c:v>
                </c:pt>
                <c:pt idx="9">
                  <c:v>102.16899245983871</c:v>
                </c:pt>
                <c:pt idx="10">
                  <c:v>99.230490504656572</c:v>
                </c:pt>
                <c:pt idx="11">
                  <c:v>97.963078436891024</c:v>
                </c:pt>
                <c:pt idx="12">
                  <c:v>101.20211132178744</c:v>
                </c:pt>
              </c:numCache>
            </c:numRef>
          </c:val>
          <c:smooth val="0"/>
          <c:extLst>
            <c:ext xmlns:c16="http://schemas.microsoft.com/office/drawing/2014/chart" uri="{C3380CC4-5D6E-409C-BE32-E72D297353CC}">
              <c16:uniqueId val="{00000001-899F-4ACD-AD19-5EE627801FC2}"/>
            </c:ext>
          </c:extLst>
        </c:ser>
        <c:ser>
          <c:idx val="2"/>
          <c:order val="2"/>
          <c:tx>
            <c:strRef>
              <c:f>chart_data!$D$2</c:f>
              <c:strCache>
                <c:ptCount val="1"/>
                <c:pt idx="0">
                  <c:v>Gas</c:v>
                </c:pt>
              </c:strCache>
            </c:strRef>
          </c:tx>
          <c:spPr>
            <a:ln w="25400">
              <a:solidFill>
                <a:srgbClr val="002060"/>
              </a:solidFill>
              <a:prstDash val="solid"/>
            </a:ln>
          </c:spPr>
          <c:marker>
            <c:symbol val="none"/>
          </c:marker>
          <c:cat>
            <c:strRef>
              <c:f>chart_data!$A$102:$A$114</c:f>
              <c:strCache>
                <c:ptCount val="13"/>
                <c:pt idx="0">
                  <c:v>Q2 2023 </c:v>
                </c:pt>
                <c:pt idx="1">
                  <c:v>Q3 2023 </c:v>
                </c:pt>
                <c:pt idx="2">
                  <c:v>Q4 2023 </c:v>
                </c:pt>
                <c:pt idx="3">
                  <c:v>Q1 2024 </c:v>
                </c:pt>
                <c:pt idx="4">
                  <c:v>Q2 2024 </c:v>
                </c:pt>
                <c:pt idx="5">
                  <c:v>Q3 2024 </c:v>
                </c:pt>
                <c:pt idx="6">
                  <c:v>Q4 2024 </c:v>
                </c:pt>
                <c:pt idx="7">
                  <c:v>Q1 2025 </c:v>
                </c:pt>
                <c:pt idx="8">
                  <c:v>Q2 2025 </c:v>
                </c:pt>
                <c:pt idx="9">
                  <c:v>Q3 2025 </c:v>
                </c:pt>
                <c:pt idx="10">
                  <c:v>Q4 2025</c:v>
                </c:pt>
                <c:pt idx="11">
                  <c:v>Q1 2026</c:v>
                </c:pt>
                <c:pt idx="12">
                  <c:v>Q2 2026</c:v>
                </c:pt>
              </c:strCache>
            </c:strRef>
          </c:cat>
          <c:val>
            <c:numRef>
              <c:f>chart_data!$D$102:$D$114</c:f>
              <c:numCache>
                <c:formatCode>#,##0.00_);[Red]\(#,##0.00\)</c:formatCode>
                <c:ptCount val="13"/>
                <c:pt idx="0">
                  <c:v>123.94467281818591</c:v>
                </c:pt>
                <c:pt idx="1">
                  <c:v>113.8950540441547</c:v>
                </c:pt>
                <c:pt idx="2">
                  <c:v>124.71350175949445</c:v>
                </c:pt>
                <c:pt idx="3">
                  <c:v>122.23930737353339</c:v>
                </c:pt>
                <c:pt idx="4">
                  <c:v>101.30669191879763</c:v>
                </c:pt>
                <c:pt idx="5">
                  <c:v>103.04034263823982</c:v>
                </c:pt>
                <c:pt idx="6">
                  <c:v>105.55714987565349</c:v>
                </c:pt>
                <c:pt idx="7">
                  <c:v>105.78949436171014</c:v>
                </c:pt>
                <c:pt idx="8">
                  <c:v>102.28509787367912</c:v>
                </c:pt>
                <c:pt idx="9">
                  <c:v>102.92152416989622</c:v>
                </c:pt>
                <c:pt idx="10">
                  <c:v>89.185577710602246</c:v>
                </c:pt>
                <c:pt idx="11">
                  <c:v>85.087611604008572</c:v>
                </c:pt>
                <c:pt idx="12">
                  <c:v>87.824797617742291</c:v>
                </c:pt>
              </c:numCache>
            </c:numRef>
          </c:val>
          <c:smooth val="0"/>
          <c:extLst>
            <c:ext xmlns:c16="http://schemas.microsoft.com/office/drawing/2014/chart" uri="{C3380CC4-5D6E-409C-BE32-E72D297353CC}">
              <c16:uniqueId val="{00000002-899F-4ACD-AD19-5EE627801FC2}"/>
            </c:ext>
          </c:extLst>
        </c:ser>
        <c:ser>
          <c:idx val="3"/>
          <c:order val="3"/>
          <c:tx>
            <c:strRef>
              <c:f>chart_data!$E$2</c:f>
              <c:strCache>
                <c:ptCount val="1"/>
                <c:pt idx="0">
                  <c:v>Electricity</c:v>
                </c:pt>
              </c:strCache>
            </c:strRef>
          </c:tx>
          <c:spPr>
            <a:ln w="25400">
              <a:solidFill>
                <a:schemeClr val="accent6">
                  <a:lumMod val="75000"/>
                </a:schemeClr>
              </a:solidFill>
              <a:prstDash val="solid"/>
            </a:ln>
          </c:spPr>
          <c:marker>
            <c:symbol val="none"/>
          </c:marker>
          <c:cat>
            <c:strRef>
              <c:f>chart_data!$A$102:$A$114</c:f>
              <c:strCache>
                <c:ptCount val="13"/>
                <c:pt idx="0">
                  <c:v>Q2 2023 </c:v>
                </c:pt>
                <c:pt idx="1">
                  <c:v>Q3 2023 </c:v>
                </c:pt>
                <c:pt idx="2">
                  <c:v>Q4 2023 </c:v>
                </c:pt>
                <c:pt idx="3">
                  <c:v>Q1 2024 </c:v>
                </c:pt>
                <c:pt idx="4">
                  <c:v>Q2 2024 </c:v>
                </c:pt>
                <c:pt idx="5">
                  <c:v>Q3 2024 </c:v>
                </c:pt>
                <c:pt idx="6">
                  <c:v>Q4 2024 </c:v>
                </c:pt>
                <c:pt idx="7">
                  <c:v>Q1 2025 </c:v>
                </c:pt>
                <c:pt idx="8">
                  <c:v>Q2 2025 </c:v>
                </c:pt>
                <c:pt idx="9">
                  <c:v>Q3 2025 </c:v>
                </c:pt>
                <c:pt idx="10">
                  <c:v>Q4 2025</c:v>
                </c:pt>
                <c:pt idx="11">
                  <c:v>Q1 2026</c:v>
                </c:pt>
                <c:pt idx="12">
                  <c:v>Q2 2026</c:v>
                </c:pt>
              </c:strCache>
            </c:strRef>
          </c:cat>
          <c:val>
            <c:numRef>
              <c:f>chart_data!$E$102:$E$114</c:f>
              <c:numCache>
                <c:formatCode>#,##0.00_);[Red]\(#,##0.00\)</c:formatCode>
                <c:ptCount val="13"/>
                <c:pt idx="0">
                  <c:v>116.19332392275166</c:v>
                </c:pt>
                <c:pt idx="1">
                  <c:v>114.05073628104971</c:v>
                </c:pt>
                <c:pt idx="2">
                  <c:v>113.56318377366132</c:v>
                </c:pt>
                <c:pt idx="3">
                  <c:v>118.48290172891048</c:v>
                </c:pt>
                <c:pt idx="4">
                  <c:v>104.80157501796477</c:v>
                </c:pt>
                <c:pt idx="5">
                  <c:v>102.94214490930848</c:v>
                </c:pt>
                <c:pt idx="6">
                  <c:v>106.70245323131635</c:v>
                </c:pt>
                <c:pt idx="7">
                  <c:v>106.48119339366598</c:v>
                </c:pt>
                <c:pt idx="8">
                  <c:v>97.653422954323787</c:v>
                </c:pt>
                <c:pt idx="9">
                  <c:v>95.357755210855117</c:v>
                </c:pt>
                <c:pt idx="10">
                  <c:v>100.59951524797388</c:v>
                </c:pt>
                <c:pt idx="11">
                  <c:v>101.3806821958767</c:v>
                </c:pt>
                <c:pt idx="12">
                  <c:v>98.24878239514851</c:v>
                </c:pt>
              </c:numCache>
            </c:numRef>
          </c:val>
          <c:smooth val="0"/>
          <c:extLst>
            <c:ext xmlns:c16="http://schemas.microsoft.com/office/drawing/2014/chart" uri="{C3380CC4-5D6E-409C-BE32-E72D297353CC}">
              <c16:uniqueId val="{00000003-899F-4ACD-AD19-5EE627801FC2}"/>
            </c:ext>
          </c:extLst>
        </c:ser>
        <c:ser>
          <c:idx val="4"/>
          <c:order val="4"/>
          <c:tx>
            <c:strRef>
              <c:f>chart_data!$F$2</c:f>
              <c:strCache>
                <c:ptCount val="1"/>
                <c:pt idx="0">
                  <c:v>Total Fuel</c:v>
                </c:pt>
              </c:strCache>
            </c:strRef>
          </c:tx>
          <c:spPr>
            <a:ln w="25400">
              <a:solidFill>
                <a:schemeClr val="tx1">
                  <a:lumMod val="50000"/>
                  <a:lumOff val="50000"/>
                </a:schemeClr>
              </a:solidFill>
              <a:prstDash val="sysDash"/>
            </a:ln>
          </c:spPr>
          <c:marker>
            <c:symbol val="none"/>
          </c:marker>
          <c:cat>
            <c:strRef>
              <c:f>chart_data!$A$102:$A$114</c:f>
              <c:strCache>
                <c:ptCount val="13"/>
                <c:pt idx="0">
                  <c:v>Q2 2023 </c:v>
                </c:pt>
                <c:pt idx="1">
                  <c:v>Q3 2023 </c:v>
                </c:pt>
                <c:pt idx="2">
                  <c:v>Q4 2023 </c:v>
                </c:pt>
                <c:pt idx="3">
                  <c:v>Q1 2024 </c:v>
                </c:pt>
                <c:pt idx="4">
                  <c:v>Q2 2024 </c:v>
                </c:pt>
                <c:pt idx="5">
                  <c:v>Q3 2024 </c:v>
                </c:pt>
                <c:pt idx="6">
                  <c:v>Q4 2024 </c:v>
                </c:pt>
                <c:pt idx="7">
                  <c:v>Q1 2025 </c:v>
                </c:pt>
                <c:pt idx="8">
                  <c:v>Q2 2025 </c:v>
                </c:pt>
                <c:pt idx="9">
                  <c:v>Q3 2025 </c:v>
                </c:pt>
                <c:pt idx="10">
                  <c:v>Q4 2025</c:v>
                </c:pt>
                <c:pt idx="11">
                  <c:v>Q1 2026</c:v>
                </c:pt>
                <c:pt idx="12">
                  <c:v>Q2 2026</c:v>
                </c:pt>
              </c:strCache>
            </c:strRef>
          </c:cat>
          <c:val>
            <c:numRef>
              <c:f>chart_data!$F$102:$F$114</c:f>
              <c:numCache>
                <c:formatCode>#,##0.00_);[Red]\(#,##0.00\)</c:formatCode>
                <c:ptCount val="13"/>
                <c:pt idx="0">
                  <c:v>119.76569636914046</c:v>
                </c:pt>
                <c:pt idx="1">
                  <c:v>115.75071407276903</c:v>
                </c:pt>
                <c:pt idx="2">
                  <c:v>116.26879717468222</c:v>
                </c:pt>
                <c:pt idx="3">
                  <c:v>118.3029876583149</c:v>
                </c:pt>
                <c:pt idx="4">
                  <c:v>104.45959440665212</c:v>
                </c:pt>
                <c:pt idx="5">
                  <c:v>103.25815056439087</c:v>
                </c:pt>
                <c:pt idx="6">
                  <c:v>106.72512504686311</c:v>
                </c:pt>
                <c:pt idx="7">
                  <c:v>106.18059369376212</c:v>
                </c:pt>
                <c:pt idx="8">
                  <c:v>98.621385658823229</c:v>
                </c:pt>
                <c:pt idx="9">
                  <c:v>97.14635233044487</c:v>
                </c:pt>
                <c:pt idx="10">
                  <c:v>98.695680567809859</c:v>
                </c:pt>
                <c:pt idx="11">
                  <c:v>98.534957992463532</c:v>
                </c:pt>
                <c:pt idx="12">
                  <c:v>96.676781477210668</c:v>
                </c:pt>
              </c:numCache>
            </c:numRef>
          </c:val>
          <c:smooth val="0"/>
          <c:extLst>
            <c:ext xmlns:c16="http://schemas.microsoft.com/office/drawing/2014/chart" uri="{C3380CC4-5D6E-409C-BE32-E72D297353CC}">
              <c16:uniqueId val="{00000004-899F-4ACD-AD19-5EE627801FC2}"/>
            </c:ext>
          </c:extLst>
        </c:ser>
        <c:dLbls>
          <c:showLegendKey val="0"/>
          <c:showVal val="0"/>
          <c:showCatName val="0"/>
          <c:showSerName val="0"/>
          <c:showPercent val="0"/>
          <c:showBubbleSize val="0"/>
        </c:dLbls>
        <c:smooth val="0"/>
        <c:axId val="928782112"/>
        <c:axId val="1"/>
      </c:lineChart>
      <c:catAx>
        <c:axId val="928782112"/>
        <c:scaling>
          <c:orientation val="minMax"/>
        </c:scaling>
        <c:delete val="0"/>
        <c:axPos val="b"/>
        <c:numFmt formatCode="General" sourceLinked="1"/>
        <c:majorTickMark val="out"/>
        <c:minorTickMark val="none"/>
        <c:tickLblPos val="low"/>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Index 2025  = 100</a:t>
                </a:r>
              </a:p>
            </c:rich>
          </c:tx>
          <c:layout>
            <c:manualLayout>
              <c:xMode val="edge"/>
              <c:yMode val="edge"/>
              <c:x val="0"/>
              <c:y val="0.3259757430570555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28782112"/>
        <c:crosses val="autoZero"/>
        <c:crossBetween val="between"/>
      </c:valAx>
      <c:spPr>
        <a:noFill/>
        <a:ln w="25400">
          <a:noFill/>
        </a:ln>
      </c:spPr>
    </c:plotArea>
    <c:legend>
      <c:legendPos val="r"/>
      <c:layout>
        <c:manualLayout>
          <c:xMode val="edge"/>
          <c:yMode val="edge"/>
          <c:x val="0.15823918617604144"/>
          <c:y val="0.60618708459432824"/>
          <c:w val="0.74924994230325415"/>
          <c:h val="0.13084903415749224"/>
        </c:manualLayout>
      </c:layout>
      <c:overlay val="0"/>
      <c:spPr>
        <a:solidFill>
          <a:srgbClr val="FFFFFF"/>
        </a:solidFill>
        <a:ln w="25400">
          <a:noFill/>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35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sng" strike="noStrike" baseline="0">
                <a:solidFill>
                  <a:srgbClr val="000000"/>
                </a:solidFill>
                <a:latin typeface="Arial"/>
                <a:ea typeface="Arial"/>
                <a:cs typeface="Arial"/>
              </a:defRPr>
            </a:pPr>
            <a:r>
              <a:rPr lang="en-GB" u="none"/>
              <a:t>Fuel Price Indices (including CCL) in Real Terms </a:t>
            </a:r>
            <a:br>
              <a:rPr lang="en-GB" u="none"/>
            </a:br>
            <a:r>
              <a:rPr lang="en-GB" sz="1200" b="1" i="0" u="none" strike="noStrike" baseline="0">
                <a:effectLst/>
              </a:rPr>
              <a:t>Q2 2023 to Q2 2026</a:t>
            </a:r>
            <a:endParaRPr lang="en-GB" u="none"/>
          </a:p>
        </c:rich>
      </c:tx>
      <c:layout>
        <c:manualLayout>
          <c:xMode val="edge"/>
          <c:yMode val="edge"/>
          <c:x val="0.13031000313034705"/>
          <c:y val="2.4767766566272484E-2"/>
        </c:manualLayout>
      </c:layout>
      <c:overlay val="1"/>
      <c:spPr>
        <a:noFill/>
        <a:ln w="25400">
          <a:noFill/>
        </a:ln>
      </c:spPr>
    </c:title>
    <c:autoTitleDeleted val="0"/>
    <c:plotArea>
      <c:layout>
        <c:manualLayout>
          <c:layoutTarget val="inner"/>
          <c:xMode val="edge"/>
          <c:yMode val="edge"/>
          <c:x val="0.10043256578947368"/>
          <c:y val="0.11318619128466327"/>
          <c:w val="0.89473154239766084"/>
          <c:h val="0.67789750957854411"/>
        </c:manualLayout>
      </c:layout>
      <c:lineChart>
        <c:grouping val="standard"/>
        <c:varyColors val="0"/>
        <c:ser>
          <c:idx val="0"/>
          <c:order val="0"/>
          <c:tx>
            <c:strRef>
              <c:f>chart_data!$B$2</c:f>
              <c:strCache>
                <c:ptCount val="1"/>
                <c:pt idx="0">
                  <c:v>Coal</c:v>
                </c:pt>
              </c:strCache>
            </c:strRef>
          </c:tx>
          <c:spPr>
            <a:ln w="25400">
              <a:solidFill>
                <a:schemeClr val="tx1"/>
              </a:solidFill>
              <a:prstDash val="solid"/>
            </a:ln>
          </c:spPr>
          <c:marker>
            <c:symbol val="none"/>
          </c:marker>
          <c:cat>
            <c:strRef>
              <c:f>chart_data!$A$215:$A$227</c:f>
              <c:strCache>
                <c:ptCount val="13"/>
                <c:pt idx="0">
                  <c:v>Q2 2023 </c:v>
                </c:pt>
                <c:pt idx="1">
                  <c:v>Q3 2023 </c:v>
                </c:pt>
                <c:pt idx="2">
                  <c:v>Q4 2023 </c:v>
                </c:pt>
                <c:pt idx="3">
                  <c:v>Q1 2024 </c:v>
                </c:pt>
                <c:pt idx="4">
                  <c:v>Q2 2024 </c:v>
                </c:pt>
                <c:pt idx="5">
                  <c:v>Q3 2024 </c:v>
                </c:pt>
                <c:pt idx="6">
                  <c:v>Q4 2024 </c:v>
                </c:pt>
                <c:pt idx="7">
                  <c:v>Q1 2025 </c:v>
                </c:pt>
                <c:pt idx="8">
                  <c:v>Q2 2025 </c:v>
                </c:pt>
                <c:pt idx="9">
                  <c:v>Q3 2025 </c:v>
                </c:pt>
                <c:pt idx="10">
                  <c:v>Q4 2025</c:v>
                </c:pt>
                <c:pt idx="11">
                  <c:v>Q1 2026</c:v>
                </c:pt>
                <c:pt idx="12">
                  <c:v>Q2 2026</c:v>
                </c:pt>
              </c:strCache>
            </c:strRef>
          </c:cat>
          <c:val>
            <c:numRef>
              <c:f>chart_data!$B$215:$B$227</c:f>
              <c:numCache>
                <c:formatCode>#,##0.00_);[Red]\(#,##0.00\)</c:formatCode>
                <c:ptCount val="13"/>
                <c:pt idx="0">
                  <c:v>182.95712198656253</c:v>
                </c:pt>
                <c:pt idx="1">
                  <c:v>176.34431898772337</c:v>
                </c:pt>
                <c:pt idx="2">
                  <c:v>141.24859703893293</c:v>
                </c:pt>
                <c:pt idx="3">
                  <c:v>106.24393753517273</c:v>
                </c:pt>
                <c:pt idx="4">
                  <c:v>125.50985283441864</c:v>
                </c:pt>
                <c:pt idx="5">
                  <c:v>127.49101528069968</c:v>
                </c:pt>
                <c:pt idx="6">
                  <c:v>128.88306255612815</c:v>
                </c:pt>
                <c:pt idx="7">
                  <c:v>121.89988315118032</c:v>
                </c:pt>
                <c:pt idx="8">
                  <c:v>122.35537472082814</c:v>
                </c:pt>
                <c:pt idx="9">
                  <c:v>113.32666501554252</c:v>
                </c:pt>
                <c:pt idx="10">
                  <c:v>110.39144055383055</c:v>
                </c:pt>
                <c:pt idx="11">
                  <c:v>109.48671435957324</c:v>
                </c:pt>
                <c:pt idx="12">
                  <c:v>108.13056025488568</c:v>
                </c:pt>
              </c:numCache>
            </c:numRef>
          </c:val>
          <c:smooth val="0"/>
          <c:extLst>
            <c:ext xmlns:c16="http://schemas.microsoft.com/office/drawing/2014/chart" uri="{C3380CC4-5D6E-409C-BE32-E72D297353CC}">
              <c16:uniqueId val="{00000000-1CF7-4507-8F98-0D1E9B3ED92B}"/>
            </c:ext>
          </c:extLst>
        </c:ser>
        <c:ser>
          <c:idx val="1"/>
          <c:order val="1"/>
          <c:tx>
            <c:strRef>
              <c:f>chart_data!$C$2</c:f>
              <c:strCache>
                <c:ptCount val="1"/>
                <c:pt idx="0">
                  <c:v>Heavy Fuel Oil</c:v>
                </c:pt>
              </c:strCache>
            </c:strRef>
          </c:tx>
          <c:spPr>
            <a:ln w="25400">
              <a:solidFill>
                <a:schemeClr val="accent4">
                  <a:lumMod val="40000"/>
                  <a:lumOff val="60000"/>
                </a:schemeClr>
              </a:solidFill>
              <a:prstDash val="solid"/>
            </a:ln>
          </c:spPr>
          <c:marker>
            <c:symbol val="none"/>
          </c:marker>
          <c:cat>
            <c:strRef>
              <c:f>chart_data!$A$215:$A$227</c:f>
              <c:strCache>
                <c:ptCount val="13"/>
                <c:pt idx="0">
                  <c:v>Q2 2023 </c:v>
                </c:pt>
                <c:pt idx="1">
                  <c:v>Q3 2023 </c:v>
                </c:pt>
                <c:pt idx="2">
                  <c:v>Q4 2023 </c:v>
                </c:pt>
                <c:pt idx="3">
                  <c:v>Q1 2024 </c:v>
                </c:pt>
                <c:pt idx="4">
                  <c:v>Q2 2024 </c:v>
                </c:pt>
                <c:pt idx="5">
                  <c:v>Q3 2024 </c:v>
                </c:pt>
                <c:pt idx="6">
                  <c:v>Q4 2024 </c:v>
                </c:pt>
                <c:pt idx="7">
                  <c:v>Q1 2025 </c:v>
                </c:pt>
                <c:pt idx="8">
                  <c:v>Q2 2025 </c:v>
                </c:pt>
                <c:pt idx="9">
                  <c:v>Q3 2025 </c:v>
                </c:pt>
                <c:pt idx="10">
                  <c:v>Q4 2025</c:v>
                </c:pt>
                <c:pt idx="11">
                  <c:v>Q1 2026</c:v>
                </c:pt>
                <c:pt idx="12">
                  <c:v>Q2 2026</c:v>
                </c:pt>
              </c:strCache>
            </c:strRef>
          </c:cat>
          <c:val>
            <c:numRef>
              <c:f>chart_data!$C$215:$C$227</c:f>
              <c:numCache>
                <c:formatCode>#,##0.00_);[Red]\(#,##0.00\)</c:formatCode>
                <c:ptCount val="13"/>
                <c:pt idx="0">
                  <c:v>93.103582966299058</c:v>
                </c:pt>
                <c:pt idx="1">
                  <c:v>87.456917666058757</c:v>
                </c:pt>
                <c:pt idx="2">
                  <c:v>89.524831910986819</c:v>
                </c:pt>
                <c:pt idx="3">
                  <c:v>94.618800799690192</c:v>
                </c:pt>
                <c:pt idx="4">
                  <c:v>99.513260678665276</c:v>
                </c:pt>
                <c:pt idx="5">
                  <c:v>94.490641097233592</c:v>
                </c:pt>
                <c:pt idx="6">
                  <c:v>97.557545242384407</c:v>
                </c:pt>
                <c:pt idx="7">
                  <c:v>96.227718893873288</c:v>
                </c:pt>
                <c:pt idx="8">
                  <c:v>93.666267666950759</c:v>
                </c:pt>
                <c:pt idx="9">
                  <c:v>102.16899245983871</c:v>
                </c:pt>
                <c:pt idx="10">
                  <c:v>99.230490504656572</c:v>
                </c:pt>
                <c:pt idx="11">
                  <c:v>97.963078436891024</c:v>
                </c:pt>
                <c:pt idx="12">
                  <c:v>101.20211132178744</c:v>
                </c:pt>
              </c:numCache>
            </c:numRef>
          </c:val>
          <c:smooth val="0"/>
          <c:extLst>
            <c:ext xmlns:c16="http://schemas.microsoft.com/office/drawing/2014/chart" uri="{C3380CC4-5D6E-409C-BE32-E72D297353CC}">
              <c16:uniqueId val="{00000001-1CF7-4507-8F98-0D1E9B3ED92B}"/>
            </c:ext>
          </c:extLst>
        </c:ser>
        <c:ser>
          <c:idx val="2"/>
          <c:order val="2"/>
          <c:tx>
            <c:strRef>
              <c:f>chart_data!$D$2</c:f>
              <c:strCache>
                <c:ptCount val="1"/>
                <c:pt idx="0">
                  <c:v>Gas</c:v>
                </c:pt>
              </c:strCache>
            </c:strRef>
          </c:tx>
          <c:spPr>
            <a:ln w="25400">
              <a:solidFill>
                <a:schemeClr val="tx2"/>
              </a:solidFill>
              <a:prstDash val="solid"/>
            </a:ln>
          </c:spPr>
          <c:marker>
            <c:symbol val="none"/>
          </c:marker>
          <c:cat>
            <c:strRef>
              <c:f>chart_data!$A$215:$A$227</c:f>
              <c:strCache>
                <c:ptCount val="13"/>
                <c:pt idx="0">
                  <c:v>Q2 2023 </c:v>
                </c:pt>
                <c:pt idx="1">
                  <c:v>Q3 2023 </c:v>
                </c:pt>
                <c:pt idx="2">
                  <c:v>Q4 2023 </c:v>
                </c:pt>
                <c:pt idx="3">
                  <c:v>Q1 2024 </c:v>
                </c:pt>
                <c:pt idx="4">
                  <c:v>Q2 2024 </c:v>
                </c:pt>
                <c:pt idx="5">
                  <c:v>Q3 2024 </c:v>
                </c:pt>
                <c:pt idx="6">
                  <c:v>Q4 2024 </c:v>
                </c:pt>
                <c:pt idx="7">
                  <c:v>Q1 2025 </c:v>
                </c:pt>
                <c:pt idx="8">
                  <c:v>Q2 2025 </c:v>
                </c:pt>
                <c:pt idx="9">
                  <c:v>Q3 2025 </c:v>
                </c:pt>
                <c:pt idx="10">
                  <c:v>Q4 2025</c:v>
                </c:pt>
                <c:pt idx="11">
                  <c:v>Q1 2026</c:v>
                </c:pt>
                <c:pt idx="12">
                  <c:v>Q2 2026</c:v>
                </c:pt>
              </c:strCache>
            </c:strRef>
          </c:cat>
          <c:val>
            <c:numRef>
              <c:f>chart_data!$D$215:$D$227</c:f>
              <c:numCache>
                <c:formatCode>#,##0.00_);[Red]\(#,##0.00\)</c:formatCode>
                <c:ptCount val="13"/>
                <c:pt idx="0">
                  <c:v>122.71839781812621</c:v>
                </c:pt>
                <c:pt idx="1">
                  <c:v>111.03747388355005</c:v>
                </c:pt>
                <c:pt idx="2">
                  <c:v>121.5253711636375</c:v>
                </c:pt>
                <c:pt idx="3">
                  <c:v>120.89333668880136</c:v>
                </c:pt>
                <c:pt idx="4">
                  <c:v>101.71727064583744</c:v>
                </c:pt>
                <c:pt idx="5">
                  <c:v>101.07014951719864</c:v>
                </c:pt>
                <c:pt idx="6">
                  <c:v>104.07582954060253</c:v>
                </c:pt>
                <c:pt idx="7">
                  <c:v>106.37266538775474</c:v>
                </c:pt>
                <c:pt idx="8">
                  <c:v>103.63750614877911</c:v>
                </c:pt>
                <c:pt idx="9">
                  <c:v>101.62994096382312</c:v>
                </c:pt>
                <c:pt idx="10">
                  <c:v>88.566554441536709</c:v>
                </c:pt>
                <c:pt idx="11">
                  <c:v>87.05890026976482</c:v>
                </c:pt>
                <c:pt idx="12">
                  <c:v>89.365862394572076</c:v>
                </c:pt>
              </c:numCache>
            </c:numRef>
          </c:val>
          <c:smooth val="0"/>
          <c:extLst>
            <c:ext xmlns:c16="http://schemas.microsoft.com/office/drawing/2014/chart" uri="{C3380CC4-5D6E-409C-BE32-E72D297353CC}">
              <c16:uniqueId val="{00000002-1CF7-4507-8F98-0D1E9B3ED92B}"/>
            </c:ext>
          </c:extLst>
        </c:ser>
        <c:ser>
          <c:idx val="3"/>
          <c:order val="3"/>
          <c:tx>
            <c:strRef>
              <c:f>chart_data!$E$2</c:f>
              <c:strCache>
                <c:ptCount val="1"/>
                <c:pt idx="0">
                  <c:v>Electricity</c:v>
                </c:pt>
              </c:strCache>
            </c:strRef>
          </c:tx>
          <c:spPr>
            <a:ln w="25400">
              <a:solidFill>
                <a:schemeClr val="accent6">
                  <a:lumMod val="75000"/>
                </a:schemeClr>
              </a:solidFill>
              <a:prstDash val="solid"/>
            </a:ln>
          </c:spPr>
          <c:marker>
            <c:symbol val="none"/>
          </c:marker>
          <c:cat>
            <c:strRef>
              <c:f>chart_data!$A$215:$A$227</c:f>
              <c:strCache>
                <c:ptCount val="13"/>
                <c:pt idx="0">
                  <c:v>Q2 2023 </c:v>
                </c:pt>
                <c:pt idx="1">
                  <c:v>Q3 2023 </c:v>
                </c:pt>
                <c:pt idx="2">
                  <c:v>Q4 2023 </c:v>
                </c:pt>
                <c:pt idx="3">
                  <c:v>Q1 2024 </c:v>
                </c:pt>
                <c:pt idx="4">
                  <c:v>Q2 2024 </c:v>
                </c:pt>
                <c:pt idx="5">
                  <c:v>Q3 2024 </c:v>
                </c:pt>
                <c:pt idx="6">
                  <c:v>Q4 2024 </c:v>
                </c:pt>
                <c:pt idx="7">
                  <c:v>Q1 2025 </c:v>
                </c:pt>
                <c:pt idx="8">
                  <c:v>Q2 2025 </c:v>
                </c:pt>
                <c:pt idx="9">
                  <c:v>Q3 2025 </c:v>
                </c:pt>
                <c:pt idx="10">
                  <c:v>Q4 2025</c:v>
                </c:pt>
                <c:pt idx="11">
                  <c:v>Q1 2026</c:v>
                </c:pt>
                <c:pt idx="12">
                  <c:v>Q2 2026</c:v>
                </c:pt>
              </c:strCache>
            </c:strRef>
          </c:cat>
          <c:val>
            <c:numRef>
              <c:f>chart_data!$E$215:$E$227</c:f>
              <c:numCache>
                <c:formatCode>#,##0.00_);[Red]\(#,##0.00\)</c:formatCode>
                <c:ptCount val="13"/>
                <c:pt idx="0">
                  <c:v>115.31150072625174</c:v>
                </c:pt>
                <c:pt idx="1">
                  <c:v>113.96154406598136</c:v>
                </c:pt>
                <c:pt idx="2">
                  <c:v>113.51577573418621</c:v>
                </c:pt>
                <c:pt idx="3">
                  <c:v>118.4643933040763</c:v>
                </c:pt>
                <c:pt idx="4">
                  <c:v>104.73511406433005</c:v>
                </c:pt>
                <c:pt idx="5">
                  <c:v>102.83197091988541</c:v>
                </c:pt>
                <c:pt idx="6">
                  <c:v>106.72351693979618</c:v>
                </c:pt>
                <c:pt idx="7">
                  <c:v>106.29716468060677</c:v>
                </c:pt>
                <c:pt idx="8">
                  <c:v>97.735766530993018</c:v>
                </c:pt>
                <c:pt idx="9">
                  <c:v>95.413630358079317</c:v>
                </c:pt>
                <c:pt idx="10">
                  <c:v>100.64251146263359</c:v>
                </c:pt>
                <c:pt idx="11">
                  <c:v>101.36878817575736</c:v>
                </c:pt>
                <c:pt idx="12">
                  <c:v>98.248261836818372</c:v>
                </c:pt>
              </c:numCache>
            </c:numRef>
          </c:val>
          <c:smooth val="0"/>
          <c:extLst>
            <c:ext xmlns:c16="http://schemas.microsoft.com/office/drawing/2014/chart" uri="{C3380CC4-5D6E-409C-BE32-E72D297353CC}">
              <c16:uniqueId val="{00000003-1CF7-4507-8F98-0D1E9B3ED92B}"/>
            </c:ext>
          </c:extLst>
        </c:ser>
        <c:ser>
          <c:idx val="4"/>
          <c:order val="4"/>
          <c:tx>
            <c:strRef>
              <c:f>chart_data!$F$2</c:f>
              <c:strCache>
                <c:ptCount val="1"/>
                <c:pt idx="0">
                  <c:v>Total Fuel</c:v>
                </c:pt>
              </c:strCache>
            </c:strRef>
          </c:tx>
          <c:spPr>
            <a:ln w="25400">
              <a:solidFill>
                <a:schemeClr val="tx1">
                  <a:lumMod val="50000"/>
                  <a:lumOff val="50000"/>
                </a:schemeClr>
              </a:solidFill>
              <a:prstDash val="sysDash"/>
            </a:ln>
          </c:spPr>
          <c:marker>
            <c:symbol val="none"/>
          </c:marker>
          <c:cat>
            <c:strRef>
              <c:f>chart_data!$A$215:$A$227</c:f>
              <c:strCache>
                <c:ptCount val="13"/>
                <c:pt idx="0">
                  <c:v>Q2 2023 </c:v>
                </c:pt>
                <c:pt idx="1">
                  <c:v>Q3 2023 </c:v>
                </c:pt>
                <c:pt idx="2">
                  <c:v>Q4 2023 </c:v>
                </c:pt>
                <c:pt idx="3">
                  <c:v>Q1 2024 </c:v>
                </c:pt>
                <c:pt idx="4">
                  <c:v>Q2 2024 </c:v>
                </c:pt>
                <c:pt idx="5">
                  <c:v>Q3 2024 </c:v>
                </c:pt>
                <c:pt idx="6">
                  <c:v>Q4 2024 </c:v>
                </c:pt>
                <c:pt idx="7">
                  <c:v>Q1 2025 </c:v>
                </c:pt>
                <c:pt idx="8">
                  <c:v>Q2 2025 </c:v>
                </c:pt>
                <c:pt idx="9">
                  <c:v>Q3 2025 </c:v>
                </c:pt>
                <c:pt idx="10">
                  <c:v>Q4 2025</c:v>
                </c:pt>
                <c:pt idx="11">
                  <c:v>Q1 2026</c:v>
                </c:pt>
                <c:pt idx="12">
                  <c:v>Q2 2026</c:v>
                </c:pt>
              </c:strCache>
            </c:strRef>
          </c:cat>
          <c:val>
            <c:numRef>
              <c:f>chart_data!$F$215:$F$227</c:f>
              <c:numCache>
                <c:formatCode>#,##0.00_);[Red]\(#,##0.00\)</c:formatCode>
                <c:ptCount val="13"/>
                <c:pt idx="0">
                  <c:v>118.78132893671298</c:v>
                </c:pt>
                <c:pt idx="1">
                  <c:v>115.02351621852918</c:v>
                </c:pt>
                <c:pt idx="2">
                  <c:v>115.54716327037613</c:v>
                </c:pt>
                <c:pt idx="3">
                  <c:v>118.04123321602573</c:v>
                </c:pt>
                <c:pt idx="4">
                  <c:v>104.47009106284433</c:v>
                </c:pt>
                <c:pt idx="5">
                  <c:v>102.79579312804508</c:v>
                </c:pt>
                <c:pt idx="6">
                  <c:v>106.45228805907769</c:v>
                </c:pt>
                <c:pt idx="7">
                  <c:v>106.13060575606934</c:v>
                </c:pt>
                <c:pt idx="8">
                  <c:v>98.911269924580381</c:v>
                </c:pt>
                <c:pt idx="9">
                  <c:v>96.960591007889732</c:v>
                </c:pt>
                <c:pt idx="10">
                  <c:v>98.617392033024856</c:v>
                </c:pt>
                <c:pt idx="11">
                  <c:v>98.862872567718455</c:v>
                </c:pt>
                <c:pt idx="12">
                  <c:v>96.939365529015035</c:v>
                </c:pt>
              </c:numCache>
            </c:numRef>
          </c:val>
          <c:smooth val="0"/>
          <c:extLst>
            <c:ext xmlns:c16="http://schemas.microsoft.com/office/drawing/2014/chart" uri="{C3380CC4-5D6E-409C-BE32-E72D297353CC}">
              <c16:uniqueId val="{00000004-1CF7-4507-8F98-0D1E9B3ED92B}"/>
            </c:ext>
          </c:extLst>
        </c:ser>
        <c:dLbls>
          <c:showLegendKey val="0"/>
          <c:showVal val="0"/>
          <c:showCatName val="0"/>
          <c:showSerName val="0"/>
          <c:showPercent val="0"/>
          <c:showBubbleSize val="0"/>
        </c:dLbls>
        <c:smooth val="0"/>
        <c:axId val="928781456"/>
        <c:axId val="1"/>
      </c:lineChart>
      <c:catAx>
        <c:axId val="928781456"/>
        <c:scaling>
          <c:orientation val="minMax"/>
        </c:scaling>
        <c:delete val="0"/>
        <c:axPos val="b"/>
        <c:numFmt formatCode="General" sourceLinked="1"/>
        <c:majorTickMark val="out"/>
        <c:minorTickMark val="none"/>
        <c:tickLblPos val="low"/>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Index 2025  = 100</a:t>
                </a:r>
              </a:p>
            </c:rich>
          </c:tx>
          <c:layout>
            <c:manualLayout>
              <c:xMode val="edge"/>
              <c:yMode val="edge"/>
              <c:x val="0"/>
              <c:y val="0.3123937399616092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28781456"/>
        <c:crosses val="autoZero"/>
        <c:crossBetween val="between"/>
      </c:valAx>
      <c:spPr>
        <a:noFill/>
        <a:ln w="25400">
          <a:noFill/>
        </a:ln>
      </c:spPr>
    </c:plotArea>
    <c:legend>
      <c:legendPos val="r"/>
      <c:layout>
        <c:manualLayout>
          <c:xMode val="edge"/>
          <c:yMode val="edge"/>
          <c:x val="0.14106163580111145"/>
          <c:y val="0.65696251812775563"/>
          <c:w val="0.78002829953518393"/>
          <c:h val="9.7395442998549783E-2"/>
        </c:manualLayout>
      </c:layout>
      <c:overlay val="0"/>
      <c:spPr>
        <a:solidFill>
          <a:srgbClr val="FFFFFF"/>
        </a:solidFill>
        <a:ln w="25400">
          <a:noFill/>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35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sng" strike="noStrike" baseline="0">
                <a:solidFill>
                  <a:srgbClr val="000000"/>
                </a:solidFill>
                <a:latin typeface="Arial"/>
                <a:ea typeface="Arial"/>
                <a:cs typeface="Arial"/>
              </a:defRPr>
            </a:pPr>
            <a:r>
              <a:rPr lang="en-GB" u="none"/>
              <a:t>Industrial Fuel Price Indices (excluding CCL) in Current Terms 1996 - 2025</a:t>
            </a:r>
          </a:p>
        </c:rich>
      </c:tx>
      <c:overlay val="1"/>
      <c:spPr>
        <a:noFill/>
        <a:ln w="25400">
          <a:noFill/>
        </a:ln>
      </c:spPr>
    </c:title>
    <c:autoTitleDeleted val="0"/>
    <c:plotArea>
      <c:layout>
        <c:manualLayout>
          <c:layoutTarget val="inner"/>
          <c:xMode val="edge"/>
          <c:yMode val="edge"/>
          <c:x val="9.500266945022004E-2"/>
          <c:y val="9.8798551649793287E-2"/>
          <c:w val="0.88323556286549709"/>
          <c:h val="0.74665644955300126"/>
        </c:manualLayout>
      </c:layout>
      <c:lineChart>
        <c:grouping val="standard"/>
        <c:varyColors val="0"/>
        <c:ser>
          <c:idx val="0"/>
          <c:order val="0"/>
          <c:tx>
            <c:v>Coal</c:v>
          </c:tx>
          <c:spPr>
            <a:ln w="25400">
              <a:solidFill>
                <a:schemeClr val="tx1"/>
              </a:solidFill>
              <a:prstDash val="solid"/>
            </a:ln>
          </c:spPr>
          <c:marker>
            <c:symbol val="none"/>
          </c:marker>
          <c:cat>
            <c:numRef>
              <c:f>'3.3.1 (Annual)'!$A$11:$A$66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'3.3.1 (Annual)'!$B$11:$B$66</c:f>
              <c:numCache>
                <c:formatCode>0.00</c:formatCode>
                <c:ptCount val="56"/>
                <c:pt idx="0">
                  <c:v>4.550886075949367</c:v>
                </c:pt>
                <c:pt idx="1">
                  <c:v>5.4332007233273032</c:v>
                </c:pt>
                <c:pt idx="2">
                  <c:v>5.8482368896925854</c:v>
                </c:pt>
                <c:pt idx="3">
                  <c:v>6.1181555153707041</c:v>
                </c:pt>
                <c:pt idx="4">
                  <c:v>6.6579927667269434</c:v>
                </c:pt>
                <c:pt idx="5">
                  <c:v>9.9840867992766711</c:v>
                </c:pt>
                <c:pt idx="6">
                  <c:v>12.361112115732368</c:v>
                </c:pt>
                <c:pt idx="7">
                  <c:v>14.752649186256777</c:v>
                </c:pt>
                <c:pt idx="8">
                  <c:v>16.012269439421338</c:v>
                </c:pt>
                <c:pt idx="9">
                  <c:v>18.638896925858951</c:v>
                </c:pt>
                <c:pt idx="10">
                  <c:v>24.1620705244123</c:v>
                </c:pt>
                <c:pt idx="11">
                  <c:v>27.923517179023506</c:v>
                </c:pt>
                <c:pt idx="12">
                  <c:v>33.156455696202528</c:v>
                </c:pt>
                <c:pt idx="13">
                  <c:v>34.308688969258583</c:v>
                </c:pt>
                <c:pt idx="14">
                  <c:v>34.346419529837249</c:v>
                </c:pt>
                <c:pt idx="15">
                  <c:v>35.696012658227836</c:v>
                </c:pt>
                <c:pt idx="16">
                  <c:v>33.913969258589496</c:v>
                </c:pt>
                <c:pt idx="17">
                  <c:v>32.529547920433984</c:v>
                </c:pt>
                <c:pt idx="18">
                  <c:v>28.895804701627487</c:v>
                </c:pt>
                <c:pt idx="19">
                  <c:v>28.228264014466543</c:v>
                </c:pt>
                <c:pt idx="20">
                  <c:v>29.023508137432184</c:v>
                </c:pt>
                <c:pt idx="21">
                  <c:v>28.589511754068713</c:v>
                </c:pt>
                <c:pt idx="22">
                  <c:v>28.951175406871609</c:v>
                </c:pt>
                <c:pt idx="23">
                  <c:v>27.17902350813743</c:v>
                </c:pt>
                <c:pt idx="24">
                  <c:v>26.853526220614825</c:v>
                </c:pt>
                <c:pt idx="25">
                  <c:v>25.189873417721522</c:v>
                </c:pt>
                <c:pt idx="26">
                  <c:v>23.960216998191679</c:v>
                </c:pt>
                <c:pt idx="27">
                  <c:v>23.399638336347198</c:v>
                </c:pt>
                <c:pt idx="28">
                  <c:v>23.942133815551536</c:v>
                </c:pt>
                <c:pt idx="29">
                  <c:v>23.580470162748643</c:v>
                </c:pt>
                <c:pt idx="30">
                  <c:v>23.616636528028934</c:v>
                </c:pt>
                <c:pt idx="31">
                  <c:v>24.23146473779385</c:v>
                </c:pt>
                <c:pt idx="32">
                  <c:v>24.828209764918626</c:v>
                </c:pt>
                <c:pt idx="33">
                  <c:v>22.766726943942132</c:v>
                </c:pt>
                <c:pt idx="34">
                  <c:v>25.352622061482815</c:v>
                </c:pt>
                <c:pt idx="35">
                  <c:v>29.783001808318264</c:v>
                </c:pt>
                <c:pt idx="36">
                  <c:v>28.499095840867994</c:v>
                </c:pt>
                <c:pt idx="37">
                  <c:v>33.110307414104881</c:v>
                </c:pt>
                <c:pt idx="38">
                  <c:v>42.947558770343583</c:v>
                </c:pt>
                <c:pt idx="39">
                  <c:v>40.415913200723324</c:v>
                </c:pt>
                <c:pt idx="40">
                  <c:v>46.853526220614825</c:v>
                </c:pt>
                <c:pt idx="41">
                  <c:v>52.043399638336354</c:v>
                </c:pt>
                <c:pt idx="42">
                  <c:v>50.813743218806508</c:v>
                </c:pt>
                <c:pt idx="43">
                  <c:v>53.526220614828205</c:v>
                </c:pt>
                <c:pt idx="44">
                  <c:v>53.471971066907777</c:v>
                </c:pt>
                <c:pt idx="45">
                  <c:v>47.233273056057868</c:v>
                </c:pt>
                <c:pt idx="46">
                  <c:v>44.10488245931284</c:v>
                </c:pt>
                <c:pt idx="47">
                  <c:v>49.783001808318261</c:v>
                </c:pt>
                <c:pt idx="48">
                  <c:v>61.193490054249544</c:v>
                </c:pt>
                <c:pt idx="49">
                  <c:v>60.343580470162749</c:v>
                </c:pt>
                <c:pt idx="50">
                  <c:v>40.437585707915019</c:v>
                </c:pt>
                <c:pt idx="51">
                  <c:v>56.141977225985272</c:v>
                </c:pt>
                <c:pt idx="52">
                  <c:v>110.07836794435832</c:v>
                </c:pt>
                <c:pt idx="53">
                  <c:v>139.06271884495644</c:v>
                </c:pt>
                <c:pt idx="54">
                  <c:v>103.17242684175747</c:v>
                </c:pt>
                <c:pt idx="55">
                  <c:v>100</c:v>
                </c:pt>
              </c:numCache>
            </c:numRef>
          </c:val>
          <c:smooth val="0"/>
          <c:extLst>
            <c:ext xmlns:c16="http://schemas.microsoft.com/office/drawing/2014/chart" uri="{C3380CC4-5D6E-409C-BE32-E72D297353CC}">
              <c16:uniqueId val="{00000000-6438-492D-A7FD-D01FE191539C}"/>
            </c:ext>
          </c:extLst>
        </c:ser>
        <c:ser>
          <c:idx val="1"/>
          <c:order val="1"/>
          <c:tx>
            <c:v>Heavy Fuel Oil</c:v>
          </c:tx>
          <c:spPr>
            <a:ln w="25400">
              <a:solidFill>
                <a:schemeClr val="accent4">
                  <a:lumMod val="40000"/>
                  <a:lumOff val="60000"/>
                </a:schemeClr>
              </a:solidFill>
              <a:prstDash val="solid"/>
            </a:ln>
          </c:spPr>
          <c:marker>
            <c:symbol val="none"/>
          </c:marker>
          <c:cat>
            <c:numRef>
              <c:f>'3.3.1 (Annual)'!$A$11:$A$66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'3.3.1 (Annual)'!$C$11:$C$66</c:f>
              <c:numCache>
                <c:formatCode>0.00</c:formatCode>
                <c:ptCount val="56"/>
                <c:pt idx="0">
                  <c:v>0.78385248025144905</c:v>
                </c:pt>
                <c:pt idx="1">
                  <c:v>1.1754820313233307</c:v>
                </c:pt>
                <c:pt idx="2">
                  <c:v>1.1226713797393952</c:v>
                </c:pt>
                <c:pt idx="3">
                  <c:v>1.097749499216639</c:v>
                </c:pt>
                <c:pt idx="4">
                  <c:v>2.6013696240895929</c:v>
                </c:pt>
                <c:pt idx="5">
                  <c:v>3.2754471544193779</c:v>
                </c:pt>
                <c:pt idx="6">
                  <c:v>3.7519297748901668</c:v>
                </c:pt>
                <c:pt idx="7">
                  <c:v>4.7571122893079982</c:v>
                </c:pt>
                <c:pt idx="8">
                  <c:v>4.4604232354656634</c:v>
                </c:pt>
                <c:pt idx="9">
                  <c:v>5.5403713914517612</c:v>
                </c:pt>
                <c:pt idx="10">
                  <c:v>7.8492056084528112</c:v>
                </c:pt>
                <c:pt idx="11">
                  <c:v>9.4044496286943318</c:v>
                </c:pt>
                <c:pt idx="12">
                  <c:v>9.9349296569644263</c:v>
                </c:pt>
                <c:pt idx="13">
                  <c:v>10.940112171382259</c:v>
                </c:pt>
                <c:pt idx="14">
                  <c:v>13.008628254771018</c:v>
                </c:pt>
                <c:pt idx="15">
                  <c:v>13.191982090045579</c:v>
                </c:pt>
                <c:pt idx="16">
                  <c:v>6.3455854835798586</c:v>
                </c:pt>
                <c:pt idx="17">
                  <c:v>6.7900256862356771</c:v>
                </c:pt>
                <c:pt idx="18">
                  <c:v>5.0116714975047216</c:v>
                </c:pt>
                <c:pt idx="19">
                  <c:v>5.4561117001605393</c:v>
                </c:pt>
                <c:pt idx="20">
                  <c:v>5.9337810768466985</c:v>
                </c:pt>
                <c:pt idx="21">
                  <c:v>5.2124029569359367</c:v>
                </c:pt>
                <c:pt idx="22">
                  <c:v>5.0128728386627461</c:v>
                </c:pt>
                <c:pt idx="23">
                  <c:v>5.3433713789653119</c:v>
                </c:pt>
                <c:pt idx="24">
                  <c:v>5.7816987688149668</c:v>
                </c:pt>
                <c:pt idx="25">
                  <c:v>6.7514572155726373</c:v>
                </c:pt>
                <c:pt idx="26">
                  <c:v>7.4560065554962804</c:v>
                </c:pt>
                <c:pt idx="27">
                  <c:v>7.1330653839842277</c:v>
                </c:pt>
                <c:pt idx="28">
                  <c:v>5.9453898185970724</c:v>
                </c:pt>
                <c:pt idx="29">
                  <c:v>6.8055274623830986</c:v>
                </c:pt>
                <c:pt idx="30">
                  <c:v>9.8523157502360288</c:v>
                </c:pt>
                <c:pt idx="31">
                  <c:v>9.8386813220057245</c:v>
                </c:pt>
                <c:pt idx="32">
                  <c:v>10.302875169983727</c:v>
                </c:pt>
                <c:pt idx="33">
                  <c:v>11.892883234692533</c:v>
                </c:pt>
                <c:pt idx="34">
                  <c:v>11.975780558332783</c:v>
                </c:pt>
                <c:pt idx="35">
                  <c:v>15.915507028742926</c:v>
                </c:pt>
                <c:pt idx="36">
                  <c:v>20.293171333910433</c:v>
                </c:pt>
                <c:pt idx="37">
                  <c:v>21.012601678359722</c:v>
                </c:pt>
                <c:pt idx="38">
                  <c:v>30.611239152493635</c:v>
                </c:pt>
                <c:pt idx="39">
                  <c:v>29.857060493811687</c:v>
                </c:pt>
                <c:pt idx="40">
                  <c:v>36.731928762623191</c:v>
                </c:pt>
                <c:pt idx="41">
                  <c:v>44.568764376346479</c:v>
                </c:pt>
                <c:pt idx="42">
                  <c:v>47.313647467671252</c:v>
                </c:pt>
                <c:pt idx="43">
                  <c:v>45.824612082885153</c:v>
                </c:pt>
                <c:pt idx="44">
                  <c:v>40.856693901873179</c:v>
                </c:pt>
                <c:pt idx="45">
                  <c:v>32.165480323855036</c:v>
                </c:pt>
                <c:pt idx="46">
                  <c:v>28.007842470690193</c:v>
                </c:pt>
                <c:pt idx="47">
                  <c:v>32.240408152835329</c:v>
                </c:pt>
                <c:pt idx="48">
                  <c:v>38.033899792089521</c:v>
                </c:pt>
                <c:pt idx="49">
                  <c:v>40.366010307619156</c:v>
                </c:pt>
                <c:pt idx="50">
                  <c:v>33.991694345677296</c:v>
                </c:pt>
                <c:pt idx="51">
                  <c:v>39.811018514220585</c:v>
                </c:pt>
                <c:pt idx="52">
                  <c:v>68.310175505711257</c:v>
                </c:pt>
                <c:pt idx="53">
                  <c:v>82.37907105246363</c:v>
                </c:pt>
                <c:pt idx="54">
                  <c:v>90.993875857065788</c:v>
                </c:pt>
                <c:pt idx="55">
                  <c:v>100</c:v>
                </c:pt>
              </c:numCache>
            </c:numRef>
          </c:val>
          <c:smooth val="0"/>
          <c:extLst>
            <c:ext xmlns:c16="http://schemas.microsoft.com/office/drawing/2014/chart" uri="{C3380CC4-5D6E-409C-BE32-E72D297353CC}">
              <c16:uniqueId val="{00000001-6438-492D-A7FD-D01FE191539C}"/>
            </c:ext>
          </c:extLst>
        </c:ser>
        <c:ser>
          <c:idx val="2"/>
          <c:order val="2"/>
          <c:tx>
            <c:v>Gas</c:v>
          </c:tx>
          <c:spPr>
            <a:ln w="25400">
              <a:solidFill>
                <a:schemeClr val="tx2"/>
              </a:solidFill>
              <a:prstDash val="solid"/>
            </a:ln>
          </c:spPr>
          <c:marker>
            <c:symbol val="none"/>
          </c:marker>
          <c:cat>
            <c:numRef>
              <c:f>'3.3.1 (Annual)'!$A$11:$A$66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'3.3.1 (Annual)'!$D$11:$D$66</c:f>
              <c:numCache>
                <c:formatCode>0.00</c:formatCode>
                <c:ptCount val="56"/>
                <c:pt idx="0">
                  <c:v>3.7033815578298714</c:v>
                </c:pt>
                <c:pt idx="1">
                  <c:v>2.8209351710032227</c:v>
                </c:pt>
                <c:pt idx="2">
                  <c:v>2.2519260253991535</c:v>
                </c:pt>
                <c:pt idx="3">
                  <c:v>2.380515662823802</c:v>
                </c:pt>
                <c:pt idx="4">
                  <c:v>2.7453887590162411</c:v>
                </c:pt>
                <c:pt idx="5">
                  <c:v>3.7950016744949342</c:v>
                </c:pt>
                <c:pt idx="6">
                  <c:v>5.5277470387920697</c:v>
                </c:pt>
                <c:pt idx="7">
                  <c:v>7.5449969758912383</c:v>
                </c:pt>
                <c:pt idx="8">
                  <c:v>9.3163192314157683</c:v>
                </c:pt>
                <c:pt idx="9">
                  <c:v>10.626326162679373</c:v>
                </c:pt>
                <c:pt idx="10">
                  <c:v>14.453475246530473</c:v>
                </c:pt>
                <c:pt idx="11">
                  <c:v>17.521945469576142</c:v>
                </c:pt>
                <c:pt idx="12">
                  <c:v>18.624601610492501</c:v>
                </c:pt>
                <c:pt idx="13">
                  <c:v>18.944468333586308</c:v>
                </c:pt>
                <c:pt idx="14">
                  <c:v>19.574557556967093</c:v>
                </c:pt>
                <c:pt idx="15">
                  <c:v>20.897423451973161</c:v>
                </c:pt>
                <c:pt idx="16">
                  <c:v>18.227581104943901</c:v>
                </c:pt>
                <c:pt idx="17">
                  <c:v>17.171538707593974</c:v>
                </c:pt>
                <c:pt idx="18">
                  <c:v>16.345350287140608</c:v>
                </c:pt>
                <c:pt idx="19">
                  <c:v>15.795629587150236</c:v>
                </c:pt>
                <c:pt idx="20">
                  <c:v>16.07370467808104</c:v>
                </c:pt>
                <c:pt idx="21">
                  <c:v>16.228012242990623</c:v>
                </c:pt>
                <c:pt idx="22">
                  <c:v>16.314948022863785</c:v>
                </c:pt>
                <c:pt idx="23">
                  <c:v>15.706397563751636</c:v>
                </c:pt>
                <c:pt idx="24">
                  <c:v>15.387633037550035</c:v>
                </c:pt>
                <c:pt idx="25">
                  <c:v>14.37338227236312</c:v>
                </c:pt>
                <c:pt idx="26">
                  <c:v>10.98227632266172</c:v>
                </c:pt>
                <c:pt idx="27">
                  <c:v>11.374172922703462</c:v>
                </c:pt>
                <c:pt idx="28">
                  <c:v>11.973387664954405</c:v>
                </c:pt>
                <c:pt idx="29">
                  <c:v>11.907501089509433</c:v>
                </c:pt>
                <c:pt idx="30">
                  <c:v>12.958092483422892</c:v>
                </c:pt>
                <c:pt idx="31">
                  <c:v>17.361711598617728</c:v>
                </c:pt>
                <c:pt idx="32">
                  <c:v>16.411655451353131</c:v>
                </c:pt>
                <c:pt idx="33">
                  <c:v>17.109800104962307</c:v>
                </c:pt>
                <c:pt idx="34">
                  <c:v>19.055437671041311</c:v>
                </c:pt>
                <c:pt idx="35">
                  <c:v>28.978033019768439</c:v>
                </c:pt>
                <c:pt idx="36">
                  <c:v>36.137362150498276</c:v>
                </c:pt>
                <c:pt idx="37">
                  <c:v>29.140483974961722</c:v>
                </c:pt>
                <c:pt idx="38">
                  <c:v>43.939137227376676</c:v>
                </c:pt>
                <c:pt idx="39">
                  <c:v>36.891971294663612</c:v>
                </c:pt>
                <c:pt idx="40">
                  <c:v>35.515498016952677</c:v>
                </c:pt>
                <c:pt idx="41">
                  <c:v>43.448254454789648</c:v>
                </c:pt>
                <c:pt idx="42">
                  <c:v>47.401487059088083</c:v>
                </c:pt>
                <c:pt idx="43">
                  <c:v>52.478027479127363</c:v>
                </c:pt>
                <c:pt idx="44">
                  <c:v>47.134679956895937</c:v>
                </c:pt>
                <c:pt idx="45">
                  <c:v>42.249896559311509</c:v>
                </c:pt>
                <c:pt idx="46">
                  <c:v>35.506049096439526</c:v>
                </c:pt>
                <c:pt idx="47">
                  <c:v>37.730942736152727</c:v>
                </c:pt>
                <c:pt idx="48">
                  <c:v>44.55742192747649</c:v>
                </c:pt>
                <c:pt idx="49">
                  <c:v>40.736026498982554</c:v>
                </c:pt>
                <c:pt idx="50">
                  <c:v>38.307488976611786</c:v>
                </c:pt>
                <c:pt idx="51">
                  <c:v>52.840316142092426</c:v>
                </c:pt>
                <c:pt idx="52">
                  <c:v>92.477956842856685</c:v>
                </c:pt>
                <c:pt idx="53">
                  <c:v>108.27718657200039</c:v>
                </c:pt>
                <c:pt idx="54">
                  <c:v>104.19977516452488</c:v>
                </c:pt>
                <c:pt idx="55">
                  <c:v>100</c:v>
                </c:pt>
              </c:numCache>
            </c:numRef>
          </c:val>
          <c:smooth val="0"/>
          <c:extLst>
            <c:ext xmlns:c16="http://schemas.microsoft.com/office/drawing/2014/chart" uri="{C3380CC4-5D6E-409C-BE32-E72D297353CC}">
              <c16:uniqueId val="{00000002-6438-492D-A7FD-D01FE191539C}"/>
            </c:ext>
          </c:extLst>
        </c:ser>
        <c:ser>
          <c:idx val="3"/>
          <c:order val="3"/>
          <c:tx>
            <c:v>Electricity</c:v>
          </c:tx>
          <c:spPr>
            <a:ln w="25400">
              <a:solidFill>
                <a:schemeClr val="accent6">
                  <a:lumMod val="75000"/>
                </a:schemeClr>
              </a:solidFill>
              <a:prstDash val="solid"/>
            </a:ln>
          </c:spPr>
          <c:marker>
            <c:symbol val="none"/>
          </c:marker>
          <c:cat>
            <c:numRef>
              <c:f>'3.3.1 (Annual)'!$A$11:$A$66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'3.3.1 (Annual)'!$E$11:$E$66</c:f>
              <c:numCache>
                <c:formatCode>0.00</c:formatCode>
                <c:ptCount val="56"/>
                <c:pt idx="0">
                  <c:v>2.7602298159682022</c:v>
                </c:pt>
                <c:pt idx="1">
                  <c:v>3.0539422994085923</c:v>
                </c:pt>
                <c:pt idx="2">
                  <c:v>3.1206951365541351</c:v>
                </c:pt>
                <c:pt idx="3">
                  <c:v>3.1390521667691589</c:v>
                </c:pt>
                <c:pt idx="4">
                  <c:v>4.2838633238152211</c:v>
                </c:pt>
                <c:pt idx="5">
                  <c:v>5.6890105457289009</c:v>
                </c:pt>
                <c:pt idx="6">
                  <c:v>6.5784921006932615</c:v>
                </c:pt>
                <c:pt idx="7">
                  <c:v>7.5781158369477675</c:v>
                </c:pt>
                <c:pt idx="8">
                  <c:v>8.3374293594783193</c:v>
                </c:pt>
                <c:pt idx="9">
                  <c:v>9.2652937958013659</c:v>
                </c:pt>
                <c:pt idx="10">
                  <c:v>11.424748077459681</c:v>
                </c:pt>
                <c:pt idx="11">
                  <c:v>13.232081143175259</c:v>
                </c:pt>
                <c:pt idx="12">
                  <c:v>14.495378586154658</c:v>
                </c:pt>
                <c:pt idx="13">
                  <c:v>14.552118497728369</c:v>
                </c:pt>
                <c:pt idx="14">
                  <c:v>14.527086183798795</c:v>
                </c:pt>
                <c:pt idx="15">
                  <c:v>15.096154120464547</c:v>
                </c:pt>
                <c:pt idx="16">
                  <c:v>15.248016824970659</c:v>
                </c:pt>
                <c:pt idx="17">
                  <c:v>14.807448099810076</c:v>
                </c:pt>
                <c:pt idx="18">
                  <c:v>15.608482145556588</c:v>
                </c:pt>
                <c:pt idx="19">
                  <c:v>16.723254525887153</c:v>
                </c:pt>
                <c:pt idx="20">
                  <c:v>16.688209286385749</c:v>
                </c:pt>
                <c:pt idx="21">
                  <c:v>17.241409594221739</c:v>
                </c:pt>
                <c:pt idx="22">
                  <c:v>18.196937398665725</c:v>
                </c:pt>
                <c:pt idx="23">
                  <c:v>19.064456063226714</c:v>
                </c:pt>
                <c:pt idx="24">
                  <c:v>18.372955678431723</c:v>
                </c:pt>
                <c:pt idx="25">
                  <c:v>18.201128310088727</c:v>
                </c:pt>
                <c:pt idx="26">
                  <c:v>17.572491596638734</c:v>
                </c:pt>
                <c:pt idx="27">
                  <c:v>16.570863766541752</c:v>
                </c:pt>
                <c:pt idx="28">
                  <c:v>16.415800043890751</c:v>
                </c:pt>
                <c:pt idx="29">
                  <c:v>16.512191006619751</c:v>
                </c:pt>
                <c:pt idx="30">
                  <c:v>15.30939942821877</c:v>
                </c:pt>
                <c:pt idx="31">
                  <c:v>14.010216887088788</c:v>
                </c:pt>
                <c:pt idx="32">
                  <c:v>13.507307516328796</c:v>
                </c:pt>
                <c:pt idx="33">
                  <c:v>13.067261816913803</c:v>
                </c:pt>
                <c:pt idx="34">
                  <c:v>14.249098838199783</c:v>
                </c:pt>
                <c:pt idx="35">
                  <c:v>19.093792443187713</c:v>
                </c:pt>
                <c:pt idx="36">
                  <c:v>25.644186997336611</c:v>
                </c:pt>
                <c:pt idx="37">
                  <c:v>26.323114647862599</c:v>
                </c:pt>
                <c:pt idx="38">
                  <c:v>32.407446956083433</c:v>
                </c:pt>
                <c:pt idx="39">
                  <c:v>34.950129834290024</c:v>
                </c:pt>
                <c:pt idx="40">
                  <c:v>31.737559142517206</c:v>
                </c:pt>
                <c:pt idx="41">
                  <c:v>32.739081475594297</c:v>
                </c:pt>
                <c:pt idx="42">
                  <c:v>34.401442794224693</c:v>
                </c:pt>
                <c:pt idx="43">
                  <c:v>36.244842366901587</c:v>
                </c:pt>
                <c:pt idx="44">
                  <c:v>38.260425539604633</c:v>
                </c:pt>
                <c:pt idx="45">
                  <c:v>38.343855276620879</c:v>
                </c:pt>
                <c:pt idx="46">
                  <c:v>38.415718341478048</c:v>
                </c:pt>
                <c:pt idx="47">
                  <c:v>39.612833996941113</c:v>
                </c:pt>
                <c:pt idx="48">
                  <c:v>41.487396348097342</c:v>
                </c:pt>
                <c:pt idx="49">
                  <c:v>46.999056406506661</c:v>
                </c:pt>
                <c:pt idx="50">
                  <c:v>49.331952569802603</c:v>
                </c:pt>
                <c:pt idx="51">
                  <c:v>54.517557837198908</c:v>
                </c:pt>
                <c:pt idx="52">
                  <c:v>78.391053627201487</c:v>
                </c:pt>
                <c:pt idx="53">
                  <c:v>106.68423065628487</c:v>
                </c:pt>
                <c:pt idx="54">
                  <c:v>104.40412345221905</c:v>
                </c:pt>
                <c:pt idx="55">
                  <c:v>100</c:v>
                </c:pt>
              </c:numCache>
            </c:numRef>
          </c:val>
          <c:smooth val="0"/>
          <c:extLst>
            <c:ext xmlns:c16="http://schemas.microsoft.com/office/drawing/2014/chart" uri="{C3380CC4-5D6E-409C-BE32-E72D297353CC}">
              <c16:uniqueId val="{00000003-6438-492D-A7FD-D01FE191539C}"/>
            </c:ext>
          </c:extLst>
        </c:ser>
        <c:ser>
          <c:idx val="4"/>
          <c:order val="4"/>
          <c:tx>
            <c:v>Total Fuel</c:v>
          </c:tx>
          <c:spPr>
            <a:ln w="25400">
              <a:solidFill>
                <a:schemeClr val="tx1">
                  <a:lumMod val="50000"/>
                  <a:lumOff val="50000"/>
                </a:schemeClr>
              </a:solidFill>
              <a:prstDash val="sysDash"/>
            </a:ln>
          </c:spPr>
          <c:marker>
            <c:symbol val="none"/>
          </c:marker>
          <c:cat>
            <c:numRef>
              <c:f>'3.3.1 (Annual)'!$A$11:$A$66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'3.3.1 (Annual)'!$F$11:$F$66</c:f>
              <c:numCache>
                <c:formatCode>0.00\ \r</c:formatCode>
                <c:ptCount val="56"/>
                <c:pt idx="0">
                  <c:v>2.2684408302848831</c:v>
                </c:pt>
                <c:pt idx="1">
                  <c:v>2.5040850524794047</c:v>
                </c:pt>
                <c:pt idx="2">
                  <c:v>2.4799617572182799</c:v>
                </c:pt>
                <c:pt idx="3">
                  <c:v>2.4903756223205993</c:v>
                </c:pt>
                <c:pt idx="4">
                  <c:v>3.3173875074009853</c:v>
                </c:pt>
                <c:pt idx="5">
                  <c:v>4.5502168222108113</c:v>
                </c:pt>
                <c:pt idx="6">
                  <c:v>5.4183369912121266</c:v>
                </c:pt>
                <c:pt idx="7">
                  <c:v>6.4727572939761151</c:v>
                </c:pt>
                <c:pt idx="8">
                  <c:v>7.2470115087734284</c:v>
                </c:pt>
                <c:pt idx="9">
                  <c:v>8.2575412518030973</c:v>
                </c:pt>
                <c:pt idx="10">
                  <c:v>10.841057208926832</c:v>
                </c:pt>
                <c:pt idx="11">
                  <c:v>12.762996918951455</c:v>
                </c:pt>
                <c:pt idx="12">
                  <c:v>14.055374378195243</c:v>
                </c:pt>
                <c:pt idx="13">
                  <c:v>14.560468980510134</c:v>
                </c:pt>
                <c:pt idx="14">
                  <c:v>15.198883896440126</c:v>
                </c:pt>
                <c:pt idx="15">
                  <c:v>16.090345368839046</c:v>
                </c:pt>
                <c:pt idx="16">
                  <c:v>14.669989103692332</c:v>
                </c:pt>
                <c:pt idx="17">
                  <c:v>14.415446093010342</c:v>
                </c:pt>
                <c:pt idx="18">
                  <c:v>14.536966322374244</c:v>
                </c:pt>
                <c:pt idx="19">
                  <c:v>15.168840946538154</c:v>
                </c:pt>
                <c:pt idx="20">
                  <c:v>15.661204088674722</c:v>
                </c:pt>
                <c:pt idx="21">
                  <c:v>15.904180028163937</c:v>
                </c:pt>
                <c:pt idx="22">
                  <c:v>16.791252968265667</c:v>
                </c:pt>
                <c:pt idx="23">
                  <c:v>16.937610274831027</c:v>
                </c:pt>
                <c:pt idx="24">
                  <c:v>16.436812503811794</c:v>
                </c:pt>
                <c:pt idx="25">
                  <c:v>16.206106223391625</c:v>
                </c:pt>
                <c:pt idx="26">
                  <c:v>15.238829966825222</c:v>
                </c:pt>
                <c:pt idx="27">
                  <c:v>14.421551136163307</c:v>
                </c:pt>
                <c:pt idx="28">
                  <c:v>14.402669033073009</c:v>
                </c:pt>
                <c:pt idx="29">
                  <c:v>14.56839013785288</c:v>
                </c:pt>
                <c:pt idx="30">
                  <c:v>13.871661100768479</c:v>
                </c:pt>
                <c:pt idx="31">
                  <c:v>14.152631971453857</c:v>
                </c:pt>
                <c:pt idx="32">
                  <c:v>13.710137103274256</c:v>
                </c:pt>
                <c:pt idx="33">
                  <c:v>13.926142798373725</c:v>
                </c:pt>
                <c:pt idx="34">
                  <c:v>14.999783611115543</c:v>
                </c:pt>
                <c:pt idx="35">
                  <c:v>20.955612097562895</c:v>
                </c:pt>
                <c:pt idx="36">
                  <c:v>27.151905802605278</c:v>
                </c:pt>
                <c:pt idx="37">
                  <c:v>25.869784735003027</c:v>
                </c:pt>
                <c:pt idx="38">
                  <c:v>34.433068410077141</c:v>
                </c:pt>
                <c:pt idx="39">
                  <c:v>34.388942992965809</c:v>
                </c:pt>
                <c:pt idx="40">
                  <c:v>34.077644088320454</c:v>
                </c:pt>
                <c:pt idx="41">
                  <c:v>37.729888263429686</c:v>
                </c:pt>
                <c:pt idx="42">
                  <c:v>39.86006470818328</c:v>
                </c:pt>
                <c:pt idx="43">
                  <c:v>42.071880787197877</c:v>
                </c:pt>
                <c:pt idx="44">
                  <c:v>41.43547492075124</c:v>
                </c:pt>
                <c:pt idx="45">
                  <c:v>38.742309581084925</c:v>
                </c:pt>
                <c:pt idx="46">
                  <c:v>37.239984671437099</c:v>
                </c:pt>
                <c:pt idx="47">
                  <c:v>39.00898199295974</c:v>
                </c:pt>
                <c:pt idx="48">
                  <c:v>42.45901219842159</c:v>
                </c:pt>
                <c:pt idx="49">
                  <c:v>45.97884686362255</c:v>
                </c:pt>
                <c:pt idx="50">
                  <c:v>46.106880853320334</c:v>
                </c:pt>
                <c:pt idx="51">
                  <c:v>52.980918326058671</c:v>
                </c:pt>
                <c:pt idx="52">
                  <c:v>81.911948089189906</c:v>
                </c:pt>
                <c:pt idx="53">
                  <c:v>107.58313221866955</c:v>
                </c:pt>
                <c:pt idx="54">
                  <c:v>103.9932012700405</c:v>
                </c:pt>
                <c:pt idx="55" formatCode="0.00">
                  <c:v>100</c:v>
                </c:pt>
              </c:numCache>
            </c:numRef>
          </c:val>
          <c:smooth val="0"/>
          <c:extLst>
            <c:ext xmlns:c16="http://schemas.microsoft.com/office/drawing/2014/chart" uri="{C3380CC4-5D6E-409C-BE32-E72D297353CC}">
              <c16:uniqueId val="{00000004-6438-492D-A7FD-D01FE191539C}"/>
            </c:ext>
          </c:extLst>
        </c:ser>
        <c:dLbls>
          <c:showLegendKey val="0"/>
          <c:showVal val="0"/>
          <c:showCatName val="0"/>
          <c:showSerName val="0"/>
          <c:showPercent val="0"/>
          <c:showBubbleSize val="0"/>
        </c:dLbls>
        <c:smooth val="0"/>
        <c:axId val="928789656"/>
        <c:axId val="1"/>
      </c:lineChart>
      <c:catAx>
        <c:axId val="928789656"/>
        <c:scaling>
          <c:orientation val="minMax"/>
          <c:min val="27"/>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1"/>
      </c:cat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Index 2025 = 100</a:t>
                </a:r>
              </a:p>
            </c:rich>
          </c:tx>
          <c:layout>
            <c:manualLayout>
              <c:xMode val="edge"/>
              <c:yMode val="edge"/>
              <c:x val="0"/>
              <c:y val="0.3752113222689269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28789656"/>
        <c:crosses val="autoZero"/>
        <c:crossBetween val="between"/>
      </c:valAx>
      <c:spPr>
        <a:noFill/>
        <a:ln w="25400">
          <a:noFill/>
        </a:ln>
      </c:spPr>
    </c:plotArea>
    <c:legend>
      <c:legendPos val="r"/>
      <c:layout>
        <c:manualLayout>
          <c:xMode val="edge"/>
          <c:yMode val="edge"/>
          <c:x val="9.1574512652646073E-2"/>
          <c:y val="0.13784174315740585"/>
          <c:w val="0.37938541724760166"/>
          <c:h val="0.21716183498421854"/>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35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sng" strike="noStrike" baseline="0">
                <a:solidFill>
                  <a:srgbClr val="000000"/>
                </a:solidFill>
                <a:latin typeface="Arial"/>
                <a:ea typeface="Arial"/>
                <a:cs typeface="Arial"/>
              </a:defRPr>
            </a:pPr>
            <a:r>
              <a:rPr lang="en-GB" u="none"/>
              <a:t>Industrial Fuel Price Indices (excluding CCL) in Real Terms 1996 - 2025</a:t>
            </a:r>
          </a:p>
        </c:rich>
      </c:tx>
      <c:layout>
        <c:manualLayout>
          <c:xMode val="edge"/>
          <c:yMode val="edge"/>
          <c:x val="0.1360898408379371"/>
          <c:y val="1.9701973442801737E-2"/>
        </c:manualLayout>
      </c:layout>
      <c:overlay val="1"/>
      <c:spPr>
        <a:noFill/>
        <a:ln w="25400">
          <a:noFill/>
        </a:ln>
      </c:spPr>
    </c:title>
    <c:autoTitleDeleted val="0"/>
    <c:plotArea>
      <c:layout>
        <c:manualLayout>
          <c:layoutTarget val="inner"/>
          <c:xMode val="edge"/>
          <c:yMode val="edge"/>
          <c:x val="9.128491257617978E-2"/>
          <c:y val="9.4828173494553622E-2"/>
          <c:w val="0.87331524122807014"/>
          <c:h val="0.76220689655172413"/>
        </c:manualLayout>
      </c:layout>
      <c:lineChart>
        <c:grouping val="standard"/>
        <c:varyColors val="0"/>
        <c:ser>
          <c:idx val="0"/>
          <c:order val="0"/>
          <c:tx>
            <c:v>Coal</c:v>
          </c:tx>
          <c:spPr>
            <a:ln w="25400">
              <a:solidFill>
                <a:schemeClr val="tx1"/>
              </a:solidFill>
              <a:prstDash val="solid"/>
            </a:ln>
          </c:spPr>
          <c:marker>
            <c:symbol val="none"/>
          </c:marker>
          <c:cat>
            <c:numRef>
              <c:f>'3.3.1 (Annual)'!$A$11:$A$66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'3.3.1 (Annual)'!$G$11:$G$66</c:f>
              <c:numCache>
                <c:formatCode>0.00\ \r</c:formatCode>
                <c:ptCount val="56"/>
                <c:pt idx="0">
                  <c:v>80.771099798544043</c:v>
                </c:pt>
                <c:pt idx="1">
                  <c:v>89.05426525696285</c:v>
                </c:pt>
                <c:pt idx="2">
                  <c:v>89.126855688199484</c:v>
                </c:pt>
                <c:pt idx="3">
                  <c:v>85.633282694212483</c:v>
                </c:pt>
                <c:pt idx="4">
                  <c:v>80.221612949297466</c:v>
                </c:pt>
                <c:pt idx="5">
                  <c:v>95.371747886791653</c:v>
                </c:pt>
                <c:pt idx="6">
                  <c:v>102.25429012236627</c:v>
                </c:pt>
                <c:pt idx="7">
                  <c:v>107.18364116461743</c:v>
                </c:pt>
                <c:pt idx="8">
                  <c:v>104.05212551691396</c:v>
                </c:pt>
                <c:pt idx="9">
                  <c:v>105.83607455445116</c:v>
                </c:pt>
                <c:pt idx="10">
                  <c:v>114.14216721345167</c:v>
                </c:pt>
                <c:pt idx="11">
                  <c:v>117.44166373950542</c:v>
                </c:pt>
                <c:pt idx="12">
                  <c:v>129.12046052254408</c:v>
                </c:pt>
                <c:pt idx="13">
                  <c:v>126.58818330809068</c:v>
                </c:pt>
                <c:pt idx="14">
                  <c:v>120.42501851210423</c:v>
                </c:pt>
                <c:pt idx="15">
                  <c:v>118.7381503327296</c:v>
                </c:pt>
                <c:pt idx="16">
                  <c:v>107.98048000824483</c:v>
                </c:pt>
                <c:pt idx="17">
                  <c:v>98.171586642786835</c:v>
                </c:pt>
                <c:pt idx="18">
                  <c:v>82.151034007015085</c:v>
                </c:pt>
                <c:pt idx="19">
                  <c:v>74.27845480383688</c:v>
                </c:pt>
                <c:pt idx="20">
                  <c:v>70.358484632898154</c:v>
                </c:pt>
                <c:pt idx="21">
                  <c:v>64.95136346592372</c:v>
                </c:pt>
                <c:pt idx="22">
                  <c:v>63.693630470657261</c:v>
                </c:pt>
                <c:pt idx="23">
                  <c:v>58.05585675652496</c:v>
                </c:pt>
                <c:pt idx="24">
                  <c:v>56.32055130393757</c:v>
                </c:pt>
                <c:pt idx="25">
                  <c:v>51.48439603680881</c:v>
                </c:pt>
                <c:pt idx="26">
                  <c:v>47.023784474032503</c:v>
                </c:pt>
                <c:pt idx="27">
                  <c:v>45.905676768714599</c:v>
                </c:pt>
                <c:pt idx="28">
                  <c:v>46.353759209523041</c:v>
                </c:pt>
                <c:pt idx="29">
                  <c:v>45.025472228637469</c:v>
                </c:pt>
                <c:pt idx="30">
                  <c:v>44.657685691487046</c:v>
                </c:pt>
                <c:pt idx="31">
                  <c:v>45.049610581080394</c:v>
                </c:pt>
                <c:pt idx="32">
                  <c:v>45.215695630567915</c:v>
                </c:pt>
                <c:pt idx="33">
                  <c:v>40.49729168813159</c:v>
                </c:pt>
                <c:pt idx="34">
                  <c:v>43.897299706139819</c:v>
                </c:pt>
                <c:pt idx="35">
                  <c:v>50.133403708821724</c:v>
                </c:pt>
                <c:pt idx="36">
                  <c:v>46.538785741481078</c:v>
                </c:pt>
                <c:pt idx="37">
                  <c:v>53.013049661614467</c:v>
                </c:pt>
                <c:pt idx="38">
                  <c:v>66.545332064345146</c:v>
                </c:pt>
                <c:pt idx="39">
                  <c:v>61.404443081537494</c:v>
                </c:pt>
                <c:pt idx="40">
                  <c:v>70.253382285506888</c:v>
                </c:pt>
                <c:pt idx="41">
                  <c:v>76.1489630990433</c:v>
                </c:pt>
                <c:pt idx="42">
                  <c:v>73.217489663429703</c:v>
                </c:pt>
                <c:pt idx="43">
                  <c:v>75.498888685690872</c:v>
                </c:pt>
                <c:pt idx="44">
                  <c:v>74.237343973915529</c:v>
                </c:pt>
                <c:pt idx="45">
                  <c:v>65.138470760132265</c:v>
                </c:pt>
                <c:pt idx="46">
                  <c:v>59.788637972173355</c:v>
                </c:pt>
                <c:pt idx="47">
                  <c:v>66.459124773979511</c:v>
                </c:pt>
                <c:pt idx="48">
                  <c:v>80.119157263992619</c:v>
                </c:pt>
                <c:pt idx="49">
                  <c:v>77.10890759512526</c:v>
                </c:pt>
                <c:pt idx="50">
                  <c:v>49.183133833685673</c:v>
                </c:pt>
                <c:pt idx="51">
                  <c:v>67.947354426026379</c:v>
                </c:pt>
                <c:pt idx="52">
                  <c:v>126.06404526870125</c:v>
                </c:pt>
                <c:pt idx="53">
                  <c:v>149.74314894334015</c:v>
                </c:pt>
                <c:pt idx="54">
                  <c:v>106.8982587523105</c:v>
                </c:pt>
                <c:pt idx="55" formatCode="0.00">
                  <c:v>100</c:v>
                </c:pt>
              </c:numCache>
            </c:numRef>
          </c:val>
          <c:smooth val="0"/>
          <c:extLst>
            <c:ext xmlns:c16="http://schemas.microsoft.com/office/drawing/2014/chart" uri="{C3380CC4-5D6E-409C-BE32-E72D297353CC}">
              <c16:uniqueId val="{00000000-4141-4EEE-8051-E71E5B878B4C}"/>
            </c:ext>
          </c:extLst>
        </c:ser>
        <c:ser>
          <c:idx val="1"/>
          <c:order val="1"/>
          <c:tx>
            <c:v>Heavy Fuel Oil</c:v>
          </c:tx>
          <c:spPr>
            <a:ln w="25400">
              <a:solidFill>
                <a:schemeClr val="accent4">
                  <a:lumMod val="40000"/>
                  <a:lumOff val="60000"/>
                </a:schemeClr>
              </a:solidFill>
              <a:prstDash val="solid"/>
            </a:ln>
          </c:spPr>
          <c:marker>
            <c:symbol val="none"/>
          </c:marker>
          <c:cat>
            <c:numRef>
              <c:f>'3.3.1 (Annual)'!$A$11:$A$66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'3.3.1 (Annual)'!$H$11:$H$66</c:f>
              <c:numCache>
                <c:formatCode>0.00\ \r</c:formatCode>
                <c:ptCount val="56"/>
                <c:pt idx="0">
                  <c:v>13.91215377689241</c:v>
                </c:pt>
                <c:pt idx="1">
                  <c:v>19.267038703873641</c:v>
                </c:pt>
                <c:pt idx="2">
                  <c:v>17.109459130094262</c:v>
                </c:pt>
                <c:pt idx="3">
                  <c:v>15.364743991499022</c:v>
                </c:pt>
                <c:pt idx="4">
                  <c:v>31.34369087402365</c:v>
                </c:pt>
                <c:pt idx="5">
                  <c:v>31.288301725344152</c:v>
                </c:pt>
                <c:pt idx="6">
                  <c:v>31.036925490877081</c:v>
                </c:pt>
                <c:pt idx="7">
                  <c:v>34.562241002244996</c:v>
                </c:pt>
                <c:pt idx="8">
                  <c:v>28.985055498292017</c:v>
                </c:pt>
                <c:pt idx="9">
                  <c:v>31.459541944862963</c:v>
                </c:pt>
                <c:pt idx="10">
                  <c:v>37.079824684212369</c:v>
                </c:pt>
                <c:pt idx="11">
                  <c:v>39.553549213275005</c:v>
                </c:pt>
                <c:pt idx="12">
                  <c:v>38.689379357071921</c:v>
                </c:pt>
                <c:pt idx="13">
                  <c:v>40.365544897472049</c:v>
                </c:pt>
                <c:pt idx="14">
                  <c:v>45.610701780340861</c:v>
                </c:pt>
                <c:pt idx="15">
                  <c:v>43.881415204324213</c:v>
                </c:pt>
                <c:pt idx="16">
                  <c:v>20.204045159849905</c:v>
                </c:pt>
                <c:pt idx="17">
                  <c:v>20.491757112440705</c:v>
                </c:pt>
                <c:pt idx="18">
                  <c:v>14.248227376768982</c:v>
                </c:pt>
                <c:pt idx="19">
                  <c:v>14.356941897573472</c:v>
                </c:pt>
                <c:pt idx="20">
                  <c:v>14.384609976622809</c:v>
                </c:pt>
                <c:pt idx="21">
                  <c:v>11.841848923447266</c:v>
                </c:pt>
                <c:pt idx="22">
                  <c:v>11.028501112476285</c:v>
                </c:pt>
                <c:pt idx="23">
                  <c:v>11.413728800125838</c:v>
                </c:pt>
                <c:pt idx="24">
                  <c:v>12.126096940035334</c:v>
                </c:pt>
                <c:pt idx="25">
                  <c:v>13.798985463244653</c:v>
                </c:pt>
                <c:pt idx="26">
                  <c:v>14.632991234139981</c:v>
                </c:pt>
                <c:pt idx="27">
                  <c:v>13.99372884232378</c:v>
                </c:pt>
                <c:pt idx="28">
                  <c:v>11.510718726289518</c:v>
                </c:pt>
                <c:pt idx="29">
                  <c:v>12.99474037811305</c:v>
                </c:pt>
                <c:pt idx="30">
                  <c:v>18.630155889690073</c:v>
                </c:pt>
                <c:pt idx="31">
                  <c:v>18.29145563356732</c:v>
                </c:pt>
                <c:pt idx="32">
                  <c:v>18.762998710601828</c:v>
                </c:pt>
                <c:pt idx="33">
                  <c:v>21.154975967961331</c:v>
                </c:pt>
                <c:pt idx="34">
                  <c:v>20.735702489044616</c:v>
                </c:pt>
                <c:pt idx="35">
                  <c:v>26.790400250377356</c:v>
                </c:pt>
                <c:pt idx="36">
                  <c:v>33.138579483273155</c:v>
                </c:pt>
                <c:pt idx="37">
                  <c:v>33.64336314860283</c:v>
                </c:pt>
                <c:pt idx="38">
                  <c:v>47.430753519578353</c:v>
                </c:pt>
                <c:pt idx="39">
                  <c:v>45.362235478115338</c:v>
                </c:pt>
                <c:pt idx="40">
                  <c:v>55.076798730021196</c:v>
                </c:pt>
                <c:pt idx="41">
                  <c:v>65.212211681966394</c:v>
                </c:pt>
                <c:pt idx="42">
                  <c:v>68.174203964593147</c:v>
                </c:pt>
                <c:pt idx="43">
                  <c:v>64.63574761996702</c:v>
                </c:pt>
                <c:pt idx="44">
                  <c:v>56.723034111368818</c:v>
                </c:pt>
                <c:pt idx="45">
                  <c:v>44.358776430216523</c:v>
                </c:pt>
                <c:pt idx="46">
                  <c:v>37.967468916996786</c:v>
                </c:pt>
                <c:pt idx="47">
                  <c:v>43.040178984050137</c:v>
                </c:pt>
                <c:pt idx="48">
                  <c:v>49.796865583314478</c:v>
                </c:pt>
                <c:pt idx="49">
                  <c:v>51.58094588591927</c:v>
                </c:pt>
                <c:pt idx="50">
                  <c:v>41.343171778673984</c:v>
                </c:pt>
                <c:pt idx="51">
                  <c:v>48.182367609860599</c:v>
                </c:pt>
                <c:pt idx="52">
                  <c:v>78.230239220277795</c:v>
                </c:pt>
                <c:pt idx="53">
                  <c:v>88.706028537931587</c:v>
                </c:pt>
                <c:pt idx="54">
                  <c:v>94.279907762209845</c:v>
                </c:pt>
                <c:pt idx="55" formatCode="0.00">
                  <c:v>100</c:v>
                </c:pt>
              </c:numCache>
            </c:numRef>
          </c:val>
          <c:smooth val="0"/>
          <c:extLst>
            <c:ext xmlns:c16="http://schemas.microsoft.com/office/drawing/2014/chart" uri="{C3380CC4-5D6E-409C-BE32-E72D297353CC}">
              <c16:uniqueId val="{00000001-4141-4EEE-8051-E71E5B878B4C}"/>
            </c:ext>
          </c:extLst>
        </c:ser>
        <c:ser>
          <c:idx val="2"/>
          <c:order val="2"/>
          <c:tx>
            <c:v>Gas</c:v>
          </c:tx>
          <c:spPr>
            <a:ln w="25400">
              <a:solidFill>
                <a:schemeClr val="tx2"/>
              </a:solidFill>
              <a:prstDash val="solid"/>
            </a:ln>
          </c:spPr>
          <c:marker>
            <c:symbol val="none"/>
          </c:marker>
          <c:cat>
            <c:numRef>
              <c:f>'3.3.1 (Annual)'!$A$11:$A$66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'3.3.1 (Annual)'!$I$11:$I$66</c:f>
              <c:numCache>
                <c:formatCode>0.00\ \r</c:formatCode>
                <c:ptCount val="56"/>
                <c:pt idx="0">
                  <c:v>65.729222047634522</c:v>
                </c:pt>
                <c:pt idx="1">
                  <c:v>46.237258990382273</c:v>
                </c:pt>
                <c:pt idx="2">
                  <c:v>34.319246923802574</c:v>
                </c:pt>
                <c:pt idx="3">
                  <c:v>33.319089421714331</c:v>
                </c:pt>
                <c:pt idx="4">
                  <c:v>33.078965708973321</c:v>
                </c:pt>
                <c:pt idx="5">
                  <c:v>36.251281685181723</c:v>
                </c:pt>
                <c:pt idx="6">
                  <c:v>45.726941405887118</c:v>
                </c:pt>
                <c:pt idx="7">
                  <c:v>54.817289982426779</c:v>
                </c:pt>
                <c:pt idx="8">
                  <c:v>60.540001633768725</c:v>
                </c:pt>
                <c:pt idx="9">
                  <c:v>60.338798613825219</c:v>
                </c:pt>
                <c:pt idx="10">
                  <c:v>68.27854370916306</c:v>
                </c:pt>
                <c:pt idx="11">
                  <c:v>73.69438508433177</c:v>
                </c:pt>
                <c:pt idx="12">
                  <c:v>72.529378864555056</c:v>
                </c:pt>
                <c:pt idx="13">
                  <c:v>69.899081023910284</c:v>
                </c:pt>
                <c:pt idx="14">
                  <c:v>68.632087083086475</c:v>
                </c:pt>
                <c:pt idx="15">
                  <c:v>69.512565203418049</c:v>
                </c:pt>
                <c:pt idx="16">
                  <c:v>58.035759308903614</c:v>
                </c:pt>
                <c:pt idx="17">
                  <c:v>51.822337160843013</c:v>
                </c:pt>
                <c:pt idx="18">
                  <c:v>46.469978640872824</c:v>
                </c:pt>
                <c:pt idx="19">
                  <c:v>41.563836790884565</c:v>
                </c:pt>
                <c:pt idx="20">
                  <c:v>38.96570663447595</c:v>
                </c:pt>
                <c:pt idx="21">
                  <c:v>36.867769222184762</c:v>
                </c:pt>
                <c:pt idx="22">
                  <c:v>35.8934743032789</c:v>
                </c:pt>
                <c:pt idx="23">
                  <c:v>33.5497103804774</c:v>
                </c:pt>
                <c:pt idx="24">
                  <c:v>32.272855669591813</c:v>
                </c:pt>
                <c:pt idx="25">
                  <c:v>29.377079155077585</c:v>
                </c:pt>
                <c:pt idx="26">
                  <c:v>21.553569188045781</c:v>
                </c:pt>
                <c:pt idx="27">
                  <c:v>22.313981874242909</c:v>
                </c:pt>
                <c:pt idx="28">
                  <c:v>23.181372763987472</c:v>
                </c:pt>
                <c:pt idx="29">
                  <c:v>22.736648417856756</c:v>
                </c:pt>
                <c:pt idx="30">
                  <c:v>24.502999002382385</c:v>
                </c:pt>
                <c:pt idx="31">
                  <c:v>32.277798928054615</c:v>
                </c:pt>
                <c:pt idx="32">
                  <c:v>29.887955060321925</c:v>
                </c:pt>
                <c:pt idx="33">
                  <c:v>30.434790529283923</c:v>
                </c:pt>
                <c:pt idx="34">
                  <c:v>32.993915045505304</c:v>
                </c:pt>
                <c:pt idx="35">
                  <c:v>48.778408483387523</c:v>
                </c:pt>
                <c:pt idx="36">
                  <c:v>59.012010899400003</c:v>
                </c:pt>
                <c:pt idx="37">
                  <c:v>46.656948991963617</c:v>
                </c:pt>
                <c:pt idx="38">
                  <c:v>68.081738779426757</c:v>
                </c:pt>
                <c:pt idx="39">
                  <c:v>56.050470523287451</c:v>
                </c:pt>
                <c:pt idx="40">
                  <c:v>53.252851183425761</c:v>
                </c:pt>
                <c:pt idx="41">
                  <c:v>63.572701787115292</c:v>
                </c:pt>
                <c:pt idx="42">
                  <c:v>68.300771974922696</c:v>
                </c:pt>
                <c:pt idx="43">
                  <c:v>74.020409242076667</c:v>
                </c:pt>
                <c:pt idx="44">
                  <c:v>65.439021215098393</c:v>
                </c:pt>
                <c:pt idx="45">
                  <c:v>58.265994998505775</c:v>
                </c:pt>
                <c:pt idx="46">
                  <c:v>48.132047902124938</c:v>
                </c:pt>
                <c:pt idx="47">
                  <c:v>50.369912220175927</c:v>
                </c:pt>
                <c:pt idx="48">
                  <c:v>58.337955418472689</c:v>
                </c:pt>
                <c:pt idx="49">
                  <c:v>52.053764105955914</c:v>
                </c:pt>
                <c:pt idx="50">
                  <c:v>46.592355210770073</c:v>
                </c:pt>
                <c:pt idx="51">
                  <c:v>63.951429327790791</c:v>
                </c:pt>
                <c:pt idx="52">
                  <c:v>105.9076870006627</c:v>
                </c:pt>
                <c:pt idx="53">
                  <c:v>116.59319629795179</c:v>
                </c:pt>
                <c:pt idx="54">
                  <c:v>107.96270736709769</c:v>
                </c:pt>
                <c:pt idx="55" formatCode="0.00">
                  <c:v>100</c:v>
                </c:pt>
              </c:numCache>
            </c:numRef>
          </c:val>
          <c:smooth val="0"/>
          <c:extLst>
            <c:ext xmlns:c16="http://schemas.microsoft.com/office/drawing/2014/chart" uri="{C3380CC4-5D6E-409C-BE32-E72D297353CC}">
              <c16:uniqueId val="{00000002-4141-4EEE-8051-E71E5B878B4C}"/>
            </c:ext>
          </c:extLst>
        </c:ser>
        <c:ser>
          <c:idx val="3"/>
          <c:order val="3"/>
          <c:tx>
            <c:v>Electricity</c:v>
          </c:tx>
          <c:spPr>
            <a:ln w="25400">
              <a:solidFill>
                <a:schemeClr val="accent6">
                  <a:lumMod val="75000"/>
                </a:schemeClr>
              </a:solidFill>
              <a:prstDash val="solid"/>
            </a:ln>
          </c:spPr>
          <c:marker>
            <c:symbol val="none"/>
          </c:marker>
          <c:cat>
            <c:numRef>
              <c:f>'3.3.1 (Annual)'!$A$11:$A$66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'3.3.1 (Annual)'!$J$11:$J$66</c:f>
              <c:numCache>
                <c:formatCode>0.00\ \r</c:formatCode>
                <c:ptCount val="56"/>
                <c:pt idx="0">
                  <c:v>48.989755887478523</c:v>
                </c:pt>
                <c:pt idx="1">
                  <c:v>50.056421888355885</c:v>
                </c:pt>
                <c:pt idx="2">
                  <c:v>47.559247398603034</c:v>
                </c:pt>
                <c:pt idx="3">
                  <c:v>43.936009948340832</c:v>
                </c:pt>
                <c:pt idx="4">
                  <c:v>51.61592052310646</c:v>
                </c:pt>
                <c:pt idx="5">
                  <c:v>54.343565956564397</c:v>
                </c:pt>
                <c:pt idx="6">
                  <c:v>54.418974080482954</c:v>
                </c:pt>
                <c:pt idx="7">
                  <c:v>55.057911180317845</c:v>
                </c:pt>
                <c:pt idx="8">
                  <c:v>54.17890633697661</c:v>
                </c:pt>
                <c:pt idx="9">
                  <c:v>52.610534241480465</c:v>
                </c:pt>
                <c:pt idx="10">
                  <c:v>53.970768114074197</c:v>
                </c:pt>
                <c:pt idx="11">
                  <c:v>55.651930028285321</c:v>
                </c:pt>
                <c:pt idx="12">
                  <c:v>56.449035917529542</c:v>
                </c:pt>
                <c:pt idx="13">
                  <c:v>53.692702905729959</c:v>
                </c:pt>
                <c:pt idx="14">
                  <c:v>50.934701391251338</c:v>
                </c:pt>
                <c:pt idx="15">
                  <c:v>50.215396172227969</c:v>
                </c:pt>
                <c:pt idx="16">
                  <c:v>48.548967045994296</c:v>
                </c:pt>
                <c:pt idx="17">
                  <c:v>44.68769986120607</c:v>
                </c:pt>
                <c:pt idx="18">
                  <c:v>44.375055852494988</c:v>
                </c:pt>
                <c:pt idx="19">
                  <c:v>44.004743077277894</c:v>
                </c:pt>
                <c:pt idx="20">
                  <c:v>40.455382273806748</c:v>
                </c:pt>
                <c:pt idx="21">
                  <c:v>39.170065961682212</c:v>
                </c:pt>
                <c:pt idx="22">
                  <c:v>40.033918833333459</c:v>
                </c:pt>
                <c:pt idx="23">
                  <c:v>40.72270403741237</c:v>
                </c:pt>
                <c:pt idx="24">
                  <c:v>38.534045189853401</c:v>
                </c:pt>
                <c:pt idx="25">
                  <c:v>37.200429025345258</c:v>
                </c:pt>
                <c:pt idx="26">
                  <c:v>34.487377872013909</c:v>
                </c:pt>
                <c:pt idx="27">
                  <c:v>32.508909108379783</c:v>
                </c:pt>
                <c:pt idx="28">
                  <c:v>31.782214915695086</c:v>
                </c:pt>
                <c:pt idx="29">
                  <c:v>31.529023487284569</c:v>
                </c:pt>
                <c:pt idx="30">
                  <c:v>28.949183639228664</c:v>
                </c:pt>
                <c:pt idx="31">
                  <c:v>26.046911391840595</c:v>
                </c:pt>
                <c:pt idx="32">
                  <c:v>24.598725048221645</c:v>
                </c:pt>
                <c:pt idx="33">
                  <c:v>23.243952223248829</c:v>
                </c:pt>
                <c:pt idx="34">
                  <c:v>24.671884459365494</c:v>
                </c:pt>
                <c:pt idx="35">
                  <c:v>32.140373594559122</c:v>
                </c:pt>
                <c:pt idx="36">
                  <c:v>41.876743418368562</c:v>
                </c:pt>
                <c:pt idx="37">
                  <c:v>42.146047350833292</c:v>
                </c:pt>
                <c:pt idx="38">
                  <c:v>50.213897618306255</c:v>
                </c:pt>
                <c:pt idx="39">
                  <c:v>53.100204551696208</c:v>
                </c:pt>
                <c:pt idx="40">
                  <c:v>47.588112466701062</c:v>
                </c:pt>
                <c:pt idx="41">
                  <c:v>47.903233157450522</c:v>
                </c:pt>
                <c:pt idx="42">
                  <c:v>49.569016621097781</c:v>
                </c:pt>
                <c:pt idx="43">
                  <c:v>51.123454782664901</c:v>
                </c:pt>
                <c:pt idx="44">
                  <c:v>53.118527608005493</c:v>
                </c:pt>
                <c:pt idx="45">
                  <c:v>52.879250878985538</c:v>
                </c:pt>
                <c:pt idx="46">
                  <c:v>52.076399443495887</c:v>
                </c:pt>
                <c:pt idx="47">
                  <c:v>52.882192347303558</c:v>
                </c:pt>
                <c:pt idx="48">
                  <c:v>54.318445140815676</c:v>
                </c:pt>
                <c:pt idx="49">
                  <c:v>60.056858894863453</c:v>
                </c:pt>
                <c:pt idx="50">
                  <c:v>60.001109933789273</c:v>
                </c:pt>
                <c:pt idx="51">
                  <c:v>65.981356693134103</c:v>
                </c:pt>
                <c:pt idx="52">
                  <c:v>89.775071321151415</c:v>
                </c:pt>
                <c:pt idx="53">
                  <c:v>114.87789663368224</c:v>
                </c:pt>
                <c:pt idx="54">
                  <c:v>108.17443521728221</c:v>
                </c:pt>
                <c:pt idx="55" formatCode="0.00">
                  <c:v>100</c:v>
                </c:pt>
              </c:numCache>
            </c:numRef>
          </c:val>
          <c:smooth val="0"/>
          <c:extLst>
            <c:ext xmlns:c16="http://schemas.microsoft.com/office/drawing/2014/chart" uri="{C3380CC4-5D6E-409C-BE32-E72D297353CC}">
              <c16:uniqueId val="{00000003-4141-4EEE-8051-E71E5B878B4C}"/>
            </c:ext>
          </c:extLst>
        </c:ser>
        <c:ser>
          <c:idx val="4"/>
          <c:order val="4"/>
          <c:tx>
            <c:v>Total Fuel</c:v>
          </c:tx>
          <c:spPr>
            <a:ln w="25400">
              <a:solidFill>
                <a:schemeClr val="tx1">
                  <a:lumMod val="50000"/>
                  <a:lumOff val="50000"/>
                </a:schemeClr>
              </a:solidFill>
              <a:prstDash val="sysDash"/>
            </a:ln>
          </c:spPr>
          <c:marker>
            <c:symbol val="none"/>
          </c:marker>
          <c:cat>
            <c:numRef>
              <c:f>'3.3.1 (Annual)'!$A$11:$A$66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'3.3.1 (Annual)'!$K$11:$K$66</c:f>
              <c:numCache>
                <c:formatCode>0.00\ \r</c:formatCode>
                <c:ptCount val="56"/>
                <c:pt idx="0">
                  <c:v>40.261271680330893</c:v>
                </c:pt>
                <c:pt idx="1">
                  <c:v>41.043846131444099</c:v>
                </c:pt>
                <c:pt idx="2">
                  <c:v>37.794500772944204</c:v>
                </c:pt>
                <c:pt idx="3">
                  <c:v>34.85675366459423</c:v>
                </c:pt>
                <c:pt idx="4">
                  <c:v>39.970932073028322</c:v>
                </c:pt>
                <c:pt idx="5">
                  <c:v>43.465380492241664</c:v>
                </c:pt>
                <c:pt idx="6">
                  <c:v>44.821873427957968</c:v>
                </c:pt>
                <c:pt idx="7">
                  <c:v>47.027058420768206</c:v>
                </c:pt>
                <c:pt idx="8">
                  <c:v>47.093071596518413</c:v>
                </c:pt>
                <c:pt idx="9">
                  <c:v>46.888276438173065</c:v>
                </c:pt>
                <c:pt idx="10">
                  <c:v>51.213399259872418</c:v>
                </c:pt>
                <c:pt idx="11">
                  <c:v>53.679039887920652</c:v>
                </c:pt>
                <c:pt idx="12">
                  <c:v>54.735537150226619</c:v>
                </c:pt>
                <c:pt idx="13">
                  <c:v>53.723513539328827</c:v>
                </c:pt>
                <c:pt idx="14">
                  <c:v>53.29015075362058</c:v>
                </c:pt>
                <c:pt idx="15">
                  <c:v>53.522444246174828</c:v>
                </c:pt>
                <c:pt idx="16">
                  <c:v>46.7085540195569</c:v>
                </c:pt>
                <c:pt idx="17">
                  <c:v>43.50466900357425</c:v>
                </c:pt>
                <c:pt idx="18">
                  <c:v>41.328726679860814</c:v>
                </c:pt>
                <c:pt idx="19">
                  <c:v>39.914536228533187</c:v>
                </c:pt>
                <c:pt idx="20">
                  <c:v>37.965727023349125</c:v>
                </c:pt>
                <c:pt idx="21">
                  <c:v>36.132067819932246</c:v>
                </c:pt>
                <c:pt idx="22">
                  <c:v>36.941362368527308</c:v>
                </c:pt>
                <c:pt idx="23">
                  <c:v>36.179646984705911</c:v>
                </c:pt>
                <c:pt idx="24">
                  <c:v>34.47332518972771</c:v>
                </c:pt>
                <c:pt idx="25">
                  <c:v>33.122897331937295</c:v>
                </c:pt>
                <c:pt idx="26">
                  <c:v>29.907385899322165</c:v>
                </c:pt>
                <c:pt idx="27">
                  <c:v>28.292363131606756</c:v>
                </c:pt>
                <c:pt idx="28">
                  <c:v>27.884642926014859</c:v>
                </c:pt>
                <c:pt idx="29">
                  <c:v>27.81745406434214</c:v>
                </c:pt>
                <c:pt idx="30">
                  <c:v>26.230504107633319</c:v>
                </c:pt>
                <c:pt idx="31">
                  <c:v>26.311680532333842</c:v>
                </c:pt>
                <c:pt idx="32">
                  <c:v>24.968106528200849</c:v>
                </c:pt>
                <c:pt idx="33">
                  <c:v>24.771723594039845</c:v>
                </c:pt>
                <c:pt idx="34">
                  <c:v>25.971672480565193</c:v>
                </c:pt>
                <c:pt idx="35">
                  <c:v>35.274354412427549</c:v>
                </c:pt>
                <c:pt idx="36">
                  <c:v>44.338835648543089</c:v>
                </c:pt>
                <c:pt idx="37">
                  <c:v>41.420218958998973</c:v>
                </c:pt>
                <c:pt idx="38">
                  <c:v>53.352507964320907</c:v>
                </c:pt>
                <c:pt idx="39">
                  <c:v>52.247585800140094</c:v>
                </c:pt>
                <c:pt idx="40">
                  <c:v>51.096896021304531</c:v>
                </c:pt>
                <c:pt idx="41">
                  <c:v>55.205691577968118</c:v>
                </c:pt>
                <c:pt idx="42">
                  <c:v>57.434341398311098</c:v>
                </c:pt>
                <c:pt idx="43">
                  <c:v>59.342509294787881</c:v>
                </c:pt>
                <c:pt idx="44">
                  <c:v>57.526579683501552</c:v>
                </c:pt>
                <c:pt idx="45">
                  <c:v>53.428751313346211</c:v>
                </c:pt>
                <c:pt idx="46">
                  <c:v>50.482573299312847</c:v>
                </c:pt>
                <c:pt idx="47">
                  <c:v>52.076064267037616</c:v>
                </c:pt>
                <c:pt idx="48">
                  <c:v>55.590558286238576</c:v>
                </c:pt>
                <c:pt idx="49">
                  <c:v>58.753203348457596</c:v>
                </c:pt>
                <c:pt idx="50">
                  <c:v>56.078543067391642</c:v>
                </c:pt>
                <c:pt idx="51">
                  <c:v>64.121596943879055</c:v>
                </c:pt>
                <c:pt idx="52">
                  <c:v>93.80727317089891</c:v>
                </c:pt>
                <c:pt idx="53">
                  <c:v>115.84583650757212</c:v>
                </c:pt>
                <c:pt idx="54">
                  <c:v>107.74867353751712</c:v>
                </c:pt>
                <c:pt idx="55" formatCode="0.00">
                  <c:v>100</c:v>
                </c:pt>
              </c:numCache>
            </c:numRef>
          </c:val>
          <c:smooth val="0"/>
          <c:extLst>
            <c:ext xmlns:c16="http://schemas.microsoft.com/office/drawing/2014/chart" uri="{C3380CC4-5D6E-409C-BE32-E72D297353CC}">
              <c16:uniqueId val="{00000004-4141-4EEE-8051-E71E5B878B4C}"/>
            </c:ext>
          </c:extLst>
        </c:ser>
        <c:dLbls>
          <c:showLegendKey val="0"/>
          <c:showVal val="0"/>
          <c:showCatName val="0"/>
          <c:showSerName val="0"/>
          <c:showPercent val="0"/>
          <c:showBubbleSize val="0"/>
        </c:dLbls>
        <c:smooth val="0"/>
        <c:axId val="928789984"/>
        <c:axId val="1"/>
      </c:lineChart>
      <c:catAx>
        <c:axId val="928789984"/>
        <c:scaling>
          <c:orientation val="minMax"/>
          <c:min val="27"/>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1"/>
      </c:cat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Index 2025 = 100</a:t>
                </a:r>
              </a:p>
            </c:rich>
          </c:tx>
          <c:layout>
            <c:manualLayout>
              <c:xMode val="edge"/>
              <c:yMode val="edge"/>
              <c:x val="4.1454053578498214E-3"/>
              <c:y val="0.3808714700136167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28789984"/>
        <c:crosses val="autoZero"/>
        <c:crossBetween val="between"/>
      </c:valAx>
      <c:spPr>
        <a:noFill/>
        <a:ln w="25400">
          <a:noFill/>
        </a:ln>
      </c:spPr>
    </c:plotArea>
    <c:legend>
      <c:legendPos val="r"/>
      <c:layout>
        <c:manualLayout>
          <c:xMode val="edge"/>
          <c:yMode val="edge"/>
          <c:x val="0.10593517399235323"/>
          <c:y val="0.15510034807510972"/>
          <c:w val="0.32590342456481791"/>
          <c:h val="0.25056198414453851"/>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35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15</xdr:col>
      <xdr:colOff>88377</xdr:colOff>
      <xdr:row>0</xdr:row>
      <xdr:rowOff>0</xdr:rowOff>
    </xdr:from>
    <xdr:to>
      <xdr:col>16</xdr:col>
      <xdr:colOff>366705</xdr:colOff>
      <xdr:row>2</xdr:row>
      <xdr:rowOff>102235</xdr:rowOff>
    </xdr:to>
    <xdr:pic>
      <xdr:nvPicPr>
        <xdr:cNvPr id="4" name="Graphic 35" descr="Accredited Official Statistics logo">
          <a:extLst>
            <a:ext uri="{FF2B5EF4-FFF2-40B4-BE49-F238E27FC236}">
              <a16:creationId xmlns:a16="http://schemas.microsoft.com/office/drawing/2014/main" id="{BB50F4B5-572A-475B-A034-E271069E020B}"/>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721392" y="0"/>
          <a:ext cx="887143" cy="868163"/>
        </a:xfrm>
        <a:prstGeom prst="rect">
          <a:avLst/>
        </a:prstGeom>
      </xdr:spPr>
    </xdr:pic>
    <xdr:clientData/>
  </xdr:twoCellAnchor>
  <xdr:twoCellAnchor editAs="oneCell">
    <xdr:from>
      <xdr:col>12</xdr:col>
      <xdr:colOff>9820</xdr:colOff>
      <xdr:row>0</xdr:row>
      <xdr:rowOff>78557</xdr:rowOff>
    </xdr:from>
    <xdr:to>
      <xdr:col>15</xdr:col>
      <xdr:colOff>164131</xdr:colOff>
      <xdr:row>2</xdr:row>
      <xdr:rowOff>29802</xdr:rowOff>
    </xdr:to>
    <xdr:pic>
      <xdr:nvPicPr>
        <xdr:cNvPr id="5" name="Picture 4">
          <a:extLst>
            <a:ext uri="{FF2B5EF4-FFF2-40B4-BE49-F238E27FC236}">
              <a16:creationId xmlns:a16="http://schemas.microsoft.com/office/drawing/2014/main" id="{77784523-0BC5-4FD6-91DB-D79044E3FAF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816392" y="78557"/>
          <a:ext cx="1980754" cy="717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xdr:colOff>
      <xdr:row>3</xdr:row>
      <xdr:rowOff>1</xdr:rowOff>
    </xdr:from>
    <xdr:to>
      <xdr:col>8</xdr:col>
      <xdr:colOff>582930</xdr:colOff>
      <xdr:row>24</xdr:row>
      <xdr:rowOff>124239</xdr:rowOff>
    </xdr:to>
    <xdr:graphicFrame macro="">
      <xdr:nvGraphicFramePr>
        <xdr:cNvPr id="6" name="Chart 1" descr="Chart showing fuel price indices in the industrial sector (excluding CCL) in real terms for quarter 2  2018 to quarter 2 2020">
          <a:extLst>
            <a:ext uri="{FF2B5EF4-FFF2-40B4-BE49-F238E27FC236}">
              <a16:creationId xmlns:a16="http://schemas.microsoft.com/office/drawing/2014/main" id="{F71B9933-986E-4572-BD97-759DB6DD048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3</xdr:row>
      <xdr:rowOff>0</xdr:rowOff>
    </xdr:from>
    <xdr:to>
      <xdr:col>18</xdr:col>
      <xdr:colOff>560070</xdr:colOff>
      <xdr:row>24</xdr:row>
      <xdr:rowOff>82826</xdr:rowOff>
    </xdr:to>
    <xdr:graphicFrame macro="">
      <xdr:nvGraphicFramePr>
        <xdr:cNvPr id="10" name="Chart 1" descr="Chart showing fuel price indices in the industrial sector (including CCL) in real terms for quarter 2  2018 to quarter 2 2020">
          <a:extLst>
            <a:ext uri="{FF2B5EF4-FFF2-40B4-BE49-F238E27FC236}">
              <a16:creationId xmlns:a16="http://schemas.microsoft.com/office/drawing/2014/main" id="{ED9352C8-A844-46E9-A45D-548849D0358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26</xdr:row>
      <xdr:rowOff>0</xdr:rowOff>
    </xdr:from>
    <xdr:to>
      <xdr:col>8</xdr:col>
      <xdr:colOff>565205</xdr:colOff>
      <xdr:row>47</xdr:row>
      <xdr:rowOff>8282</xdr:rowOff>
    </xdr:to>
    <xdr:graphicFrame macro="">
      <xdr:nvGraphicFramePr>
        <xdr:cNvPr id="11" name="Chart 1" descr="Chart showing fuel price indices in the industrial sector (excluding CCL) in current terms for 1995 to 2019">
          <a:extLst>
            <a:ext uri="{FF2B5EF4-FFF2-40B4-BE49-F238E27FC236}">
              <a16:creationId xmlns:a16="http://schemas.microsoft.com/office/drawing/2014/main" id="{D0905842-9626-4390-BE9D-08259797153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26</xdr:row>
      <xdr:rowOff>0</xdr:rowOff>
    </xdr:from>
    <xdr:to>
      <xdr:col>18</xdr:col>
      <xdr:colOff>557585</xdr:colOff>
      <xdr:row>47</xdr:row>
      <xdr:rowOff>16565</xdr:rowOff>
    </xdr:to>
    <xdr:graphicFrame macro="">
      <xdr:nvGraphicFramePr>
        <xdr:cNvPr id="13" name="Chart 1" descr="Chart showing fuel price indices in the industrial sector (excluding CCL) in real terms for 1995 to 2019">
          <a:extLst>
            <a:ext uri="{FF2B5EF4-FFF2-40B4-BE49-F238E27FC236}">
              <a16:creationId xmlns:a16="http://schemas.microsoft.com/office/drawing/2014/main" id="{CFDE1647-7961-4830-AB99-B58F1A24DB8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able%20Processing/QEP%20Table%20331%20-%20332%20Production%20File%20(2025=100).xlsx" TargetMode="External"/><Relationship Id="rId2" Type="http://schemas.openxmlformats.org/officeDocument/2006/relationships/externalLinkPath" Target="file:///U:\Statistics\Prices%20Team\Quarterly%20Prices%20Publication%20QEP\Table%20Processing\QEP%20Table%20331%20-%20332%20Production%20File%20(2025=100).xlsx" TargetMode="External"/><Relationship Id="rId1" Type="http://schemas.openxmlformats.org/officeDocument/2006/relationships/externalLinkPath" Target="/Statistics/Prices%20Team/Quarterly%20Prices%20Publication%20QEP/Table%20Processing/QEP%20Table%20331%20-%20332%20Production%20File%20(2025=1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
      <sheetName val="Base years"/>
      <sheetName val="Weights"/>
      <sheetName val="GDP deflator"/>
      <sheetName val="Quarter Data (Excl CCL)"/>
      <sheetName val="Current (Excl CCL) 2010"/>
      <sheetName val="Current (Excl CCL) latest year"/>
      <sheetName val="Real (Excl CCL)"/>
      <sheetName val="Quarter Data (Inc CCL)"/>
      <sheetName val="Current (Incl CCL) 2010"/>
      <sheetName val="Current (Incl CCL) latest year"/>
      <sheetName val="Real (Incl CCL)"/>
      <sheetName val="Annual Data (Excl CCL)"/>
      <sheetName val="Annual Current (Excl CCL) 2010"/>
      <sheetName val="Annual Current (Excl CCL) ltsyr"/>
      <sheetName val="Annual Real (Excl CCL)"/>
      <sheetName val="Annual Data (Incl CCL)"/>
      <sheetName val="Annual Current (Incl CCL) 2010"/>
      <sheetName val="Annual Current (Incl CCL) ltsyr"/>
      <sheetName val="Annual Real (Incl CCL)"/>
      <sheetName val="2005=100 back series calcs"/>
      <sheetName val="Current Prices - Quarterly Adj"/>
      <sheetName val="Real Prices - Quarterly Adj"/>
      <sheetName val="Qtr Seas Adj - cp"/>
      <sheetName val="Qtr Seas Adj - kp"/>
      <sheetName val="Sheet1"/>
    </sheetNames>
    <sheetDataSet>
      <sheetData sheetId="0"/>
      <sheetData sheetId="1">
        <row r="10">
          <cell r="B10">
            <v>5.53</v>
          </cell>
          <cell r="C10">
            <v>1283.5155024032856</v>
          </cell>
          <cell r="E10">
            <v>23.861158088714276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7AB3E32-F989-45B2-AE33-4728F8332559}" name="Fuel_price_indices_for_the_industrial_sector_excluding_CCL" displayName="Fuel_price_indices_for_the_industrial_sector_excluding_CCL" ref="A10:M236" totalsRowShown="0" headerRowDxfId="101" dataDxfId="100">
  <autoFilter ref="A10:M236" xr:uid="{B7AB3E32-F989-45B2-AE33-4728F833255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5BA936E4-519D-4BA6-8CC6-BF1F2A013BCA}" name="Year" dataDxfId="99"/>
    <tableColumn id="2" xr3:uid="{50F4DCFE-42C1-49D8-AD94-D292DD15C8EE}" name="Quarter" dataDxfId="98"/>
    <tableColumn id="3" xr3:uid="{E43E5055-F1EC-4010-AB88-D5F5C67A3756}" name="Coal (Current fuel price index numbers)_x000a_[Note 1]" dataDxfId="97"/>
    <tableColumn id="4" xr3:uid="{0235ED19-91A1-43B2-87D4-A9FB7B6290C2}" name="Heavy Fuel Oil (Current fuel price index numbers)_x000a_[Note 1]" dataDxfId="96"/>
    <tableColumn id="5" xr3:uid="{A96E1721-1DB9-422F-9A07-D4C60D5D0912}" name="Gas (Current fuel price index numbers)_x000a_[Note 2]" dataDxfId="95"/>
    <tableColumn id="6" xr3:uid="{42A2D50F-7D87-44CC-ACE2-9B0641C90F31}" name="Electricity (Current fuel price index numbers)_x000a_[Note 2]" dataDxfId="94"/>
    <tableColumn id="7" xr3:uid="{34803F2C-A1A9-4D03-B86C-21D83989764E}" name="Total Fuel (Current fuel price index numbers)_x000a_[Note 3]" dataDxfId="93"/>
    <tableColumn id="11" xr3:uid="{F191A6AC-5578-43E9-A310-6B071EA27129}" name="Coal (Fuel price index numbers relative to the GDP deflator)_x000a_[Note 1, 4]" dataDxfId="92">
      <calculatedColumnFormula>C11/$M11*100</calculatedColumnFormula>
    </tableColumn>
    <tableColumn id="12" xr3:uid="{347FCE62-2FEC-4E26-B0F3-EE4214D988F8}" name="Heavy Fuel Oil (Fuel price index numbers relative to the GDP deflator)_x000a_[Note 1, 4]" dataDxfId="91">
      <calculatedColumnFormula>D11/$M11*100</calculatedColumnFormula>
    </tableColumn>
    <tableColumn id="13" xr3:uid="{3B69724A-7F35-430D-9030-B3D7262C6A86}" name="Gas (Fuel price index numbers relative to the GDP deflator)_x000a_[Note 2, 4]" dataDxfId="90">
      <calculatedColumnFormula>E11/$M11*100</calculatedColumnFormula>
    </tableColumn>
    <tableColumn id="14" xr3:uid="{5CA536FB-FA75-44CC-8976-F9C99A86D642}" name="Electricity (Fuel price index numbers relative to the GDP deflator)_x000a_[Note 2, 4]" dataDxfId="89">
      <calculatedColumnFormula>F11/$M11*100</calculatedColumnFormula>
    </tableColumn>
    <tableColumn id="15" xr3:uid="{EE44CED8-E0CC-46A4-A5A8-CB8638733D81}" name="Total Fuel (Fuel price index numbers relative to the GDP deflator)_x000a_[Note 3, 4]" dataDxfId="88">
      <calculatedColumnFormula>G11/$M11*100</calculatedColumnFormula>
    </tableColumn>
    <tableColumn id="19" xr3:uid="{E2D511DA-3757-4CB5-891F-083008BCA494}" name="GDP deflator 2025=100_x000a_[Note 4]" dataDxfId="87" dataCellStyle="Comm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6DF05E1-CFAA-4D26-9A3B-BEB45EB98C67}" name="Fuel_price_indices_for_the_industrial_sector_excluding_CCL_Annual" displayName="Fuel_price_indices_for_the_industrial_sector_excluding_CCL_Annual" ref="A10:L66" totalsRowShown="0" headerRowDxfId="86" dataDxfId="85">
  <autoFilter ref="A10:L66" xr:uid="{56DF05E1-CFAA-4D26-9A3B-BEB45EB98C6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AD453A65-EF0C-4CDC-8364-CBD626D88521}" name="Year" dataDxfId="84"/>
    <tableColumn id="2" xr3:uid="{B6EFC49D-1BBC-4652-9564-15C1924ED92F}" name="Coal (Current fuel price index numbers)_x000a_[Note 1]" dataDxfId="83"/>
    <tableColumn id="3" xr3:uid="{46926AA4-B89A-42C3-A5E6-5AEB1A2ED428}" name="Heavy Fuel Oil (Current fuel price index numbers)_x000a_[Note 2]" dataDxfId="82"/>
    <tableColumn id="4" xr3:uid="{982EF96B-C87D-4DF5-B035-B44EC28DF8D8}" name="Gas (Current fuel price index numbers)_x000a_[Note 3]" dataDxfId="81"/>
    <tableColumn id="5" xr3:uid="{0819645F-9197-40AB-BDFE-D130C5DD4085}" name="Electricity (Current fuel price index numbers)_x000a_[Note 3]" dataDxfId="80"/>
    <tableColumn id="6" xr3:uid="{577B4A65-0EFF-489C-91D7-E1683AC550EC}" name="Total Fuel (Current fuel price index numbers)_x000a_[Note 4]" dataDxfId="79"/>
    <tableColumn id="7" xr3:uid="{597259C6-5861-47FC-840A-D0FDE7FCB5E4}" name="Coal (Fuel price index numbers relative to the GDP deflator)_x000a_[Note 1, 5]" dataDxfId="78">
      <calculatedColumnFormula>B11/$L11*100</calculatedColumnFormula>
    </tableColumn>
    <tableColumn id="8" xr3:uid="{3A9F20FD-E1BC-4B0D-A89E-D77DA0851813}" name="Heavy Fuel Oil (Fuel price index numbers relative to the GDP deflator)_x000a_[Note 2, 5]" dataDxfId="77">
      <calculatedColumnFormula>C11/$L11*100</calculatedColumnFormula>
    </tableColumn>
    <tableColumn id="9" xr3:uid="{481B5016-821C-48BD-8D29-8C8140C35D35}" name="Gas (Fuel price index numbers relative to the GDP deflator)_x000a_[Note 3, 5]" dataDxfId="76">
      <calculatedColumnFormula>D11/$L11*100</calculatedColumnFormula>
    </tableColumn>
    <tableColumn id="10" xr3:uid="{08BB6BD9-DE28-4F27-A802-9915F018B811}" name="Electricity (Fuel price index numbers relative to the GDP deflator)_x000a_[Note 3, 5]" dataDxfId="75">
      <calculatedColumnFormula>E11/$L11*100</calculatedColumnFormula>
    </tableColumn>
    <tableColumn id="11" xr3:uid="{5CBDE71A-2EB4-4E1F-B755-02356B19E1A7}" name="Total Fuel (Fuel price index numbers relative to the GDP deflator)_x000a_[Note 4, 5]" dataDxfId="74">
      <calculatedColumnFormula>F11/$L11*100</calculatedColumnFormula>
    </tableColumn>
    <tableColumn id="12" xr3:uid="{8D38951C-F7EE-425F-A61A-6DC46526654F}" name="GDP deflator 2025=100_x000a_[Note 5]" dataDxfId="73" dataCellStyle="Comm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9664577-3FAA-4027-9C79-A0D8497BF713}" name="Fuel_price_indices_for_the_industrial_sector_including_CCL" displayName="Fuel_price_indices_for_the_industrial_sector_including_CCL" ref="A11:M237" totalsRowShown="0" headerRowDxfId="72" dataDxfId="71">
  <autoFilter ref="A11:M237" xr:uid="{49664577-3FAA-4027-9C79-A0D8497BF71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D7F819B3-11C1-4B3B-B282-C8E46D09E0FB}" name="Year" dataDxfId="70"/>
    <tableColumn id="2" xr3:uid="{1D1BD81D-7323-4AA9-A6AA-219E347E00C1}" name="Quarter" dataDxfId="69"/>
    <tableColumn id="3" xr3:uid="{6EFEF256-C00C-4CDB-A6A1-D3FFB5F14B0B}" name="Coal (Current fuel price index numbers)_x000a_[Note 1]" dataDxfId="68"/>
    <tableColumn id="4" xr3:uid="{6FFE98B9-F4D6-4509-B789-D7E82E789D5A}" name="Heavy Fuel Oil (Current fuel price index numbers)_x000a_[Note 2]" dataDxfId="67"/>
    <tableColumn id="5" xr3:uid="{D1365BF3-C46D-4BF8-BC5A-8260A9D6C8F8}" name="Gas (Current fuel price index numbers)_x000a_[Note 3]" dataDxfId="66"/>
    <tableColumn id="6" xr3:uid="{115EA17C-1164-48C8-9AFA-173BB608657C}" name="Electricity (Current fuel price index numbers)_x000a_[Note 3]" dataDxfId="65"/>
    <tableColumn id="7" xr3:uid="{088C790C-5469-4993-B49A-1F39A4BCF00F}" name="Total Fuel (Current fuel price index numbers)_x000a_[Note 4]" dataDxfId="64"/>
    <tableColumn id="11" xr3:uid="{6A4B266F-EB03-45B8-8887-A966BEBF4075}" name="Coal (Fuel price index numbers relative to the GDP deflator)_x000a_[Note 1, 5]" dataDxfId="63">
      <calculatedColumnFormula>C12/$M12*100</calculatedColumnFormula>
    </tableColumn>
    <tableColumn id="12" xr3:uid="{C4863563-A414-4694-A616-9C7C11FD836D}" name="Heavy Fuel Oil (Fuel price index numbers relative to the GDP deflator)_x000a_[Note 2, 5]" dataDxfId="62">
      <calculatedColumnFormula>D12/$M12*100</calculatedColumnFormula>
    </tableColumn>
    <tableColumn id="13" xr3:uid="{2458B169-5505-4D17-867A-FE56C380AC31}" name="Gas (Fuel price index numbers relative to the GDP deflator)_x000a_[Note 3, 5]" dataDxfId="61">
      <calculatedColumnFormula>E12/$M12*100</calculatedColumnFormula>
    </tableColumn>
    <tableColumn id="14" xr3:uid="{28823876-7C9F-4386-A5DA-5B1D402C5532}" name="Electricity (Fuel price index numbers relative to the GDP deflator)_x000a_[Note 3, 5]" dataDxfId="60">
      <calculatedColumnFormula>F12/$M12*100</calculatedColumnFormula>
    </tableColumn>
    <tableColumn id="15" xr3:uid="{CF403E0F-0C3A-4CD6-BFEF-A273D036A65D}" name="Total Fuel (Fuel price index numbers relative to the GDP deflator)_x000a_[Note 4, 5]" dataDxfId="59">
      <calculatedColumnFormula>G12/$M12*100</calculatedColumnFormula>
    </tableColumn>
    <tableColumn id="19" xr3:uid="{3C64753C-9FCC-4C45-96E0-B2400096A719}" name="GDP deflator 2025=100_x000a_[Note 5]" dataDxfId="58" dataCellStyle="Comma">
      <calculatedColumnFormula>'3.3.1'!M11</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8877C32-F98A-426A-AFC0-9C707B01B7B8}" name="Fuel_price_indices_for_the_industrial_sector_including_CCL_Annual" displayName="Fuel_price_indices_for_the_industrial_sector_including_CCL_Annual" ref="A11:L67" totalsRowShown="0" headerRowDxfId="57" dataDxfId="56">
  <autoFilter ref="A11:L67" xr:uid="{58877C32-F98A-426A-AFC0-9C707B01B7B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25B7559E-0E82-4EF1-954D-98CF10AF7B82}" name="Year" dataDxfId="55"/>
    <tableColumn id="2" xr3:uid="{B24B5B4E-DE77-4C7E-B28A-FFF2AB26B555}" name="Coal (Current fuel price index numbers)_x000a_[Note 1]" dataDxfId="54"/>
    <tableColumn id="3" xr3:uid="{8405D1BA-8BB5-49E4-9969-B5C3E710D614}" name="Heavy Fuel Oil (Current fuel price index numbers)_x000a_[Note 2]" dataDxfId="53"/>
    <tableColumn id="4" xr3:uid="{3C549861-ADB5-4A2F-B349-7B0FBF7F1053}" name="Gas (Current fuel price index numbers)_x000a_[Note 3]" dataDxfId="52"/>
    <tableColumn id="5" xr3:uid="{658DE312-A88C-44E7-B954-9C3B9BFA1544}" name="Electricity (Current fuel price index numbers)_x000a_[Note 3]" dataDxfId="51"/>
    <tableColumn id="6" xr3:uid="{7B36ECCD-B03A-4532-B2FE-FCFE9789A0C9}" name="Total Fuel (Current fuel price index numbers)_x000a_[Note 4]" dataDxfId="50"/>
    <tableColumn id="7" xr3:uid="{8459D69C-FC46-40DA-A0AB-43C313712A96}" name="Coal (Fuel price index numbers relative to the GDP deflator)_x000a_[Note 1, 5]" dataDxfId="49">
      <calculatedColumnFormula>B12/$L12*100</calculatedColumnFormula>
    </tableColumn>
    <tableColumn id="8" xr3:uid="{443EF54A-C5CB-41D5-A876-1D838C5B4C96}" name="Heavy Fuel Oil (Fuel price index numbers relative to the GDP deflator)_x000a_[Note 2, 5]" dataDxfId="48">
      <calculatedColumnFormula>C12/$L12*100</calculatedColumnFormula>
    </tableColumn>
    <tableColumn id="9" xr3:uid="{4B6BF5A8-4E9B-4DF4-A301-B386939E10E4}" name="Gas (Fuel price index numbers relative to the GDP deflator)_x000a_[Note 3, 5]" dataDxfId="47">
      <calculatedColumnFormula>D12/$L12*100</calculatedColumnFormula>
    </tableColumn>
    <tableColumn id="10" xr3:uid="{58B989BC-747A-45B8-B620-6CD80559D455}" name="Electricity (Fuel price index numbers relative to the GDP deflator)_x000a_[Note 3, 5]" dataDxfId="46">
      <calculatedColumnFormula>E12/$L12*100</calculatedColumnFormula>
    </tableColumn>
    <tableColumn id="11" xr3:uid="{B9A082B5-6279-4BF0-BCD1-B77F7B30B367}" name="Total Fuel (Fuel price index numbers relative to the GDP deflator)_x000a_[Note 4, 5]" dataDxfId="45">
      <calculatedColumnFormula>F12/$L12*100</calculatedColumnFormula>
    </tableColumn>
    <tableColumn id="12" xr3:uid="{BB8BBFD5-DC83-409C-B344-02B74AEFFF39}" name="GDP deflator 2025=100_x000a_[Note 5]" dataDxfId="44" dataCellStyle="Comma">
      <calculatedColumnFormula>'3.3.1 (Annual)'!L11</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A2B7BC0-8B47-4693-9D3E-C355A16307B9}" name="Fuel_price_indices_for_the_industrial_sector_excluding_CCL4" displayName="Fuel_price_indices_for_the_industrial_sector_excluding_CCL4" ref="A10:S227" totalsRowShown="0" headerRowDxfId="43" dataDxfId="42">
  <autoFilter ref="A10:S227" xr:uid="{B7AB3E32-F989-45B2-AE33-4728F833255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1CCE6FD7-48FC-47C8-B0F0-D71E6D8B3D7B}" name="Year" dataDxfId="41"/>
    <tableColumn id="2" xr3:uid="{2C58B1B7-7850-4DF1-943E-31D03251030F}" name="Quarter" dataDxfId="40"/>
    <tableColumn id="3" xr3:uid="{0F610327-E9D6-4B70-BE1D-B5A364E2A379}" name="Unadjusted: Coal (Current fuel price index numbers)_x000a_[Note 1]" dataDxfId="39"/>
    <tableColumn id="4" xr3:uid="{A7E28C1E-CA70-4A48-A4EC-6B190C2250FC}" name="Unadjusted: Heavy Fuel Oil (Current fuel price index numbers)_x000a_[Note 1]" dataDxfId="38"/>
    <tableColumn id="5" xr3:uid="{9FFEF574-BAC7-4482-82F9-A4F056486FEA}" name="Unadjusted: Gas (Current fuel price index numbers)_x000a_[Note 2]" dataDxfId="37"/>
    <tableColumn id="6" xr3:uid="{2C5853E8-52FF-4268-A510-5E5A6881EE9C}" name="Unadjusted: Electricity (Current fuel price index numbers)_x000a_[Note 2]" dataDxfId="36"/>
    <tableColumn id="7" xr3:uid="{1F38CC2D-CF0F-4B03-89DE-87F91144C8C3}" name="Unadjusted: Total Fuel (Current fuel price index numbers)_x000a_[Note 3]" dataDxfId="35"/>
    <tableColumn id="8" xr3:uid="{F9ED0DED-0AAA-4FA4-A5BC-1106E775BBC2}" name="Seasonally adjusted: Gas (Current fuel price index numbers)_x000a_[Note 2]" dataDxfId="34"/>
    <tableColumn id="9" xr3:uid="{1EEE3A05-6D36-4683-8A0E-2118838D3619}" name="Seasonally adjusted: Electricity (Current fuel price index numbers)_x000a_[Note 2]" dataDxfId="33"/>
    <tableColumn id="10" xr3:uid="{B8D6C908-2302-43B6-8A6C-4ABDE73571C0}" name="Seasonally adjusted: Total Fuel (Current fuel price index numbers)_x000a_[Note 3]" dataDxfId="32"/>
    <tableColumn id="11" xr3:uid="{4C67854D-47BF-41DE-A72C-6C0F701293B6}" name="Unadjusted: Coal (Fuel price index numbers relative to the GDP deflator)_x000a_[Note 1, 4]" dataDxfId="31"/>
    <tableColumn id="12" xr3:uid="{37840A19-F11F-44B5-8CA4-A02EEADE028B}" name="Unadjusted: Heavy Fuel Oil (Fuel price index numbers relative to the GDP deflator)_x000a_[Note 1, 4]" dataDxfId="30"/>
    <tableColumn id="13" xr3:uid="{DE4A2CE2-FC38-438A-8A09-51B72EA0C810}" name="Unadjusted: Gas (Fuel price index numbers relative to the GDP deflator)_x000a_[Note 2, 4]" dataDxfId="29"/>
    <tableColumn id="14" xr3:uid="{BA4F06E0-08EE-4BB6-A00B-A1DE847C9BE3}" name="Unadjusted: Electricity (Fuel price index numbers relative to the GDP deflator)_x000a_[Note 2, 4]" dataDxfId="28"/>
    <tableColumn id="15" xr3:uid="{59ACF446-2C9F-4B1E-988C-337A30B21160}" name="Unadjusted: Total Fuel (Fuel price index numbers relative to the GDP deflator)_x000a_[Note 3, 4]" dataDxfId="27"/>
    <tableColumn id="16" xr3:uid="{AC1CE1B4-D690-43F6-A731-7EF711AC4C9D}" name="Seasonally adjusted: Gas (Fuel price index numbers relative to the GDP deflator)_x000a_[Note 2, 4]" dataDxfId="26"/>
    <tableColumn id="17" xr3:uid="{B21E7C8C-933A-4039-B248-9A65234E330D}" name="Seasonally adjusted: Electricity (Fuel price index numbers relative to the GDP deflator)_x000a_[Note 2, 4]" dataDxfId="25"/>
    <tableColumn id="18" xr3:uid="{32628BF0-F31C-4F48-9848-BD0FF372F99C}" name="Seasonally adjusted: Total Fuel (Fuel price index numbers relative to the GDP deflator)_x000a_[Note 3, 4]" dataDxfId="24"/>
    <tableColumn id="19" xr3:uid="{894028D9-68BA-488B-8A6D-AE722DED3370}" name="GDP deflator 2010=100_x000a_[Note 4]" dataDxfId="23" dataCellStyle="Comma"/>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5F21FE8-364F-49C7-9145-14B9629C3304}" name="Fuel_price_indices_for_the_industrial_sector_including_CCL5" displayName="Fuel_price_indices_for_the_industrial_sector_including_CCL5" ref="A11:S228" totalsRowShown="0" headerRowDxfId="22" dataDxfId="21">
  <autoFilter ref="A11:S228" xr:uid="{49664577-3FAA-4027-9C79-A0D8497BF71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92915742-E163-4413-8ADE-26790D2E76AE}" name="Year" dataDxfId="20"/>
    <tableColumn id="2" xr3:uid="{2CA3632E-CA39-45EF-80F2-D891E1B5C264}" name="Quarter" dataDxfId="19"/>
    <tableColumn id="3" xr3:uid="{422B68F7-5182-4FF6-9134-FE37DBA70299}" name="Unadjusted: Coal (Current fuel price index numbers)_x000a_[Note 1]" dataDxfId="18"/>
    <tableColumn id="4" xr3:uid="{5871D48E-0CE8-44E7-8048-201422DE9E25}" name="Unadjusted: Heavy Fuel Oil (Current fuel price index numbers)_x000a_[Note 2]" dataDxfId="17"/>
    <tableColumn id="5" xr3:uid="{19521B05-0A94-4DE8-B4E2-D9C361B6B6ED}" name="Unadjusted: Gas (Current fuel price index numbers)_x000a_[Note 3]" dataDxfId="16"/>
    <tableColumn id="6" xr3:uid="{D3F51B44-ABE6-48AF-9246-2825CC809B61}" name="Unadjusted: Electricity (Current fuel price index numbers)_x000a_[Note 3]" dataDxfId="15"/>
    <tableColumn id="7" xr3:uid="{AEE7B819-8089-4A96-A3E7-7D1EAFDD6112}" name="Unadjusted: Total Fuel (Current fuel price index numbers)_x000a_[Note 4]" dataDxfId="14"/>
    <tableColumn id="8" xr3:uid="{57760DE7-285A-4075-8C92-BCACEB6E0B15}" name="Seasonally adjusted: Gas (Current fuel price index numbers)_x000a_[Note 3]" dataDxfId="13"/>
    <tableColumn id="9" xr3:uid="{1BF7B535-F963-4006-AD6F-3C6C82DB4379}" name="Seasonally adjusted: Electricity (Current fuel price index numbers)_x000a_[Note 3]" dataDxfId="12"/>
    <tableColumn id="10" xr3:uid="{AA845594-EA4B-440A-BDE6-74F129BC9073}" name="Seasonally adjusted: Total Fuel (Current fuel price index numbers)_x000a_[Note 4]" dataDxfId="11"/>
    <tableColumn id="11" xr3:uid="{2BD333E4-6AD5-4B0B-ACAF-53E3FB0968E9}" name="Unadjusted: Coal (Fuel price index numbers relative to the GDP deflator)_x000a_[Note 1, 5]" dataDxfId="10"/>
    <tableColumn id="12" xr3:uid="{D6DA3756-88B1-497B-A301-3E9080162933}" name="Unadjusted: Heavy Fuel Oil (Fuel price index numbers relative to the GDP deflator)_x000a_[Note 2, 5]" dataDxfId="9"/>
    <tableColumn id="13" xr3:uid="{E762DA61-F2CE-4285-B79C-51AC85D5C8CD}" name="Unadjusted: Gas (Fuel price index numbers relative to the GDP deflator)_x000a_[Note 3, 5]" dataDxfId="8"/>
    <tableColumn id="14" xr3:uid="{75FC8757-55D2-4472-A531-9340835BFA7E}" name="Unadjusted: Electricity (Fuel price index numbers relative to the GDP deflator)_x000a_[Note 3, 5]" dataDxfId="7"/>
    <tableColumn id="15" xr3:uid="{5D6C0E48-F04C-464A-B905-5B85F8214EDF}" name="Unadjusted: Total Fuel (Fuel price index numbers relative to the GDP deflator)_x000a_[Note 4, 5]" dataDxfId="6"/>
    <tableColumn id="16" xr3:uid="{92D271AA-3419-4D0B-A5AF-4B9CA71C9508}" name="Seasonally adjusted: Gas (Fuel price index numbers relative to the GDP deflator)_x000a_[Note 3, 5]" dataDxfId="5"/>
    <tableColumn id="17" xr3:uid="{0008A6E1-F117-49AB-BD82-68C670A38C17}" name="Seasonally adjusted: Electricity (Fuel price index numbers relative to the GDP deflator)_x000a_[Note 3, 5]" dataDxfId="4"/>
    <tableColumn id="18" xr3:uid="{A0924DA1-4760-4854-961B-8918A9E990EF}" name="Seasonally adjusted: Total Fuel (Fuel price index numbers relative to the GDP deflator)_x000a_[Note 4, 5]" dataDxfId="3"/>
    <tableColumn id="19" xr3:uid="{0FB46161-38A9-4418-9440-BAEC298F195F}" name="GDP deflator 2010=100_x000a_[Note 5]" dataDxfId="2" dataCellStyle="Comma"/>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quarterly-energy-prices-march-2026" TargetMode="External"/><Relationship Id="rId3" Type="http://schemas.openxmlformats.org/officeDocument/2006/relationships/hyperlink" Target="mailto:energyprices.stats@energysecurity.gov.uk" TargetMode="External"/><Relationship Id="rId7" Type="http://schemas.openxmlformats.org/officeDocument/2006/relationships/hyperlink" Target="mailto:newsdesk@beis.gov.uk" TargetMode="External"/><Relationship Id="rId2" Type="http://schemas.openxmlformats.org/officeDocument/2006/relationships/hyperlink" Target="https://www.gov.uk/government/collections/quarterly-energy-prices" TargetMode="External"/><Relationship Id="rId1" Type="http://schemas.openxmlformats.org/officeDocument/2006/relationships/hyperlink" Target="https://www.gov.uk/government/statistical-data-sets/industrial-energy-price-indices" TargetMode="External"/><Relationship Id="rId6" Type="http://schemas.openxmlformats.org/officeDocument/2006/relationships/hyperlink" Target="https://www.gov.uk/government/uploads/system/uploads/attachment_data/file/338757/Annex_B.pdf" TargetMode="External"/><Relationship Id="rId5" Type="http://schemas.openxmlformats.org/officeDocument/2006/relationships/hyperlink" Target="https://www.gov.uk/government/publications/desnz-standards-for-official-statistics/statistical-revisions-policy" TargetMode="External"/><Relationship Id="rId10" Type="http://schemas.openxmlformats.org/officeDocument/2006/relationships/drawing" Target="../drawings/drawing1.xml"/><Relationship Id="rId4" Type="http://schemas.openxmlformats.org/officeDocument/2006/relationships/hyperlink" Target="https://www.gov.uk/government/publications/industrial-price-statistics-data-sources-and-methodologie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A1:Y28"/>
  <sheetViews>
    <sheetView showGridLines="0" tabSelected="1" zoomScaleNormal="100" workbookViewId="0"/>
  </sheetViews>
  <sheetFormatPr defaultColWidth="8.81640625" defaultRowHeight="12.5" x14ac:dyDescent="0.25"/>
  <cols>
    <col min="1" max="1" width="15.81640625" customWidth="1"/>
    <col min="2" max="26" width="8.7265625" customWidth="1"/>
  </cols>
  <sheetData>
    <row r="1" spans="1:25" ht="36" customHeight="1" x14ac:dyDescent="0.25">
      <c r="A1" s="43" t="s">
        <v>177</v>
      </c>
      <c r="B1" s="44"/>
      <c r="C1" s="44"/>
      <c r="D1" s="44"/>
      <c r="E1" s="44"/>
      <c r="F1" s="44"/>
      <c r="G1" s="44"/>
      <c r="H1" s="44"/>
      <c r="I1" s="44"/>
      <c r="J1" s="44"/>
      <c r="K1" s="44"/>
      <c r="L1" s="44"/>
      <c r="M1" s="25"/>
      <c r="N1" s="25"/>
      <c r="O1" s="25"/>
      <c r="P1" s="25"/>
      <c r="Q1" s="25"/>
      <c r="R1" s="25"/>
      <c r="S1" s="25"/>
      <c r="T1" s="25"/>
      <c r="U1" s="25"/>
      <c r="V1" s="25"/>
      <c r="W1" s="25"/>
      <c r="X1" s="25"/>
      <c r="Y1" s="25"/>
    </row>
    <row r="2" spans="1:25" ht="24" customHeight="1" x14ac:dyDescent="0.25">
      <c r="A2" s="46" t="s">
        <v>183</v>
      </c>
      <c r="B2" s="44"/>
      <c r="C2" s="44"/>
      <c r="D2" s="44"/>
      <c r="E2" s="44"/>
      <c r="F2" s="44"/>
      <c r="G2" s="44"/>
      <c r="H2" s="44"/>
      <c r="I2" s="44"/>
      <c r="J2" s="44"/>
      <c r="K2" s="44"/>
      <c r="L2" s="44"/>
      <c r="M2" s="25"/>
      <c r="N2" s="25"/>
      <c r="O2" s="25"/>
      <c r="P2" s="25"/>
      <c r="Q2" s="25"/>
      <c r="R2" s="25"/>
      <c r="S2" s="25"/>
      <c r="T2" s="25"/>
      <c r="U2" s="25"/>
      <c r="V2" s="25"/>
      <c r="W2" s="25"/>
      <c r="X2" s="25"/>
      <c r="Y2" s="25"/>
    </row>
    <row r="3" spans="1:25" s="25" customFormat="1" ht="18" customHeight="1" x14ac:dyDescent="0.25">
      <c r="A3" s="57" t="s">
        <v>309</v>
      </c>
      <c r="B3" s="45"/>
      <c r="C3" s="45"/>
      <c r="D3" s="48"/>
      <c r="E3" s="44"/>
      <c r="F3" s="44"/>
      <c r="G3" s="44"/>
      <c r="H3" s="44"/>
      <c r="I3" s="44"/>
      <c r="J3" s="44"/>
      <c r="K3" s="44"/>
      <c r="L3" s="44"/>
      <c r="M3" s="44"/>
    </row>
    <row r="4" spans="1:25" s="25" customFormat="1" ht="18" customHeight="1" x14ac:dyDescent="0.25">
      <c r="A4" s="57" t="s">
        <v>315</v>
      </c>
      <c r="B4" s="45"/>
      <c r="C4" s="45"/>
      <c r="D4" s="44"/>
      <c r="E4" s="44"/>
      <c r="F4" s="44"/>
      <c r="G4" s="44"/>
      <c r="H4" s="44"/>
      <c r="I4" s="44"/>
      <c r="J4" s="44"/>
      <c r="K4" s="44"/>
      <c r="L4" s="44"/>
      <c r="M4" s="44"/>
    </row>
    <row r="5" spans="1:25" s="25" customFormat="1" ht="18" customHeight="1" x14ac:dyDescent="0.25">
      <c r="A5" s="57" t="s">
        <v>310</v>
      </c>
      <c r="B5" s="45"/>
      <c r="C5" s="45"/>
      <c r="D5" s="48"/>
      <c r="E5" s="44"/>
      <c r="F5" s="44"/>
      <c r="G5" s="44"/>
      <c r="H5" s="44"/>
      <c r="I5" s="44"/>
      <c r="J5" s="44"/>
      <c r="K5" s="44"/>
      <c r="L5" s="44"/>
      <c r="M5" s="44"/>
    </row>
    <row r="6" spans="1:25" s="25" customFormat="1" ht="36" customHeight="1" x14ac:dyDescent="0.35">
      <c r="A6" s="47" t="s">
        <v>294</v>
      </c>
      <c r="B6" s="44"/>
      <c r="C6" s="44"/>
      <c r="D6" s="44"/>
      <c r="E6" s="44"/>
      <c r="F6" s="44"/>
      <c r="G6" s="44"/>
      <c r="H6" s="44"/>
      <c r="I6" s="44"/>
      <c r="J6" s="44"/>
      <c r="K6" s="44"/>
      <c r="L6" s="44"/>
      <c r="M6" s="44"/>
    </row>
    <row r="7" spans="1:25" s="25" customFormat="1" ht="18" customHeight="1" x14ac:dyDescent="0.25">
      <c r="A7" s="51" t="s">
        <v>277</v>
      </c>
      <c r="B7" s="45"/>
      <c r="C7" s="45"/>
      <c r="D7" s="48"/>
      <c r="E7" s="44"/>
      <c r="F7" s="44"/>
      <c r="G7" s="44"/>
      <c r="H7" s="44"/>
      <c r="I7" s="44"/>
      <c r="J7" s="44"/>
      <c r="K7" s="44"/>
      <c r="L7" s="44"/>
      <c r="M7" s="44"/>
    </row>
    <row r="8" spans="1:25" s="25" customFormat="1" ht="18" customHeight="1" x14ac:dyDescent="0.25">
      <c r="A8" s="51" t="s">
        <v>283</v>
      </c>
      <c r="B8" s="45"/>
      <c r="C8" s="45"/>
      <c r="D8" s="48"/>
      <c r="E8" s="44"/>
      <c r="F8" s="44"/>
      <c r="G8" s="44"/>
      <c r="H8" s="44"/>
      <c r="I8" s="44"/>
      <c r="J8" s="44"/>
      <c r="K8" s="44"/>
      <c r="L8" s="44"/>
      <c r="M8" s="44"/>
    </row>
    <row r="9" spans="1:25" s="51" customFormat="1" ht="18" customHeight="1" x14ac:dyDescent="0.25">
      <c r="A9" s="50" t="s">
        <v>278</v>
      </c>
      <c r="D9" s="72"/>
    </row>
    <row r="10" spans="1:25" s="25" customFormat="1" ht="36" customHeight="1" x14ac:dyDescent="0.35">
      <c r="A10" s="47" t="s">
        <v>158</v>
      </c>
      <c r="B10" s="44"/>
      <c r="C10" s="44"/>
      <c r="D10" s="44"/>
      <c r="E10" s="44"/>
      <c r="F10" s="44"/>
      <c r="G10" s="44"/>
      <c r="H10" s="44"/>
      <c r="I10" s="44"/>
      <c r="J10" s="44"/>
      <c r="K10" s="44"/>
      <c r="L10" s="44"/>
      <c r="M10" s="44"/>
    </row>
    <row r="11" spans="1:25" s="25" customFormat="1" ht="16" customHeight="1" x14ac:dyDescent="0.25">
      <c r="A11" s="51" t="s">
        <v>77</v>
      </c>
      <c r="B11" s="44"/>
      <c r="C11" s="44"/>
      <c r="D11" s="44"/>
      <c r="E11" s="44"/>
      <c r="F11" s="44"/>
      <c r="G11" s="44"/>
      <c r="H11" s="44"/>
      <c r="I11" s="44"/>
      <c r="J11" s="44"/>
      <c r="K11" s="44"/>
      <c r="L11" s="44"/>
      <c r="M11" s="44"/>
    </row>
    <row r="12" spans="1:25" s="25" customFormat="1" ht="16" customHeight="1" x14ac:dyDescent="0.25">
      <c r="A12" s="51" t="s">
        <v>284</v>
      </c>
      <c r="B12" s="44"/>
      <c r="C12" s="44"/>
      <c r="D12" s="44"/>
      <c r="E12" s="44"/>
      <c r="F12" s="44"/>
      <c r="G12" s="44"/>
      <c r="H12" s="44"/>
      <c r="I12" s="44"/>
      <c r="J12" s="44"/>
      <c r="K12" s="44"/>
      <c r="L12" s="44"/>
      <c r="M12" s="44"/>
    </row>
    <row r="13" spans="1:25" s="25" customFormat="1" ht="16" customHeight="1" x14ac:dyDescent="0.25">
      <c r="A13" s="51" t="s">
        <v>78</v>
      </c>
      <c r="B13" s="44"/>
      <c r="C13" s="44"/>
      <c r="D13" s="44"/>
      <c r="E13" s="44"/>
      <c r="F13" s="44"/>
      <c r="G13" s="44"/>
      <c r="H13" s="44"/>
      <c r="I13" s="44"/>
      <c r="J13" s="44"/>
      <c r="K13" s="44"/>
      <c r="L13" s="44"/>
      <c r="M13" s="44"/>
    </row>
    <row r="14" spans="1:25" s="25" customFormat="1" ht="16" customHeight="1" x14ac:dyDescent="0.25">
      <c r="A14" s="51" t="s">
        <v>285</v>
      </c>
      <c r="B14" s="44"/>
      <c r="C14" s="44"/>
      <c r="D14" s="44"/>
      <c r="E14" s="44"/>
      <c r="F14" s="44"/>
      <c r="G14" s="44"/>
      <c r="H14" s="44"/>
      <c r="I14" s="44"/>
      <c r="J14" s="44"/>
      <c r="K14" s="44"/>
      <c r="L14" s="44"/>
      <c r="M14" s="44"/>
    </row>
    <row r="15" spans="1:25" s="25" customFormat="1" ht="16" customHeight="1" x14ac:dyDescent="0.25">
      <c r="A15" s="51" t="s">
        <v>272</v>
      </c>
      <c r="B15" s="44"/>
      <c r="C15" s="44"/>
      <c r="D15" s="44"/>
      <c r="E15" s="44"/>
      <c r="F15" s="44"/>
      <c r="G15" s="44"/>
      <c r="H15" s="44"/>
      <c r="I15" s="44"/>
      <c r="J15" s="44"/>
      <c r="K15" s="44"/>
      <c r="L15" s="44"/>
      <c r="M15" s="44"/>
    </row>
    <row r="16" spans="1:25" s="25" customFormat="1" ht="27" customHeight="1" x14ac:dyDescent="0.35">
      <c r="A16" s="47" t="s">
        <v>79</v>
      </c>
      <c r="B16" s="44"/>
      <c r="C16" s="44"/>
      <c r="D16" s="44"/>
      <c r="E16" s="44"/>
      <c r="F16" s="44"/>
      <c r="G16" s="44"/>
      <c r="H16" s="44"/>
      <c r="I16" s="44"/>
      <c r="J16" s="44"/>
      <c r="K16" s="44"/>
      <c r="L16" s="44"/>
      <c r="M16" s="44"/>
    </row>
    <row r="17" spans="1:23" s="25" customFormat="1" ht="16" customHeight="1" x14ac:dyDescent="0.25">
      <c r="A17" s="49" t="s">
        <v>178</v>
      </c>
      <c r="B17" s="44"/>
      <c r="C17" s="44"/>
      <c r="D17" s="44"/>
      <c r="E17" s="44"/>
      <c r="F17" s="44"/>
      <c r="G17" s="44"/>
      <c r="H17" s="44"/>
      <c r="I17" s="44"/>
      <c r="J17" s="44"/>
    </row>
    <row r="18" spans="1:23" s="25" customFormat="1" ht="16" customHeight="1" x14ac:dyDescent="0.25">
      <c r="A18" s="49" t="s">
        <v>179</v>
      </c>
      <c r="B18" s="44"/>
      <c r="C18" s="44"/>
      <c r="D18" s="44"/>
      <c r="E18" s="44"/>
      <c r="F18" s="44"/>
      <c r="G18" s="44"/>
      <c r="H18" s="44"/>
      <c r="I18" s="44"/>
      <c r="J18" s="44"/>
    </row>
    <row r="19" spans="1:23" s="25" customFormat="1" ht="16" customHeight="1" x14ac:dyDescent="0.25">
      <c r="A19" s="49" t="s">
        <v>180</v>
      </c>
      <c r="B19" s="44"/>
      <c r="C19" s="44"/>
      <c r="D19" s="44"/>
      <c r="E19" s="44"/>
      <c r="F19" s="44"/>
      <c r="G19" s="44"/>
      <c r="H19" s="44"/>
      <c r="I19" s="44"/>
      <c r="J19" s="44"/>
    </row>
    <row r="20" spans="1:23" s="25" customFormat="1" ht="16" customHeight="1" x14ac:dyDescent="0.25">
      <c r="A20" s="49" t="s">
        <v>251</v>
      </c>
      <c r="B20" s="44"/>
      <c r="C20" s="44"/>
      <c r="D20" s="44"/>
      <c r="E20" s="44"/>
      <c r="F20" s="44"/>
      <c r="G20" s="44"/>
      <c r="H20" s="44"/>
      <c r="I20" s="44"/>
      <c r="J20" s="44"/>
    </row>
    <row r="21" spans="1:23" s="25" customFormat="1" ht="16" customHeight="1" x14ac:dyDescent="0.25">
      <c r="A21" s="50" t="s">
        <v>181</v>
      </c>
      <c r="B21" s="44"/>
      <c r="C21" s="44"/>
      <c r="D21" s="44"/>
    </row>
    <row r="22" spans="1:23" ht="36" customHeight="1" x14ac:dyDescent="0.35">
      <c r="A22" s="52" t="s">
        <v>80</v>
      </c>
      <c r="B22" s="53"/>
      <c r="C22" s="53"/>
      <c r="D22" s="53"/>
      <c r="E22" s="53"/>
      <c r="F22" s="53"/>
      <c r="G22" s="53"/>
      <c r="H22" s="53"/>
      <c r="I22" s="53"/>
      <c r="J22" s="25"/>
      <c r="K22" s="25"/>
      <c r="L22" s="25"/>
      <c r="M22" s="25"/>
      <c r="N22" s="25"/>
      <c r="O22" s="25"/>
      <c r="P22" s="25"/>
      <c r="Q22" s="25"/>
      <c r="R22" s="25"/>
      <c r="S22" s="25"/>
      <c r="T22" s="25"/>
      <c r="U22" s="25"/>
      <c r="V22" s="25"/>
      <c r="W22" s="25"/>
    </row>
    <row r="23" spans="1:23" ht="16" customHeight="1" x14ac:dyDescent="0.3">
      <c r="A23" s="54" t="s">
        <v>182</v>
      </c>
    </row>
    <row r="24" spans="1:23" ht="16" customHeight="1" x14ac:dyDescent="0.25">
      <c r="A24" s="55" t="s">
        <v>260</v>
      </c>
      <c r="B24" s="25"/>
      <c r="C24" s="25"/>
      <c r="D24" s="25"/>
      <c r="E24" s="25"/>
      <c r="F24" s="25"/>
      <c r="G24" s="25"/>
      <c r="H24" s="25"/>
      <c r="I24" s="25"/>
      <c r="J24" s="25"/>
      <c r="K24" s="25"/>
      <c r="L24" s="25"/>
      <c r="M24" s="25"/>
      <c r="N24" s="25"/>
      <c r="O24" s="25"/>
      <c r="P24" s="25"/>
      <c r="Q24" s="25"/>
      <c r="R24" s="25"/>
      <c r="S24" s="25"/>
      <c r="T24" s="25"/>
      <c r="U24" s="25"/>
      <c r="V24" s="25"/>
      <c r="W24" s="25"/>
    </row>
    <row r="25" spans="1:23" ht="16" customHeight="1" x14ac:dyDescent="0.25">
      <c r="A25" s="60" t="s">
        <v>256</v>
      </c>
      <c r="B25" s="25"/>
      <c r="C25" s="25"/>
      <c r="D25" s="25"/>
      <c r="E25" s="25"/>
      <c r="F25" s="25"/>
      <c r="G25" s="25"/>
      <c r="H25" s="25"/>
      <c r="I25" s="25"/>
      <c r="J25" s="25"/>
      <c r="K25" s="25"/>
      <c r="L25" s="25"/>
      <c r="M25" s="25"/>
      <c r="N25" s="25"/>
      <c r="O25" s="25"/>
      <c r="P25" s="25"/>
      <c r="Q25" s="25"/>
      <c r="R25" s="25"/>
      <c r="S25" s="25"/>
      <c r="T25" s="25"/>
      <c r="U25" s="25"/>
      <c r="V25" s="25"/>
      <c r="W25" s="25"/>
    </row>
    <row r="26" spans="1:23" ht="36" customHeight="1" x14ac:dyDescent="0.3">
      <c r="A26" s="56" t="s">
        <v>250</v>
      </c>
    </row>
    <row r="27" spans="1:23" ht="16" customHeight="1" x14ac:dyDescent="0.25">
      <c r="A27" s="55" t="s">
        <v>273</v>
      </c>
    </row>
    <row r="28" spans="1:23" ht="16" customHeight="1" x14ac:dyDescent="0.25">
      <c r="A28" s="60" t="s">
        <v>255</v>
      </c>
    </row>
  </sheetData>
  <hyperlinks>
    <hyperlink ref="A18" r:id="rId1" xr:uid="{00000000-0004-0000-0000-00000B000000}"/>
    <hyperlink ref="A17" r:id="rId2" xr:uid="{00000000-0004-0000-0000-00000A000000}"/>
    <hyperlink ref="A25" r:id="rId3" xr:uid="{2F416E59-5543-48BB-9BED-10EBC08E7A60}"/>
    <hyperlink ref="A19" r:id="rId4" xr:uid="{E766B058-12F7-489C-B033-3CB27998996D}"/>
    <hyperlink ref="A20" r:id="rId5" xr:uid="{443DC5BC-AA21-4589-B5D2-F53ABDA46629}"/>
    <hyperlink ref="A21" r:id="rId6" xr:uid="{2F1D9EE5-EF2C-4502-BA34-CCF8C5DD9AD0}"/>
    <hyperlink ref="A28" r:id="rId7" display="newsdesk@beis.gov.uk" xr:uid="{C9C99FBE-D8E3-4615-BDA4-8CCDDF03C93B}"/>
    <hyperlink ref="A9" r:id="rId8" xr:uid="{28293F7B-BB7B-4D28-96EC-5055A6B575E5}"/>
  </hyperlinks>
  <pageMargins left="0.70866141732283472" right="0.70866141732283472" top="0.74803149606299213" bottom="0.74803149606299213" header="0.31496062992125984" footer="0.31496062992125984"/>
  <pageSetup paperSize="9" scale="52"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753CD-5F46-4273-9E28-5DF7A5A999B2}">
  <sheetPr>
    <tabColor theme="3"/>
  </sheetPr>
  <dimension ref="A1:M10"/>
  <sheetViews>
    <sheetView showGridLines="0" zoomScaleNormal="100" workbookViewId="0"/>
  </sheetViews>
  <sheetFormatPr defaultColWidth="8.7265625" defaultRowHeight="12.5" x14ac:dyDescent="0.25"/>
  <sheetData>
    <row r="1" spans="1:13" ht="18" customHeight="1" x14ac:dyDescent="0.35">
      <c r="A1" s="47" t="s">
        <v>72</v>
      </c>
      <c r="B1" s="75"/>
      <c r="C1" s="75"/>
      <c r="D1" s="76"/>
      <c r="E1" s="35"/>
      <c r="F1" s="35"/>
      <c r="G1" s="35"/>
      <c r="H1" s="35"/>
      <c r="I1" s="35"/>
      <c r="J1" s="35"/>
      <c r="K1" s="35"/>
      <c r="L1" s="35"/>
      <c r="M1" s="35"/>
    </row>
    <row r="2" spans="1:13" ht="18" customHeight="1" x14ac:dyDescent="0.35">
      <c r="A2" s="56" t="s">
        <v>73</v>
      </c>
      <c r="B2" s="35"/>
      <c r="C2" s="35"/>
      <c r="E2" s="35"/>
      <c r="F2" s="35"/>
      <c r="G2" s="35"/>
      <c r="H2" s="35"/>
      <c r="I2" s="35"/>
      <c r="J2" s="35"/>
      <c r="K2" s="35"/>
      <c r="L2" s="35"/>
      <c r="M2" s="35"/>
    </row>
    <row r="3" spans="1:13" ht="18" customHeight="1" x14ac:dyDescent="0.35">
      <c r="A3" s="77" t="s">
        <v>235</v>
      </c>
      <c r="B3" s="35"/>
      <c r="C3" s="35"/>
      <c r="E3" s="35"/>
      <c r="F3" s="35"/>
      <c r="G3" s="35"/>
      <c r="H3" s="35"/>
      <c r="I3" s="35"/>
      <c r="J3" s="35"/>
      <c r="K3" s="35"/>
      <c r="L3" s="35"/>
      <c r="M3" s="35"/>
    </row>
    <row r="4" spans="1:13" ht="18" customHeight="1" x14ac:dyDescent="0.35">
      <c r="A4" s="77" t="s">
        <v>236</v>
      </c>
      <c r="B4" s="35"/>
      <c r="C4" s="35"/>
      <c r="E4" s="35"/>
      <c r="F4" s="35"/>
      <c r="G4" s="35"/>
      <c r="H4" s="35"/>
      <c r="I4" s="35"/>
      <c r="J4" s="35"/>
      <c r="K4" s="35"/>
      <c r="L4" s="35"/>
      <c r="M4" s="35"/>
    </row>
    <row r="5" spans="1:13" ht="18" customHeight="1" x14ac:dyDescent="0.35">
      <c r="A5" s="77" t="s">
        <v>237</v>
      </c>
      <c r="B5" s="35"/>
      <c r="C5" s="35"/>
      <c r="E5" s="35"/>
      <c r="F5" s="35"/>
      <c r="G5" s="35"/>
      <c r="H5" s="35"/>
      <c r="I5" s="35"/>
      <c r="J5" s="35"/>
      <c r="K5" s="35"/>
      <c r="L5" s="35"/>
      <c r="M5" s="35"/>
    </row>
    <row r="6" spans="1:13" ht="18" customHeight="1" x14ac:dyDescent="0.35">
      <c r="A6" s="77" t="s">
        <v>238</v>
      </c>
      <c r="B6" s="35"/>
      <c r="C6" s="35"/>
      <c r="D6" s="77"/>
      <c r="E6" s="35"/>
      <c r="F6" s="35"/>
      <c r="G6" s="35"/>
      <c r="H6" s="35"/>
      <c r="I6" s="35"/>
      <c r="J6" s="35"/>
      <c r="K6" s="35"/>
      <c r="L6" s="35"/>
      <c r="M6" s="35"/>
    </row>
    <row r="7" spans="1:13" ht="27" customHeight="1" x14ac:dyDescent="0.35">
      <c r="A7" s="56" t="s">
        <v>74</v>
      </c>
      <c r="B7" s="35"/>
      <c r="C7" s="35"/>
      <c r="E7" s="35"/>
      <c r="F7" s="35"/>
      <c r="G7" s="35"/>
      <c r="H7" s="35"/>
      <c r="I7" s="35"/>
      <c r="J7" s="35"/>
      <c r="K7" s="35"/>
      <c r="L7" s="35"/>
      <c r="M7" s="35"/>
    </row>
    <row r="8" spans="1:13" ht="18" customHeight="1" x14ac:dyDescent="0.35">
      <c r="A8" s="77" t="s">
        <v>160</v>
      </c>
      <c r="B8" s="35"/>
      <c r="C8" s="35"/>
      <c r="D8" s="77"/>
      <c r="E8" s="35"/>
      <c r="F8" s="35"/>
      <c r="G8" s="35"/>
      <c r="H8" s="35"/>
      <c r="I8" s="35"/>
      <c r="J8" s="35"/>
      <c r="K8" s="35"/>
      <c r="L8" s="35"/>
      <c r="M8" s="35"/>
    </row>
    <row r="9" spans="1:13" ht="27" customHeight="1" x14ac:dyDescent="0.35">
      <c r="A9" s="56" t="s">
        <v>75</v>
      </c>
      <c r="B9" s="35"/>
      <c r="C9" s="35"/>
      <c r="E9" s="35"/>
      <c r="F9" s="35"/>
      <c r="G9" s="35"/>
      <c r="H9" s="35"/>
      <c r="I9" s="35"/>
      <c r="J9" s="35"/>
      <c r="K9" s="35"/>
      <c r="L9" s="35"/>
      <c r="M9" s="35"/>
    </row>
    <row r="10" spans="1:13" ht="18" customHeight="1" x14ac:dyDescent="0.3">
      <c r="A10" s="77" t="s">
        <v>76</v>
      </c>
    </row>
  </sheetData>
  <hyperlinks>
    <hyperlink ref="A3" location="'3.3.1'!A1" display="Table 3.3.1: quarterly data in current and real terms excluding Climate Change Levy" xr:uid="{00000000-0004-0000-0000-000001000000}"/>
    <hyperlink ref="A10" location="Methodology!A1" display="Methodology notes" xr:uid="{00000000-0004-0000-0000-000005000000}"/>
    <hyperlink ref="A8" location="Charts!A1" display="Charts 3.3.1-3.3.4: Fuel price indices for the industrial sector" xr:uid="{00000000-0004-0000-0000-000009000000}"/>
    <hyperlink ref="A4" location="'3.3.1 (Annual)'!A1" display="Table 3.3.1 (Annual): annual data in current and real terms excluding Climate Change Levy" xr:uid="{06EDAB1D-6AD0-42ED-9C37-5546E3C952EE}"/>
    <hyperlink ref="A5" location="'3.3.2'!A1" display="Table 3.3.2: quarterly data in current and real terms including Climate Change Levy" xr:uid="{C02E3175-7859-4761-93D2-BEDC5C3DE895}"/>
    <hyperlink ref="A6" location="'3.3.2 (Annual)'!A1" display="Table 3.3.2: (Annual): annual data in current and real terms including Climate Change Levy" xr:uid="{9DD72832-88F7-4C85-A56F-555B2B151FF1}"/>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theme="4"/>
  </sheetPr>
  <dimension ref="A1:M239"/>
  <sheetViews>
    <sheetView showGridLines="0" zoomScaleNormal="100" workbookViewId="0">
      <pane ySplit="10" topLeftCell="A215" activePane="bottomLeft" state="frozen"/>
      <selection pane="bottomLeft"/>
    </sheetView>
  </sheetViews>
  <sheetFormatPr defaultColWidth="14.54296875" defaultRowHeight="12.5" x14ac:dyDescent="0.25"/>
  <cols>
    <col min="1" max="1" width="8.7265625" customWidth="1"/>
    <col min="2" max="13" width="14.7265625" customWidth="1"/>
  </cols>
  <sheetData>
    <row r="1" spans="1:13" ht="18" customHeight="1" x14ac:dyDescent="0.25">
      <c r="A1" s="39" t="s">
        <v>279</v>
      </c>
      <c r="B1" s="29"/>
      <c r="C1" s="29"/>
      <c r="D1" s="30"/>
      <c r="E1" s="29"/>
      <c r="F1" s="29"/>
      <c r="G1" s="29"/>
      <c r="H1" s="31"/>
      <c r="I1" s="32"/>
      <c r="J1" s="32"/>
      <c r="K1" s="32"/>
      <c r="L1" s="32"/>
      <c r="M1" s="33"/>
    </row>
    <row r="2" spans="1:13" ht="18" customHeight="1" x14ac:dyDescent="0.25">
      <c r="A2" s="34" t="s">
        <v>308</v>
      </c>
      <c r="B2" s="29"/>
      <c r="C2" s="29"/>
      <c r="D2" s="30"/>
      <c r="E2" s="29"/>
      <c r="F2" s="29"/>
      <c r="G2" s="29"/>
      <c r="H2" s="31"/>
      <c r="I2" s="32"/>
      <c r="J2" s="32"/>
      <c r="K2" s="32"/>
      <c r="L2" s="32"/>
      <c r="M2" s="33"/>
    </row>
    <row r="3" spans="1:13" ht="18" customHeight="1" x14ac:dyDescent="0.25">
      <c r="A3" s="34" t="s">
        <v>201</v>
      </c>
      <c r="B3" s="29"/>
      <c r="C3" s="29"/>
      <c r="D3" s="30"/>
      <c r="E3" s="29"/>
      <c r="F3" s="29"/>
      <c r="G3" s="29"/>
      <c r="H3" s="31"/>
      <c r="I3" s="32"/>
      <c r="J3" s="32"/>
      <c r="K3" s="32"/>
      <c r="L3" s="32"/>
      <c r="M3" s="33"/>
    </row>
    <row r="4" spans="1:13" ht="18" customHeight="1" x14ac:dyDescent="0.25">
      <c r="A4" s="34" t="s">
        <v>202</v>
      </c>
      <c r="B4" s="29"/>
      <c r="C4" s="29"/>
      <c r="D4" s="30"/>
      <c r="E4" s="29"/>
      <c r="F4" s="29"/>
      <c r="G4" s="29"/>
      <c r="H4" s="31"/>
      <c r="I4" s="32"/>
      <c r="J4" s="32"/>
      <c r="K4" s="32"/>
      <c r="L4" s="32"/>
      <c r="M4" s="33"/>
    </row>
    <row r="5" spans="1:13" ht="18" customHeight="1" x14ac:dyDescent="0.25">
      <c r="A5" s="34" t="s">
        <v>292</v>
      </c>
      <c r="B5" s="29"/>
      <c r="C5" s="29"/>
      <c r="D5" s="30"/>
      <c r="E5" s="29"/>
      <c r="F5" s="29"/>
      <c r="G5" s="29"/>
      <c r="H5" s="31"/>
      <c r="I5" s="32"/>
      <c r="J5" s="32"/>
      <c r="K5" s="32"/>
      <c r="L5" s="32"/>
      <c r="M5" s="33"/>
    </row>
    <row r="6" spans="1:13" ht="18" customHeight="1" x14ac:dyDescent="0.25">
      <c r="A6" s="34" t="s">
        <v>290</v>
      </c>
      <c r="B6" s="29"/>
      <c r="C6" s="29"/>
      <c r="D6" s="30"/>
      <c r="E6" s="29"/>
      <c r="F6" s="29"/>
      <c r="G6" s="29"/>
      <c r="H6" s="31"/>
      <c r="I6" s="32"/>
      <c r="J6" s="32"/>
      <c r="K6" s="32"/>
      <c r="L6" s="32"/>
      <c r="M6" s="33"/>
    </row>
    <row r="7" spans="1:13" ht="18" customHeight="1" x14ac:dyDescent="0.25">
      <c r="A7" s="34" t="s">
        <v>289</v>
      </c>
      <c r="B7" s="29"/>
      <c r="C7" s="29"/>
      <c r="D7" s="30"/>
      <c r="E7" s="29"/>
      <c r="F7" s="29"/>
      <c r="G7" s="29"/>
      <c r="H7" s="31"/>
      <c r="I7" s="32"/>
      <c r="J7" s="32"/>
      <c r="K7" s="32"/>
      <c r="L7" s="32"/>
      <c r="M7" s="33"/>
    </row>
    <row r="8" spans="1:13" ht="18" customHeight="1" x14ac:dyDescent="0.25">
      <c r="A8" s="40" t="s">
        <v>288</v>
      </c>
      <c r="B8" s="29"/>
      <c r="C8" s="29"/>
      <c r="D8" s="30"/>
      <c r="E8" s="29"/>
      <c r="F8" s="29"/>
      <c r="G8" s="29"/>
      <c r="H8" s="31"/>
      <c r="I8" s="32"/>
      <c r="J8" s="32"/>
      <c r="K8" s="32"/>
      <c r="L8" s="32"/>
      <c r="M8" s="33"/>
    </row>
    <row r="9" spans="1:13" ht="18" customHeight="1" x14ac:dyDescent="0.35">
      <c r="A9" s="35" t="s">
        <v>252</v>
      </c>
      <c r="B9" s="29"/>
      <c r="C9" s="29"/>
      <c r="D9" s="30"/>
      <c r="E9" s="29"/>
      <c r="F9" s="29"/>
      <c r="G9" s="29"/>
      <c r="H9" s="31"/>
      <c r="I9" s="32"/>
      <c r="J9" s="32"/>
      <c r="K9" s="32"/>
      <c r="L9" s="32"/>
      <c r="M9" s="33"/>
    </row>
    <row r="10" spans="1:13" ht="78" x14ac:dyDescent="0.3">
      <c r="A10" s="36" t="s">
        <v>171</v>
      </c>
      <c r="B10" s="36" t="s">
        <v>172</v>
      </c>
      <c r="C10" s="58" t="s">
        <v>225</v>
      </c>
      <c r="D10" s="58" t="s">
        <v>263</v>
      </c>
      <c r="E10" s="58" t="s">
        <v>264</v>
      </c>
      <c r="F10" s="58" t="s">
        <v>265</v>
      </c>
      <c r="G10" s="58" t="s">
        <v>266</v>
      </c>
      <c r="H10" s="58" t="s">
        <v>267</v>
      </c>
      <c r="I10" s="58" t="s">
        <v>268</v>
      </c>
      <c r="J10" s="58" t="s">
        <v>269</v>
      </c>
      <c r="K10" s="58" t="s">
        <v>270</v>
      </c>
      <c r="L10" s="58" t="s">
        <v>271</v>
      </c>
      <c r="M10" s="58" t="s">
        <v>275</v>
      </c>
    </row>
    <row r="11" spans="1:13" ht="14.25" customHeight="1" x14ac:dyDescent="0.25">
      <c r="A11" s="61">
        <v>1970</v>
      </c>
      <c r="B11" s="61" t="s">
        <v>174</v>
      </c>
      <c r="C11" s="62">
        <v>4.5151989097553571</v>
      </c>
      <c r="D11" s="62">
        <v>0.71217127915100709</v>
      </c>
      <c r="E11" s="62">
        <v>3.965977889199706</v>
      </c>
      <c r="F11" s="62">
        <v>2.8789541742041429</v>
      </c>
      <c r="G11" s="73">
        <v>2.3219243191829833</v>
      </c>
      <c r="H11" s="73">
        <f t="shared" ref="H11:L12" si="0">C11/$M11*100</f>
        <v>82.814256809276202</v>
      </c>
      <c r="I11" s="73">
        <f t="shared" si="0"/>
        <v>13.062090149866238</v>
      </c>
      <c r="J11" s="73">
        <f t="shared" si="0"/>
        <v>72.740873210808587</v>
      </c>
      <c r="K11" s="73">
        <f t="shared" si="0"/>
        <v>52.803532045855675</v>
      </c>
      <c r="L11" s="73">
        <f t="shared" si="0"/>
        <v>42.586924896059998</v>
      </c>
      <c r="M11" s="73">
        <v>5.4522000000000004</v>
      </c>
    </row>
    <row r="12" spans="1:13" ht="14.25" customHeight="1" x14ac:dyDescent="0.25">
      <c r="A12" s="61">
        <v>1970</v>
      </c>
      <c r="B12" s="61" t="s">
        <v>175</v>
      </c>
      <c r="C12" s="62">
        <v>4.5151989097553571</v>
      </c>
      <c r="D12" s="62">
        <v>0.71217127915100709</v>
      </c>
      <c r="E12" s="62">
        <v>3.7854864127306409</v>
      </c>
      <c r="F12" s="62">
        <v>2.6135897024948913</v>
      </c>
      <c r="G12" s="73">
        <v>2.1778317298100669</v>
      </c>
      <c r="H12" s="73">
        <f t="shared" si="0"/>
        <v>81.211534763037463</v>
      </c>
      <c r="I12" s="73">
        <f t="shared" si="0"/>
        <v>12.809296722022504</v>
      </c>
      <c r="J12" s="73">
        <f t="shared" si="0"/>
        <v>68.086737161959803</v>
      </c>
      <c r="K12" s="73">
        <f t="shared" si="0"/>
        <v>47.008699998109485</v>
      </c>
      <c r="L12" s="73">
        <f t="shared" si="0"/>
        <v>39.171044458614823</v>
      </c>
      <c r="M12" s="73">
        <v>5.5598000000000001</v>
      </c>
    </row>
    <row r="13" spans="1:13" ht="14.25" customHeight="1" x14ac:dyDescent="0.25">
      <c r="A13" s="61">
        <v>1970</v>
      </c>
      <c r="B13" s="61" t="s">
        <v>173</v>
      </c>
      <c r="C13" s="62">
        <v>4.6579374559347198</v>
      </c>
      <c r="D13" s="62">
        <v>0.84262730031105848</v>
      </c>
      <c r="E13" s="62">
        <v>3.6243333087404053</v>
      </c>
      <c r="F13" s="62">
        <v>2.6853549369822987</v>
      </c>
      <c r="G13" s="73">
        <v>2.2521933517902926</v>
      </c>
      <c r="H13" s="73">
        <f t="shared" ref="H13:H76" si="1">C13/$M13*100</f>
        <v>81.906442102634486</v>
      </c>
      <c r="I13" s="73">
        <f t="shared" ref="I13:I76" si="2">D13/$M13*100</f>
        <v>14.816988171254261</v>
      </c>
      <c r="J13" s="73">
        <f t="shared" ref="J13:J76" si="3">E13/$M13*100</f>
        <v>63.731264990423696</v>
      </c>
      <c r="K13" s="73">
        <f t="shared" ref="K13:K76" si="4">F13/$M13*100</f>
        <v>47.22001331098312</v>
      </c>
      <c r="L13" s="73">
        <f t="shared" ref="L13:L76" si="5">G13/$M13*100</f>
        <v>39.603181905612772</v>
      </c>
      <c r="M13" s="73">
        <v>5.6868999999999996</v>
      </c>
    </row>
    <row r="14" spans="1:13" ht="14.25" customHeight="1" x14ac:dyDescent="0.25">
      <c r="A14" s="61">
        <v>1970</v>
      </c>
      <c r="B14" s="61" t="s">
        <v>176</v>
      </c>
      <c r="C14" s="62">
        <v>5.2725871139723841</v>
      </c>
      <c r="D14" s="62">
        <v>0.99383768847384535</v>
      </c>
      <c r="E14" s="62">
        <v>3.4567340805905595</v>
      </c>
      <c r="F14" s="62">
        <v>2.8622645847884662</v>
      </c>
      <c r="G14" s="73">
        <v>2.4294525950330659</v>
      </c>
      <c r="H14" s="73">
        <f t="shared" si="1"/>
        <v>90.310314885709602</v>
      </c>
      <c r="I14" s="73">
        <f t="shared" si="2"/>
        <v>17.022723883216781</v>
      </c>
      <c r="J14" s="73">
        <f t="shared" si="3"/>
        <v>59.207887237561607</v>
      </c>
      <c r="K14" s="73">
        <f t="shared" si="4"/>
        <v>49.025651042057895</v>
      </c>
      <c r="L14" s="73">
        <f t="shared" si="5"/>
        <v>41.612328846291994</v>
      </c>
      <c r="M14" s="73">
        <v>5.8383000000000003</v>
      </c>
    </row>
    <row r="15" spans="1:13" ht="14.25" customHeight="1" x14ac:dyDescent="0.25">
      <c r="A15" s="61">
        <f>A11+1</f>
        <v>1971</v>
      </c>
      <c r="B15" s="61" t="s">
        <v>174</v>
      </c>
      <c r="C15" s="62">
        <v>5.2725871139723841</v>
      </c>
      <c r="D15" s="62">
        <v>1.2025673223299271</v>
      </c>
      <c r="E15" s="62">
        <v>3.2037237073258886</v>
      </c>
      <c r="F15" s="62">
        <v>3.1276290564977183</v>
      </c>
      <c r="G15" s="73">
        <v>2.5624689337273012</v>
      </c>
      <c r="H15" s="73">
        <f t="shared" si="1"/>
        <v>88.570252208506361</v>
      </c>
      <c r="I15" s="73">
        <f t="shared" si="2"/>
        <v>20.20103010801154</v>
      </c>
      <c r="J15" s="73">
        <f t="shared" si="3"/>
        <v>53.816961319097743</v>
      </c>
      <c r="K15" s="73">
        <f t="shared" si="4"/>
        <v>52.538704123932774</v>
      </c>
      <c r="L15" s="73">
        <f t="shared" si="5"/>
        <v>43.04500140647238</v>
      </c>
      <c r="M15" s="73">
        <v>5.9530000000000003</v>
      </c>
    </row>
    <row r="16" spans="1:13" ht="14.25" customHeight="1" x14ac:dyDescent="0.25">
      <c r="A16" s="61">
        <f t="shared" ref="A16:A78" si="6">A12+1</f>
        <v>1971</v>
      </c>
      <c r="B16" s="61" t="s">
        <v>175</v>
      </c>
      <c r="C16" s="62">
        <v>5.6891506262917497</v>
      </c>
      <c r="D16" s="62">
        <v>1.2025673223299271</v>
      </c>
      <c r="E16" s="62">
        <v>2.9474902719814131</v>
      </c>
      <c r="F16" s="62">
        <v>2.955726285516254</v>
      </c>
      <c r="G16" s="73">
        <v>2.4930876333460064</v>
      </c>
      <c r="H16" s="73">
        <f t="shared" si="1"/>
        <v>94.072865703613829</v>
      </c>
      <c r="I16" s="73">
        <f t="shared" si="2"/>
        <v>19.885034101625887</v>
      </c>
      <c r="J16" s="73">
        <f t="shared" si="3"/>
        <v>48.738181625461557</v>
      </c>
      <c r="K16" s="73">
        <f t="shared" si="4"/>
        <v>48.87436810497146</v>
      </c>
      <c r="L16" s="73">
        <f t="shared" si="5"/>
        <v>41.224413541669527</v>
      </c>
      <c r="M16" s="73">
        <v>6.0476000000000001</v>
      </c>
    </row>
    <row r="17" spans="1:13" ht="14.25" customHeight="1" x14ac:dyDescent="0.25">
      <c r="A17" s="61">
        <f t="shared" si="6"/>
        <v>1971</v>
      </c>
      <c r="B17" s="61" t="s">
        <v>173</v>
      </c>
      <c r="C17" s="62">
        <v>5.6891506262917497</v>
      </c>
      <c r="D17" s="62">
        <v>1.1889287382995581</v>
      </c>
      <c r="E17" s="62">
        <v>2.6670838710384035</v>
      </c>
      <c r="F17" s="62">
        <v>2.9640710802240919</v>
      </c>
      <c r="G17" s="73">
        <v>2.4733680105991853</v>
      </c>
      <c r="H17" s="73">
        <f t="shared" si="1"/>
        <v>92.705491889775615</v>
      </c>
      <c r="I17" s="73">
        <f t="shared" si="2"/>
        <v>19.373757305102952</v>
      </c>
      <c r="J17" s="73">
        <f t="shared" si="3"/>
        <v>43.460498485178</v>
      </c>
      <c r="K17" s="73">
        <f t="shared" si="4"/>
        <v>48.299945903795006</v>
      </c>
      <c r="L17" s="73">
        <f t="shared" si="5"/>
        <v>40.30387189739254</v>
      </c>
      <c r="M17" s="73">
        <v>6.1368</v>
      </c>
    </row>
    <row r="18" spans="1:13" ht="14.25" customHeight="1" x14ac:dyDescent="0.25">
      <c r="A18" s="61">
        <f t="shared" si="6"/>
        <v>1971</v>
      </c>
      <c r="B18" s="61" t="s">
        <v>176</v>
      </c>
      <c r="C18" s="62">
        <v>5.6891506262917497</v>
      </c>
      <c r="D18" s="62">
        <v>1.1705462989542781</v>
      </c>
      <c r="E18" s="62">
        <v>2.4994846428885586</v>
      </c>
      <c r="F18" s="62">
        <v>3.1710219889784756</v>
      </c>
      <c r="G18" s="73">
        <v>2.5591864677415721</v>
      </c>
      <c r="H18" s="73">
        <f t="shared" si="1"/>
        <v>90.786733045428065</v>
      </c>
      <c r="I18" s="73">
        <f t="shared" si="2"/>
        <v>18.679427095735708</v>
      </c>
      <c r="J18" s="73">
        <f t="shared" si="3"/>
        <v>39.886454047531458</v>
      </c>
      <c r="K18" s="73">
        <f t="shared" si="4"/>
        <v>50.602760535840993</v>
      </c>
      <c r="L18" s="73">
        <f t="shared" si="5"/>
        <v>40.839168080133604</v>
      </c>
      <c r="M18" s="73">
        <v>6.2664999999999997</v>
      </c>
    </row>
    <row r="19" spans="1:13" ht="14.25" customHeight="1" x14ac:dyDescent="0.25">
      <c r="A19" s="61">
        <f>A15+1</f>
        <v>1972</v>
      </c>
      <c r="B19" s="61" t="s">
        <v>174</v>
      </c>
      <c r="C19" s="62">
        <v>5.92219315066622</v>
      </c>
      <c r="D19" s="62">
        <v>1.1456410585509957</v>
      </c>
      <c r="E19" s="62">
        <v>2.4205196219333427</v>
      </c>
      <c r="F19" s="62">
        <v>3.3612833083171845</v>
      </c>
      <c r="G19" s="73">
        <v>2.6282662412483018</v>
      </c>
      <c r="H19" s="73">
        <f t="shared" si="1"/>
        <v>93.542776033268353</v>
      </c>
      <c r="I19" s="73">
        <f t="shared" si="2"/>
        <v>18.095736195719407</v>
      </c>
      <c r="J19" s="73">
        <f t="shared" si="3"/>
        <v>38.232816647185949</v>
      </c>
      <c r="K19" s="73">
        <f t="shared" si="4"/>
        <v>53.092454719904978</v>
      </c>
      <c r="L19" s="73">
        <f t="shared" si="5"/>
        <v>41.514235369583034</v>
      </c>
      <c r="M19" s="73">
        <v>6.3310000000000004</v>
      </c>
    </row>
    <row r="20" spans="1:13" ht="14.25" customHeight="1" x14ac:dyDescent="0.25">
      <c r="A20" s="61">
        <f t="shared" si="6"/>
        <v>1972</v>
      </c>
      <c r="B20" s="61" t="s">
        <v>175</v>
      </c>
      <c r="C20" s="62">
        <v>5.92219315066622</v>
      </c>
      <c r="D20" s="62">
        <v>1.1325954564349907</v>
      </c>
      <c r="E20" s="62">
        <v>2.2770933593820328</v>
      </c>
      <c r="F20" s="62">
        <v>2.9590642033993886</v>
      </c>
      <c r="G20" s="73">
        <v>2.4092261585701285</v>
      </c>
      <c r="H20" s="73">
        <f t="shared" si="1"/>
        <v>91.654953271213984</v>
      </c>
      <c r="I20" s="73">
        <f t="shared" si="2"/>
        <v>17.528638629940733</v>
      </c>
      <c r="J20" s="73">
        <f t="shared" si="3"/>
        <v>35.241485736559149</v>
      </c>
      <c r="K20" s="73">
        <f t="shared" si="4"/>
        <v>45.796022586426908</v>
      </c>
      <c r="L20" s="73">
        <f t="shared" si="5"/>
        <v>37.286441925436101</v>
      </c>
      <c r="M20" s="73">
        <v>6.4614000000000003</v>
      </c>
    </row>
    <row r="21" spans="1:13" ht="14.25" customHeight="1" x14ac:dyDescent="0.25">
      <c r="A21" s="61">
        <f t="shared" si="6"/>
        <v>1972</v>
      </c>
      <c r="B21" s="61" t="s">
        <v>173</v>
      </c>
      <c r="C21" s="62">
        <v>5.92219315066622</v>
      </c>
      <c r="D21" s="62">
        <v>1.0970165415731581</v>
      </c>
      <c r="E21" s="62">
        <v>2.2255243661051574</v>
      </c>
      <c r="F21" s="62">
        <v>2.9724158749319294</v>
      </c>
      <c r="G21" s="73">
        <v>2.400958125396992</v>
      </c>
      <c r="H21" s="73">
        <f t="shared" si="1"/>
        <v>89.979688388504798</v>
      </c>
      <c r="I21" s="73">
        <f t="shared" si="2"/>
        <v>16.667677675572545</v>
      </c>
      <c r="J21" s="73">
        <f t="shared" si="3"/>
        <v>33.813822661396863</v>
      </c>
      <c r="K21" s="73">
        <f t="shared" si="4"/>
        <v>45.161825591137998</v>
      </c>
      <c r="L21" s="73">
        <f t="shared" si="5"/>
        <v>36.479300566677182</v>
      </c>
      <c r="M21" s="73">
        <v>6.5816999999999997</v>
      </c>
    </row>
    <row r="22" spans="1:13" ht="14.25" customHeight="1" x14ac:dyDescent="0.25">
      <c r="A22" s="61">
        <f t="shared" si="6"/>
        <v>1972</v>
      </c>
      <c r="B22" s="61" t="s">
        <v>176</v>
      </c>
      <c r="C22" s="62">
        <v>5.92219315066622</v>
      </c>
      <c r="D22" s="62">
        <v>1.0798200660566062</v>
      </c>
      <c r="E22" s="62">
        <v>2.1175517864316986</v>
      </c>
      <c r="F22" s="62">
        <v>3.1910494962772873</v>
      </c>
      <c r="G22" s="73">
        <v>2.4948457975460725</v>
      </c>
      <c r="H22" s="73">
        <f t="shared" si="1"/>
        <v>86.167311479378725</v>
      </c>
      <c r="I22" s="73">
        <f t="shared" si="2"/>
        <v>15.711272767777885</v>
      </c>
      <c r="J22" s="73">
        <f t="shared" si="3"/>
        <v>30.810164361938902</v>
      </c>
      <c r="K22" s="73">
        <f t="shared" si="4"/>
        <v>46.429447486174503</v>
      </c>
      <c r="L22" s="73">
        <f t="shared" si="5"/>
        <v>36.299754071004564</v>
      </c>
      <c r="M22" s="73">
        <v>6.8728999999999996</v>
      </c>
    </row>
    <row r="23" spans="1:13" ht="14.25" customHeight="1" x14ac:dyDescent="0.25">
      <c r="A23" s="61">
        <f>A19+1</f>
        <v>1973</v>
      </c>
      <c r="B23" s="61" t="s">
        <v>174</v>
      </c>
      <c r="C23" s="62">
        <v>5.92219315066622</v>
      </c>
      <c r="D23" s="62">
        <v>1.0294166033356775</v>
      </c>
      <c r="E23" s="62">
        <v>2.3866774700953926</v>
      </c>
      <c r="F23" s="62">
        <v>3.2711595254725334</v>
      </c>
      <c r="G23" s="73">
        <v>2.521872926239654</v>
      </c>
      <c r="H23" s="73">
        <f t="shared" si="1"/>
        <v>84.92669397080607</v>
      </c>
      <c r="I23" s="73">
        <f t="shared" si="2"/>
        <v>14.762258949646187</v>
      </c>
      <c r="J23" s="73">
        <f t="shared" si="3"/>
        <v>34.22593994371951</v>
      </c>
      <c r="K23" s="73">
        <f t="shared" si="4"/>
        <v>46.909777658677143</v>
      </c>
      <c r="L23" s="73">
        <f t="shared" si="5"/>
        <v>36.164698582301838</v>
      </c>
      <c r="M23" s="73">
        <v>6.9733000000000001</v>
      </c>
    </row>
    <row r="24" spans="1:13" ht="14.25" customHeight="1" x14ac:dyDescent="0.25">
      <c r="A24" s="61">
        <f t="shared" si="6"/>
        <v>1973</v>
      </c>
      <c r="B24" s="61" t="s">
        <v>175</v>
      </c>
      <c r="C24" s="62">
        <v>5.92219315066622</v>
      </c>
      <c r="D24" s="62">
        <v>1.0477990426809574</v>
      </c>
      <c r="E24" s="62">
        <v>2.399569718414611</v>
      </c>
      <c r="F24" s="62">
        <v>2.9089954351523599</v>
      </c>
      <c r="G24" s="73">
        <v>2.3550957464050857</v>
      </c>
      <c r="H24" s="73">
        <f t="shared" si="1"/>
        <v>85.820179846482532</v>
      </c>
      <c r="I24" s="73">
        <f t="shared" si="2"/>
        <v>15.18395297116173</v>
      </c>
      <c r="J24" s="73">
        <f t="shared" si="3"/>
        <v>34.772845050713855</v>
      </c>
      <c r="K24" s="73">
        <f t="shared" si="4"/>
        <v>42.15507753057458</v>
      </c>
      <c r="L24" s="73">
        <f t="shared" si="5"/>
        <v>34.128360114265014</v>
      </c>
      <c r="M24" s="73">
        <v>6.9006999999999996</v>
      </c>
    </row>
    <row r="25" spans="1:13" ht="14.25" customHeight="1" x14ac:dyDescent="0.25">
      <c r="A25" s="61">
        <f t="shared" si="6"/>
        <v>1973</v>
      </c>
      <c r="B25" s="61" t="s">
        <v>173</v>
      </c>
      <c r="C25" s="62">
        <v>6.3387566629855856</v>
      </c>
      <c r="D25" s="62">
        <v>1.071518319255512</v>
      </c>
      <c r="E25" s="62">
        <v>2.3931235942550018</v>
      </c>
      <c r="F25" s="62">
        <v>2.999119217997011</v>
      </c>
      <c r="G25" s="73">
        <v>2.432364670084354</v>
      </c>
      <c r="H25" s="73">
        <f t="shared" si="1"/>
        <v>87.97230775509459</v>
      </c>
      <c r="I25" s="73">
        <f t="shared" si="2"/>
        <v>14.871045594353014</v>
      </c>
      <c r="J25" s="73">
        <f t="shared" si="3"/>
        <v>33.212918009479026</v>
      </c>
      <c r="K25" s="73">
        <f t="shared" si="4"/>
        <v>41.623216171163449</v>
      </c>
      <c r="L25" s="73">
        <f t="shared" si="5"/>
        <v>33.757524496687957</v>
      </c>
      <c r="M25" s="73">
        <v>7.2054</v>
      </c>
    </row>
    <row r="26" spans="1:13" ht="14.25" customHeight="1" x14ac:dyDescent="0.25">
      <c r="A26" s="61">
        <f t="shared" si="6"/>
        <v>1973</v>
      </c>
      <c r="B26" s="61" t="s">
        <v>176</v>
      </c>
      <c r="C26" s="62">
        <v>6.3387566629855856</v>
      </c>
      <c r="D26" s="62">
        <v>1.5198126465145969</v>
      </c>
      <c r="E26" s="62">
        <v>2.3657275665766608</v>
      </c>
      <c r="F26" s="62">
        <v>3.3779728977328607</v>
      </c>
      <c r="G26" s="73">
        <v>2.7364366863068765</v>
      </c>
      <c r="H26" s="73">
        <f t="shared" si="1"/>
        <v>84.529153115598092</v>
      </c>
      <c r="I26" s="73">
        <f t="shared" si="2"/>
        <v>20.267141134227646</v>
      </c>
      <c r="J26" s="73">
        <f t="shared" si="3"/>
        <v>31.547661211333139</v>
      </c>
      <c r="K26" s="73">
        <f t="shared" si="4"/>
        <v>45.046245419099613</v>
      </c>
      <c r="L26" s="73">
        <f t="shared" si="5"/>
        <v>36.491174523021726</v>
      </c>
      <c r="M26" s="73">
        <v>7.4988999999999999</v>
      </c>
    </row>
    <row r="27" spans="1:13" ht="14.25" customHeight="1" x14ac:dyDescent="0.25">
      <c r="A27" s="61">
        <f>A23+1</f>
        <v>1974</v>
      </c>
      <c r="B27" s="61" t="s">
        <v>174</v>
      </c>
      <c r="C27" s="62">
        <v>5.8144109831430271</v>
      </c>
      <c r="D27" s="62">
        <v>2.0173244726658841</v>
      </c>
      <c r="E27" s="62">
        <v>2.6058456915221133</v>
      </c>
      <c r="F27" s="62">
        <v>4.0188531312948257</v>
      </c>
      <c r="G27" s="73">
        <v>2.9269355614676242</v>
      </c>
      <c r="H27" s="73">
        <f t="shared" si="1"/>
        <v>76.032207225334787</v>
      </c>
      <c r="I27" s="73">
        <f t="shared" si="2"/>
        <v>26.379564979350672</v>
      </c>
      <c r="J27" s="73">
        <f t="shared" si="3"/>
        <v>34.07536897365231</v>
      </c>
      <c r="K27" s="73">
        <f t="shared" si="4"/>
        <v>52.552575828002368</v>
      </c>
      <c r="L27" s="73">
        <f t="shared" si="5"/>
        <v>38.274104082063268</v>
      </c>
      <c r="M27" s="73">
        <v>7.6473000000000004</v>
      </c>
    </row>
    <row r="28" spans="1:13" ht="14.25" customHeight="1" x14ac:dyDescent="0.25">
      <c r="A28" s="61">
        <f t="shared" si="6"/>
        <v>1974</v>
      </c>
      <c r="B28" s="61" t="s">
        <v>175</v>
      </c>
      <c r="C28" s="62">
        <v>6.1406705172672842</v>
      </c>
      <c r="D28" s="62">
        <v>2.8528359900045759</v>
      </c>
      <c r="E28" s="62">
        <v>2.592953443202894</v>
      </c>
      <c r="F28" s="62">
        <v>4.0071704187038542</v>
      </c>
      <c r="G28" s="73">
        <v>3.264763807859747</v>
      </c>
      <c r="H28" s="73">
        <f t="shared" si="1"/>
        <v>75.991814041695449</v>
      </c>
      <c r="I28" s="73">
        <f t="shared" si="2"/>
        <v>35.304317571554144</v>
      </c>
      <c r="J28" s="73">
        <f t="shared" si="3"/>
        <v>32.088228039685845</v>
      </c>
      <c r="K28" s="73">
        <f t="shared" si="4"/>
        <v>49.589397189647606</v>
      </c>
      <c r="L28" s="73">
        <f t="shared" si="5"/>
        <v>40.401992498914041</v>
      </c>
      <c r="M28" s="73">
        <v>8.0807000000000002</v>
      </c>
    </row>
    <row r="29" spans="1:13" ht="14.25" customHeight="1" x14ac:dyDescent="0.25">
      <c r="A29" s="61">
        <f t="shared" si="6"/>
        <v>1974</v>
      </c>
      <c r="B29" s="61" t="s">
        <v>173</v>
      </c>
      <c r="C29" s="62">
        <v>6.6999725757660116</v>
      </c>
      <c r="D29" s="62">
        <v>2.8042114730267387</v>
      </c>
      <c r="E29" s="62">
        <v>2.7605526713527389</v>
      </c>
      <c r="F29" s="62">
        <v>4.2608521778221311</v>
      </c>
      <c r="G29" s="73">
        <v>3.3910600181897621</v>
      </c>
      <c r="H29" s="73">
        <f t="shared" si="1"/>
        <v>79.059455027564852</v>
      </c>
      <c r="I29" s="73">
        <f t="shared" si="2"/>
        <v>33.089602730827863</v>
      </c>
      <c r="J29" s="73">
        <f t="shared" si="3"/>
        <v>32.574430313557443</v>
      </c>
      <c r="K29" s="73">
        <f t="shared" si="4"/>
        <v>50.277914920139366</v>
      </c>
      <c r="L29" s="73">
        <f t="shared" si="5"/>
        <v>40.014396174329903</v>
      </c>
      <c r="M29" s="73">
        <v>8.4746000000000006</v>
      </c>
    </row>
    <row r="30" spans="1:13" ht="14.25" customHeight="1" x14ac:dyDescent="0.25">
      <c r="A30" s="61">
        <f t="shared" si="6"/>
        <v>1974</v>
      </c>
      <c r="B30" s="61" t="s">
        <v>176</v>
      </c>
      <c r="C30" s="62">
        <v>8.1623144162158106</v>
      </c>
      <c r="D30" s="62">
        <v>2.8504640623471205</v>
      </c>
      <c r="E30" s="62">
        <v>3.0296783550164328</v>
      </c>
      <c r="F30" s="62">
        <v>4.8550015610202033</v>
      </c>
      <c r="G30" s="73">
        <v>3.7463601495589027</v>
      </c>
      <c r="H30" s="73">
        <f t="shared" si="1"/>
        <v>90.739768726065947</v>
      </c>
      <c r="I30" s="73">
        <f t="shared" si="2"/>
        <v>31.688371286639917</v>
      </c>
      <c r="J30" s="73">
        <f t="shared" si="3"/>
        <v>33.680681633924749</v>
      </c>
      <c r="K30" s="73">
        <f t="shared" si="4"/>
        <v>53.972647505032668</v>
      </c>
      <c r="L30" s="73">
        <f t="shared" si="5"/>
        <v>41.647973381197986</v>
      </c>
      <c r="M30" s="73">
        <v>8.9953000000000003</v>
      </c>
    </row>
    <row r="31" spans="1:13" ht="14.25" customHeight="1" x14ac:dyDescent="0.25">
      <c r="A31" s="61">
        <f>A27+1</f>
        <v>1975</v>
      </c>
      <c r="B31" s="61" t="s">
        <v>174</v>
      </c>
      <c r="C31" s="62">
        <v>9.1702233341353949</v>
      </c>
      <c r="D31" s="62">
        <v>3.3722881469873247</v>
      </c>
      <c r="E31" s="62">
        <v>3.4293380529122182</v>
      </c>
      <c r="F31" s="62">
        <v>5.4007511349128148</v>
      </c>
      <c r="G31" s="73">
        <v>4.3779919331235968</v>
      </c>
      <c r="H31" s="73">
        <f t="shared" si="1"/>
        <v>95.051860920181127</v>
      </c>
      <c r="I31" s="73">
        <f t="shared" si="2"/>
        <v>34.954684553539991</v>
      </c>
      <c r="J31" s="73">
        <f t="shared" si="3"/>
        <v>35.546022356982235</v>
      </c>
      <c r="K31" s="73">
        <f t="shared" si="4"/>
        <v>55.980255554882199</v>
      </c>
      <c r="L31" s="73">
        <f t="shared" si="5"/>
        <v>45.379078041415447</v>
      </c>
      <c r="M31" s="73">
        <v>9.6476000000000006</v>
      </c>
    </row>
    <row r="32" spans="1:13" ht="14.25" customHeight="1" x14ac:dyDescent="0.25">
      <c r="A32" s="61">
        <f t="shared" si="6"/>
        <v>1975</v>
      </c>
      <c r="B32" s="61" t="s">
        <v>175</v>
      </c>
      <c r="C32" s="62">
        <v>10.530609070171364</v>
      </c>
      <c r="D32" s="62">
        <v>3.3183267927802138</v>
      </c>
      <c r="E32" s="62">
        <v>3.7194136400946425</v>
      </c>
      <c r="F32" s="62">
        <v>5.5025576303484396</v>
      </c>
      <c r="G32" s="73">
        <v>4.5038703476110609</v>
      </c>
      <c r="H32" s="73">
        <f t="shared" si="1"/>
        <v>102.36414516954102</v>
      </c>
      <c r="I32" s="73">
        <f t="shared" si="2"/>
        <v>32.256224048644107</v>
      </c>
      <c r="J32" s="73">
        <f t="shared" si="3"/>
        <v>36.155040535943414</v>
      </c>
      <c r="K32" s="73">
        <f t="shared" si="4"/>
        <v>53.488321931182213</v>
      </c>
      <c r="L32" s="73">
        <f t="shared" si="5"/>
        <v>43.780453249713837</v>
      </c>
      <c r="M32" s="73">
        <v>10.2874</v>
      </c>
    </row>
    <row r="33" spans="1:13" ht="14.25" customHeight="1" x14ac:dyDescent="0.25">
      <c r="A33" s="61">
        <f t="shared" si="6"/>
        <v>1975</v>
      </c>
      <c r="B33" s="61" t="s">
        <v>173</v>
      </c>
      <c r="C33" s="62">
        <v>10.239305914703275</v>
      </c>
      <c r="D33" s="62">
        <v>3.2590286013438261</v>
      </c>
      <c r="E33" s="62">
        <v>3.8467245922469293</v>
      </c>
      <c r="F33" s="62">
        <v>5.6878120728624442</v>
      </c>
      <c r="G33" s="73">
        <v>4.5623602566772874</v>
      </c>
      <c r="H33" s="73">
        <f t="shared" si="1"/>
        <v>95.399333973439866</v>
      </c>
      <c r="I33" s="73">
        <f t="shared" si="2"/>
        <v>30.364280602471105</v>
      </c>
      <c r="J33" s="73">
        <f t="shared" si="3"/>
        <v>35.839828122787729</v>
      </c>
      <c r="K33" s="73">
        <f t="shared" si="4"/>
        <v>52.99318997179234</v>
      </c>
      <c r="L33" s="73">
        <f t="shared" si="5"/>
        <v>42.507386092343189</v>
      </c>
      <c r="M33" s="73">
        <v>10.7331</v>
      </c>
    </row>
    <row r="34" spans="1:13" ht="14.25" customHeight="1" x14ac:dyDescent="0.25">
      <c r="A34" s="61">
        <f t="shared" si="6"/>
        <v>1975</v>
      </c>
      <c r="B34" s="61" t="s">
        <v>176</v>
      </c>
      <c r="C34" s="62">
        <v>10.833564351858174</v>
      </c>
      <c r="D34" s="62">
        <v>3.3604285087000481</v>
      </c>
      <c r="E34" s="62">
        <v>4.233492041823494</v>
      </c>
      <c r="F34" s="62">
        <v>6.1684722480339191</v>
      </c>
      <c r="G34" s="73">
        <v>4.8791603536045036</v>
      </c>
      <c r="H34" s="73">
        <f t="shared" si="1"/>
        <v>96.67387408741665</v>
      </c>
      <c r="I34" s="73">
        <f t="shared" si="2"/>
        <v>29.986958306488741</v>
      </c>
      <c r="J34" s="73">
        <f t="shared" si="3"/>
        <v>37.777786083038059</v>
      </c>
      <c r="K34" s="73">
        <f t="shared" si="4"/>
        <v>55.044682437860125</v>
      </c>
      <c r="L34" s="73">
        <f t="shared" si="5"/>
        <v>43.539440793165483</v>
      </c>
      <c r="M34" s="73">
        <v>11.206300000000001</v>
      </c>
    </row>
    <row r="35" spans="1:13" ht="14.25" customHeight="1" x14ac:dyDescent="0.25">
      <c r="A35" s="61">
        <f>A31+1</f>
        <v>1976</v>
      </c>
      <c r="B35" s="61" t="s">
        <v>174</v>
      </c>
      <c r="C35" s="62">
        <v>12.260949813651802</v>
      </c>
      <c r="D35" s="62">
        <v>3.6569194658819817</v>
      </c>
      <c r="E35" s="62">
        <v>4.9651271339391654</v>
      </c>
      <c r="F35" s="62">
        <v>6.5189536257631184</v>
      </c>
      <c r="G35" s="73">
        <v>5.2885200621544639</v>
      </c>
      <c r="H35" s="73">
        <f t="shared" si="1"/>
        <v>105.90051489619619</v>
      </c>
      <c r="I35" s="73">
        <f t="shared" si="2"/>
        <v>31.585616143671352</v>
      </c>
      <c r="J35" s="73">
        <f t="shared" si="3"/>
        <v>42.884892932501558</v>
      </c>
      <c r="K35" s="73">
        <f t="shared" si="4"/>
        <v>56.305633417083712</v>
      </c>
      <c r="L35" s="73">
        <f t="shared" si="5"/>
        <v>45.678108640281089</v>
      </c>
      <c r="M35" s="73">
        <v>11.5778</v>
      </c>
    </row>
    <row r="36" spans="1:13" ht="14.25" customHeight="1" x14ac:dyDescent="0.25">
      <c r="A36" s="61">
        <f t="shared" si="6"/>
        <v>1976</v>
      </c>
      <c r="B36" s="61" t="s">
        <v>175</v>
      </c>
      <c r="C36" s="62">
        <v>11.771560512465413</v>
      </c>
      <c r="D36" s="62">
        <v>3.6041440755035987</v>
      </c>
      <c r="E36" s="62">
        <v>5.132726362089012</v>
      </c>
      <c r="F36" s="62">
        <v>6.298651045476193</v>
      </c>
      <c r="G36" s="73">
        <v>5.1693803347244582</v>
      </c>
      <c r="H36" s="73">
        <f t="shared" si="1"/>
        <v>98.876639080623022</v>
      </c>
      <c r="I36" s="73">
        <f t="shared" si="2"/>
        <v>30.273441874657493</v>
      </c>
      <c r="J36" s="73">
        <f t="shared" si="3"/>
        <v>43.112952736084026</v>
      </c>
      <c r="K36" s="73">
        <f t="shared" si="4"/>
        <v>52.906277418260714</v>
      </c>
      <c r="L36" s="73">
        <f t="shared" si="5"/>
        <v>43.420832190070456</v>
      </c>
      <c r="M36" s="73">
        <v>11.9053</v>
      </c>
    </row>
    <row r="37" spans="1:13" ht="14.25" customHeight="1" x14ac:dyDescent="0.25">
      <c r="A37" s="61">
        <f t="shared" si="6"/>
        <v>1976</v>
      </c>
      <c r="B37" s="61" t="s">
        <v>173</v>
      </c>
      <c r="C37" s="62">
        <v>13.073685617407769</v>
      </c>
      <c r="D37" s="62">
        <v>3.7452737711221991</v>
      </c>
      <c r="E37" s="62">
        <v>5.648416294857765</v>
      </c>
      <c r="F37" s="62">
        <v>6.3971196230286838</v>
      </c>
      <c r="G37" s="73">
        <v>5.3848666899300932</v>
      </c>
      <c r="H37" s="73">
        <f t="shared" si="1"/>
        <v>107.22375823149348</v>
      </c>
      <c r="I37" s="73">
        <f t="shared" si="2"/>
        <v>30.716841531729109</v>
      </c>
      <c r="J37" s="73">
        <f t="shared" si="3"/>
        <v>46.325454115573535</v>
      </c>
      <c r="K37" s="73">
        <f t="shared" si="4"/>
        <v>52.465940203140214</v>
      </c>
      <c r="L37" s="73">
        <f t="shared" si="5"/>
        <v>44.163953529759887</v>
      </c>
      <c r="M37" s="73">
        <v>12.1929</v>
      </c>
    </row>
    <row r="38" spans="1:13" ht="14.25" customHeight="1" x14ac:dyDescent="0.25">
      <c r="A38" s="61">
        <f t="shared" si="6"/>
        <v>1976</v>
      </c>
      <c r="B38" s="61" t="s">
        <v>176</v>
      </c>
      <c r="C38" s="62">
        <v>13.688335275445432</v>
      </c>
      <c r="D38" s="62">
        <v>4.1621400569199993</v>
      </c>
      <c r="E38" s="62">
        <v>6.3977782284123625</v>
      </c>
      <c r="F38" s="62">
        <v>7.0964134195455166</v>
      </c>
      <c r="G38" s="73">
        <v>5.9517963279679158</v>
      </c>
      <c r="H38" s="73">
        <f t="shared" si="1"/>
        <v>107.96494282009255</v>
      </c>
      <c r="I38" s="73">
        <f t="shared" si="2"/>
        <v>32.828331876168306</v>
      </c>
      <c r="J38" s="73">
        <f t="shared" si="3"/>
        <v>50.461633698090168</v>
      </c>
      <c r="K38" s="73">
        <f t="shared" si="4"/>
        <v>55.972026813467814</v>
      </c>
      <c r="L38" s="73">
        <f t="shared" si="5"/>
        <v>46.944010158677415</v>
      </c>
      <c r="M38" s="73">
        <v>12.6785</v>
      </c>
    </row>
    <row r="39" spans="1:13" ht="14.25" customHeight="1" x14ac:dyDescent="0.25">
      <c r="A39" s="61">
        <f>A35+1</f>
        <v>1977</v>
      </c>
      <c r="B39" s="61" t="s">
        <v>174</v>
      </c>
      <c r="C39" s="62">
        <v>14.573896868068417</v>
      </c>
      <c r="D39" s="62">
        <v>4.6341536607536389</v>
      </c>
      <c r="E39" s="62">
        <v>7.1020172928496939</v>
      </c>
      <c r="F39" s="62">
        <v>7.7055834332176971</v>
      </c>
      <c r="G39" s="73">
        <v>6.4093612383164968</v>
      </c>
      <c r="H39" s="73">
        <f t="shared" si="1"/>
        <v>110.91921021118803</v>
      </c>
      <c r="I39" s="73">
        <f t="shared" si="2"/>
        <v>35.26967898162475</v>
      </c>
      <c r="J39" s="73">
        <f t="shared" si="3"/>
        <v>54.052128690100567</v>
      </c>
      <c r="K39" s="73">
        <f t="shared" si="4"/>
        <v>58.645757985400152</v>
      </c>
      <c r="L39" s="73">
        <f t="shared" si="5"/>
        <v>48.7804526783708</v>
      </c>
      <c r="M39" s="73">
        <v>13.139200000000001</v>
      </c>
    </row>
    <row r="40" spans="1:13" ht="14.25" customHeight="1" x14ac:dyDescent="0.25">
      <c r="A40" s="61">
        <f t="shared" si="6"/>
        <v>1977</v>
      </c>
      <c r="B40" s="61" t="s">
        <v>175</v>
      </c>
      <c r="C40" s="62">
        <v>15.185633494551402</v>
      </c>
      <c r="D40" s="62">
        <v>4.8701604626704595</v>
      </c>
      <c r="E40" s="62">
        <v>7.276062645159147</v>
      </c>
      <c r="F40" s="62">
        <v>7.1147719679027599</v>
      </c>
      <c r="G40" s="73">
        <v>6.3085182886066846</v>
      </c>
      <c r="H40" s="73">
        <f t="shared" si="1"/>
        <v>111.25658276346893</v>
      </c>
      <c r="I40" s="73">
        <f t="shared" si="2"/>
        <v>35.680922417947272</v>
      </c>
      <c r="J40" s="73">
        <f t="shared" si="3"/>
        <v>53.307612498601728</v>
      </c>
      <c r="K40" s="73">
        <f t="shared" si="4"/>
        <v>52.125926559085954</v>
      </c>
      <c r="L40" s="73">
        <f t="shared" si="5"/>
        <v>46.218960002100374</v>
      </c>
      <c r="M40" s="73">
        <v>13.6492</v>
      </c>
    </row>
    <row r="41" spans="1:13" ht="14.25" customHeight="1" x14ac:dyDescent="0.25">
      <c r="A41" s="61">
        <f t="shared" si="6"/>
        <v>1977</v>
      </c>
      <c r="B41" s="61" t="s">
        <v>173</v>
      </c>
      <c r="C41" s="62">
        <v>16.036238708518216</v>
      </c>
      <c r="D41" s="62">
        <v>4.7646096819136901</v>
      </c>
      <c r="E41" s="62">
        <v>7.6241533497780569</v>
      </c>
      <c r="F41" s="62">
        <v>7.3000264104167654</v>
      </c>
      <c r="G41" s="73">
        <v>6.4394757705922787</v>
      </c>
      <c r="H41" s="73">
        <f t="shared" si="1"/>
        <v>115.04253202087764</v>
      </c>
      <c r="I41" s="73">
        <f t="shared" si="2"/>
        <v>34.18088068291096</v>
      </c>
      <c r="J41" s="73">
        <f t="shared" si="3"/>
        <v>54.694989381021117</v>
      </c>
      <c r="K41" s="73">
        <f t="shared" si="4"/>
        <v>52.369731913975968</v>
      </c>
      <c r="L41" s="73">
        <f t="shared" si="5"/>
        <v>46.196219138501512</v>
      </c>
      <c r="M41" s="73">
        <v>13.939399999999999</v>
      </c>
    </row>
    <row r="42" spans="1:13" ht="14.25" customHeight="1" x14ac:dyDescent="0.25">
      <c r="A42" s="61">
        <f t="shared" si="6"/>
        <v>1977</v>
      </c>
      <c r="B42" s="61" t="s">
        <v>176</v>
      </c>
      <c r="C42" s="62">
        <v>15.980891108979279</v>
      </c>
      <c r="D42" s="62">
        <v>4.7539360074551427</v>
      </c>
      <c r="E42" s="62">
        <v>8.2945502623774363</v>
      </c>
      <c r="F42" s="62">
        <v>8.1945884030970078</v>
      </c>
      <c r="G42" s="73">
        <v>6.887803702777286</v>
      </c>
      <c r="H42" s="73">
        <f t="shared" si="1"/>
        <v>111.53686938755352</v>
      </c>
      <c r="I42" s="73">
        <f t="shared" si="2"/>
        <v>33.179572773785011</v>
      </c>
      <c r="J42" s="73">
        <f t="shared" si="3"/>
        <v>57.890900008915722</v>
      </c>
      <c r="K42" s="73">
        <f t="shared" si="4"/>
        <v>57.193227221693398</v>
      </c>
      <c r="L42" s="73">
        <f t="shared" si="5"/>
        <v>48.072667332807221</v>
      </c>
      <c r="M42" s="73">
        <v>14.3279</v>
      </c>
    </row>
    <row r="43" spans="1:13" ht="14.25" customHeight="1" x14ac:dyDescent="0.25">
      <c r="A43" s="61">
        <f>A39+1</f>
        <v>1978</v>
      </c>
      <c r="B43" s="61" t="s">
        <v>174</v>
      </c>
      <c r="C43" s="62">
        <v>16.665453524329283</v>
      </c>
      <c r="D43" s="62">
        <v>4.584936161861437</v>
      </c>
      <c r="E43" s="62">
        <v>9.1115964996079342</v>
      </c>
      <c r="F43" s="62">
        <v>8.7219794286323786</v>
      </c>
      <c r="G43" s="73">
        <v>7.4494381331415571</v>
      </c>
      <c r="H43" s="73">
        <f t="shared" si="1"/>
        <v>112.15654733011611</v>
      </c>
      <c r="I43" s="73">
        <f t="shared" si="2"/>
        <v>30.856082547808661</v>
      </c>
      <c r="J43" s="73">
        <f t="shared" si="3"/>
        <v>61.319975635186076</v>
      </c>
      <c r="K43" s="73">
        <f t="shared" si="4"/>
        <v>58.697898450325923</v>
      </c>
      <c r="L43" s="73">
        <f t="shared" si="5"/>
        <v>50.133844803127758</v>
      </c>
      <c r="M43" s="73">
        <v>14.8591</v>
      </c>
    </row>
    <row r="44" spans="1:13" ht="14.25" customHeight="1" x14ac:dyDescent="0.25">
      <c r="A44" s="61">
        <f t="shared" si="6"/>
        <v>1978</v>
      </c>
      <c r="B44" s="61" t="s">
        <v>175</v>
      </c>
      <c r="C44" s="62">
        <v>17.717057915569086</v>
      </c>
      <c r="D44" s="62">
        <v>4.5007327300217694</v>
      </c>
      <c r="E44" s="62">
        <v>9.2050652999222695</v>
      </c>
      <c r="F44" s="62">
        <v>7.8524518200756468</v>
      </c>
      <c r="G44" s="73">
        <v>7.1035078388224218</v>
      </c>
      <c r="H44" s="73">
        <f t="shared" si="1"/>
        <v>115.96223346556283</v>
      </c>
      <c r="I44" s="73">
        <f t="shared" si="2"/>
        <v>29.458334566160961</v>
      </c>
      <c r="J44" s="73">
        <f t="shared" si="3"/>
        <v>60.249277078747433</v>
      </c>
      <c r="K44" s="73">
        <f t="shared" si="4"/>
        <v>51.396109646201779</v>
      </c>
      <c r="L44" s="73">
        <f t="shared" si="5"/>
        <v>46.494098419473509</v>
      </c>
      <c r="M44" s="73">
        <v>15.2783</v>
      </c>
    </row>
    <row r="45" spans="1:13" ht="14.25" customHeight="1" x14ac:dyDescent="0.25">
      <c r="A45" s="61">
        <f t="shared" si="6"/>
        <v>1978</v>
      </c>
      <c r="B45" s="61" t="s">
        <v>173</v>
      </c>
      <c r="C45" s="62">
        <v>15.675022795737787</v>
      </c>
      <c r="D45" s="62">
        <v>4.4046696598948216</v>
      </c>
      <c r="E45" s="62">
        <v>9.4193989282292847</v>
      </c>
      <c r="F45" s="62">
        <v>7.8874999578485676</v>
      </c>
      <c r="G45" s="73">
        <v>7.0331278319118633</v>
      </c>
      <c r="H45" s="73">
        <f t="shared" si="1"/>
        <v>101.12656960941516</v>
      </c>
      <c r="I45" s="73">
        <f t="shared" si="2"/>
        <v>28.416490283443146</v>
      </c>
      <c r="J45" s="73">
        <f t="shared" si="3"/>
        <v>60.768747440254991</v>
      </c>
      <c r="K45" s="73">
        <f t="shared" si="4"/>
        <v>50.885783320743769</v>
      </c>
      <c r="L45" s="73">
        <f t="shared" si="5"/>
        <v>45.373847332403436</v>
      </c>
      <c r="M45" s="73">
        <v>15.500400000000001</v>
      </c>
    </row>
    <row r="46" spans="1:13" ht="14.25" customHeight="1" x14ac:dyDescent="0.25">
      <c r="A46" s="61">
        <f t="shared" si="6"/>
        <v>1978</v>
      </c>
      <c r="B46" s="61" t="s">
        <v>176</v>
      </c>
      <c r="C46" s="62">
        <v>17.606362716491208</v>
      </c>
      <c r="D46" s="62">
        <v>4.330546920599339</v>
      </c>
      <c r="E46" s="62">
        <v>9.6627401152545414</v>
      </c>
      <c r="F46" s="62">
        <v>8.8905442817307083</v>
      </c>
      <c r="G46" s="73">
        <v>7.5848883700117442</v>
      </c>
      <c r="H46" s="73">
        <f t="shared" si="1"/>
        <v>110.61357489785266</v>
      </c>
      <c r="I46" s="73">
        <f t="shared" si="2"/>
        <v>27.207054850784314</v>
      </c>
      <c r="J46" s="73">
        <f t="shared" si="3"/>
        <v>60.707043508541446</v>
      </c>
      <c r="K46" s="73">
        <f t="shared" si="4"/>
        <v>55.855652960549783</v>
      </c>
      <c r="L46" s="73">
        <f t="shared" si="5"/>
        <v>47.652750958168902</v>
      </c>
      <c r="M46" s="73">
        <v>15.917</v>
      </c>
    </row>
    <row r="47" spans="1:13" ht="14.25" customHeight="1" x14ac:dyDescent="0.25">
      <c r="A47" s="61">
        <f>A43+1</f>
        <v>1979</v>
      </c>
      <c r="B47" s="61" t="s">
        <v>174</v>
      </c>
      <c r="C47" s="62">
        <v>18.489011277559513</v>
      </c>
      <c r="D47" s="62">
        <v>4.4758274896184878</v>
      </c>
      <c r="E47" s="62">
        <v>10.196156889462221</v>
      </c>
      <c r="F47" s="62">
        <v>9.4145973893829371</v>
      </c>
      <c r="G47" s="73">
        <v>7.924313818721676</v>
      </c>
      <c r="H47" s="73">
        <f t="shared" si="1"/>
        <v>112.24509032029815</v>
      </c>
      <c r="I47" s="73">
        <f t="shared" si="2"/>
        <v>27.172337843725643</v>
      </c>
      <c r="J47" s="73">
        <f t="shared" si="3"/>
        <v>61.899932548945003</v>
      </c>
      <c r="K47" s="73">
        <f t="shared" si="4"/>
        <v>57.155156564976537</v>
      </c>
      <c r="L47" s="73">
        <f t="shared" si="5"/>
        <v>48.107781803798417</v>
      </c>
      <c r="M47" s="73">
        <v>16.472000000000001</v>
      </c>
    </row>
    <row r="48" spans="1:13" ht="14.25" customHeight="1" x14ac:dyDescent="0.25">
      <c r="A48" s="61">
        <f t="shared" si="6"/>
        <v>1979</v>
      </c>
      <c r="B48" s="61" t="s">
        <v>175</v>
      </c>
      <c r="C48" s="62">
        <v>19.249312513331223</v>
      </c>
      <c r="D48" s="62">
        <v>5.0462760912365274</v>
      </c>
      <c r="E48" s="62">
        <v>10.110745744347396</v>
      </c>
      <c r="F48" s="62">
        <v>8.3431257488965294</v>
      </c>
      <c r="G48" s="73">
        <v>7.6628081336334368</v>
      </c>
      <c r="H48" s="73">
        <f t="shared" si="1"/>
        <v>114.02337718699447</v>
      </c>
      <c r="I48" s="73">
        <f t="shared" si="2"/>
        <v>29.89163596062367</v>
      </c>
      <c r="J48" s="73">
        <f t="shared" si="3"/>
        <v>59.891041555437454</v>
      </c>
      <c r="K48" s="73">
        <f t="shared" si="4"/>
        <v>49.420537669909955</v>
      </c>
      <c r="L48" s="73">
        <f t="shared" si="5"/>
        <v>45.390673642382886</v>
      </c>
      <c r="M48" s="73">
        <v>16.881900000000002</v>
      </c>
    </row>
    <row r="49" spans="1:13" ht="14.25" customHeight="1" x14ac:dyDescent="0.25">
      <c r="A49" s="61">
        <f t="shared" si="6"/>
        <v>1979</v>
      </c>
      <c r="B49" s="61" t="s">
        <v>173</v>
      </c>
      <c r="C49" s="62">
        <v>22.267213203980607</v>
      </c>
      <c r="D49" s="62">
        <v>6.2986538943730199</v>
      </c>
      <c r="E49" s="62">
        <v>10.503959318083572</v>
      </c>
      <c r="F49" s="62">
        <v>8.8271238419511384</v>
      </c>
      <c r="G49" s="73">
        <v>8.4582093498224715</v>
      </c>
      <c r="H49" s="73">
        <f t="shared" si="1"/>
        <v>122.62424047701461</v>
      </c>
      <c r="I49" s="73">
        <f t="shared" si="2"/>
        <v>34.686318523550547</v>
      </c>
      <c r="J49" s="73">
        <f t="shared" si="3"/>
        <v>57.844689480549881</v>
      </c>
      <c r="K49" s="73">
        <f t="shared" si="4"/>
        <v>48.610454608765615</v>
      </c>
      <c r="L49" s="73">
        <f t="shared" si="5"/>
        <v>46.578864082199203</v>
      </c>
      <c r="M49" s="73">
        <v>18.158899999999999</v>
      </c>
    </row>
    <row r="50" spans="1:13" ht="14.25" customHeight="1" x14ac:dyDescent="0.25">
      <c r="A50" s="61">
        <f t="shared" si="6"/>
        <v>1979</v>
      </c>
      <c r="B50" s="61" t="s">
        <v>176</v>
      </c>
      <c r="C50" s="62">
        <v>22.194387415113585</v>
      </c>
      <c r="D50" s="62">
        <v>6.608783435585325</v>
      </c>
      <c r="E50" s="62">
        <v>11.738392094648777</v>
      </c>
      <c r="F50" s="62">
        <v>10.474386317278377</v>
      </c>
      <c r="G50" s="73">
        <v>9.4498714244899737</v>
      </c>
      <c r="H50" s="73">
        <f t="shared" si="1"/>
        <v>117.2339906881769</v>
      </c>
      <c r="I50" s="73">
        <f t="shared" si="2"/>
        <v>34.908557792408104</v>
      </c>
      <c r="J50" s="73">
        <f t="shared" si="3"/>
        <v>62.003898723562997</v>
      </c>
      <c r="K50" s="73">
        <f t="shared" si="4"/>
        <v>55.327235891538407</v>
      </c>
      <c r="L50" s="73">
        <f t="shared" si="5"/>
        <v>49.915598834177459</v>
      </c>
      <c r="M50" s="73">
        <v>18.931699999999999</v>
      </c>
    </row>
    <row r="51" spans="1:13" ht="14.25" customHeight="1" x14ac:dyDescent="0.25">
      <c r="A51" s="61">
        <f>A47+1</f>
        <v>1980</v>
      </c>
      <c r="B51" s="61" t="s">
        <v>174</v>
      </c>
      <c r="C51" s="62">
        <v>24.393726238897646</v>
      </c>
      <c r="D51" s="62">
        <v>7.7057999771584811</v>
      </c>
      <c r="E51" s="62">
        <v>13.306411796473769</v>
      </c>
      <c r="F51" s="62">
        <v>11.202052415801859</v>
      </c>
      <c r="G51" s="73">
        <v>10.499933441516204</v>
      </c>
      <c r="H51" s="73">
        <f t="shared" si="1"/>
        <v>122.85998035194157</v>
      </c>
      <c r="I51" s="73">
        <f t="shared" si="2"/>
        <v>38.810570575316319</v>
      </c>
      <c r="J51" s="73">
        <f t="shared" si="3"/>
        <v>67.018276578949127</v>
      </c>
      <c r="K51" s="73">
        <f t="shared" si="4"/>
        <v>56.419586176721403</v>
      </c>
      <c r="L51" s="73">
        <f t="shared" si="5"/>
        <v>52.883335808874399</v>
      </c>
      <c r="M51" s="73">
        <v>19.854900000000001</v>
      </c>
    </row>
    <row r="52" spans="1:13" ht="14.25" customHeight="1" x14ac:dyDescent="0.25">
      <c r="A52" s="61">
        <f t="shared" si="6"/>
        <v>1980</v>
      </c>
      <c r="B52" s="61" t="s">
        <v>175</v>
      </c>
      <c r="C52" s="62">
        <v>26.887281249704483</v>
      </c>
      <c r="D52" s="62">
        <v>7.8967401535836483</v>
      </c>
      <c r="E52" s="62">
        <v>14.204034585699384</v>
      </c>
      <c r="F52" s="62">
        <v>10.736412871104491</v>
      </c>
      <c r="G52" s="73">
        <v>10.624208649463913</v>
      </c>
      <c r="H52" s="73">
        <f t="shared" si="1"/>
        <v>129.42506762989296</v>
      </c>
      <c r="I52" s="73">
        <f t="shared" si="2"/>
        <v>38.011880745454249</v>
      </c>
      <c r="J52" s="73">
        <f t="shared" si="3"/>
        <v>68.372778928389678</v>
      </c>
      <c r="K52" s="73">
        <f t="shared" si="4"/>
        <v>51.68097692883785</v>
      </c>
      <c r="L52" s="73">
        <f t="shared" si="5"/>
        <v>51.140868807108333</v>
      </c>
      <c r="M52" s="73">
        <v>20.7744</v>
      </c>
    </row>
    <row r="53" spans="1:13" ht="14.25" customHeight="1" x14ac:dyDescent="0.25">
      <c r="A53" s="61">
        <f t="shared" si="6"/>
        <v>1980</v>
      </c>
      <c r="B53" s="61" t="s">
        <v>173</v>
      </c>
      <c r="C53" s="62">
        <v>27.140714994961705</v>
      </c>
      <c r="D53" s="62">
        <v>7.9139366291002018</v>
      </c>
      <c r="E53" s="62">
        <v>14.967900298613102</v>
      </c>
      <c r="F53" s="62">
        <v>11.138631976022289</v>
      </c>
      <c r="G53" s="73">
        <v>10.955497826996648</v>
      </c>
      <c r="H53" s="73">
        <f t="shared" si="1"/>
        <v>125.91144212105416</v>
      </c>
      <c r="I53" s="73">
        <f t="shared" si="2"/>
        <v>36.714403950287178</v>
      </c>
      <c r="J53" s="73">
        <f t="shared" si="3"/>
        <v>69.439213833253405</v>
      </c>
      <c r="K53" s="73">
        <f t="shared" si="4"/>
        <v>51.674438776465713</v>
      </c>
      <c r="L53" s="73">
        <f t="shared" si="5"/>
        <v>50.824841232343864</v>
      </c>
      <c r="M53" s="73">
        <v>21.555399999999999</v>
      </c>
    </row>
    <row r="54" spans="1:13" ht="14.25" customHeight="1" x14ac:dyDescent="0.25">
      <c r="A54" s="61">
        <f t="shared" si="6"/>
        <v>1980</v>
      </c>
      <c r="B54" s="61" t="s">
        <v>176</v>
      </c>
      <c r="C54" s="62">
        <v>27.213540783828734</v>
      </c>
      <c r="D54" s="62">
        <v>7.9495155439620335</v>
      </c>
      <c r="E54" s="62">
        <v>15.892919115517056</v>
      </c>
      <c r="F54" s="62">
        <v>12.632350228725306</v>
      </c>
      <c r="G54" s="73">
        <v>11.784819018570769</v>
      </c>
      <c r="H54" s="73">
        <f t="shared" si="1"/>
        <v>121.0076916543069</v>
      </c>
      <c r="I54" s="73">
        <f t="shared" si="2"/>
        <v>35.348304485115165</v>
      </c>
      <c r="J54" s="73">
        <f t="shared" si="3"/>
        <v>70.669431482438398</v>
      </c>
      <c r="K54" s="73">
        <f t="shared" si="4"/>
        <v>56.170990518630383</v>
      </c>
      <c r="L54" s="73">
        <f t="shared" si="5"/>
        <v>52.402359447780341</v>
      </c>
      <c r="M54" s="73">
        <v>22.489100000000001</v>
      </c>
    </row>
    <row r="55" spans="1:13" ht="14.25" customHeight="1" x14ac:dyDescent="0.25">
      <c r="A55" s="61">
        <f>A51+1</f>
        <v>1981</v>
      </c>
      <c r="B55" s="61" t="s">
        <v>174</v>
      </c>
      <c r="C55" s="62">
        <v>26.383326790744682</v>
      </c>
      <c r="D55" s="62">
        <v>8.5626588434142743</v>
      </c>
      <c r="E55" s="62">
        <v>16.990371753690564</v>
      </c>
      <c r="F55" s="62">
        <v>13.718842499685829</v>
      </c>
      <c r="G55" s="73">
        <v>12.565892299659943</v>
      </c>
      <c r="H55" s="73">
        <f t="shared" si="1"/>
        <v>114.22045834269039</v>
      </c>
      <c r="I55" s="73">
        <f t="shared" si="2"/>
        <v>37.07003386964697</v>
      </c>
      <c r="J55" s="73">
        <f t="shared" si="3"/>
        <v>73.555850803471046</v>
      </c>
      <c r="K55" s="73">
        <f t="shared" si="4"/>
        <v>59.392528117227137</v>
      </c>
      <c r="L55" s="73">
        <f t="shared" si="5"/>
        <v>54.401099199345161</v>
      </c>
      <c r="M55" s="73">
        <v>23.098600000000001</v>
      </c>
    </row>
    <row r="56" spans="1:13" ht="14.25" customHeight="1" x14ac:dyDescent="0.25">
      <c r="A56" s="61">
        <f t="shared" si="6"/>
        <v>1981</v>
      </c>
      <c r="B56" s="61" t="s">
        <v>175</v>
      </c>
      <c r="C56" s="62">
        <v>27.557278507281076</v>
      </c>
      <c r="D56" s="62">
        <v>9.2084161481565285</v>
      </c>
      <c r="E56" s="62">
        <v>17.481888720860784</v>
      </c>
      <c r="F56" s="62">
        <v>12.425399319970925</v>
      </c>
      <c r="G56" s="73">
        <v>12.342087091618142</v>
      </c>
      <c r="H56" s="73">
        <f t="shared" si="1"/>
        <v>117.25154347066965</v>
      </c>
      <c r="I56" s="73">
        <f t="shared" si="2"/>
        <v>39.180248006214299</v>
      </c>
      <c r="J56" s="73">
        <f t="shared" si="3"/>
        <v>74.382469762456154</v>
      </c>
      <c r="K56" s="73">
        <f t="shared" si="4"/>
        <v>52.867965467673606</v>
      </c>
      <c r="L56" s="73">
        <f t="shared" si="5"/>
        <v>52.513486074443115</v>
      </c>
      <c r="M56" s="73">
        <v>23.502700000000001</v>
      </c>
    </row>
    <row r="57" spans="1:13" ht="14.25" customHeight="1" x14ac:dyDescent="0.25">
      <c r="A57" s="61">
        <f t="shared" si="6"/>
        <v>1981</v>
      </c>
      <c r="B57" s="61" t="s">
        <v>173</v>
      </c>
      <c r="C57" s="62">
        <v>28.259319111959169</v>
      </c>
      <c r="D57" s="62">
        <v>9.7664121295729274</v>
      </c>
      <c r="E57" s="62">
        <v>17.908944446434909</v>
      </c>
      <c r="F57" s="62">
        <v>12.480474965042655</v>
      </c>
      <c r="G57" s="73">
        <v>12.634664221836509</v>
      </c>
      <c r="H57" s="73">
        <f t="shared" si="1"/>
        <v>118.26853006988796</v>
      </c>
      <c r="I57" s="73">
        <f t="shared" si="2"/>
        <v>40.873568186308503</v>
      </c>
      <c r="J57" s="73">
        <f t="shared" si="3"/>
        <v>74.951010899862339</v>
      </c>
      <c r="K57" s="73">
        <f t="shared" si="4"/>
        <v>52.232236128611355</v>
      </c>
      <c r="L57" s="73">
        <f t="shared" si="5"/>
        <v>52.877536062460791</v>
      </c>
      <c r="M57" s="73">
        <v>23.894200000000001</v>
      </c>
    </row>
    <row r="58" spans="1:13" ht="14.25" customHeight="1" x14ac:dyDescent="0.25">
      <c r="A58" s="61">
        <f t="shared" si="6"/>
        <v>1981</v>
      </c>
      <c r="B58" s="61" t="s">
        <v>176</v>
      </c>
      <c r="C58" s="62">
        <v>29.453662049378337</v>
      </c>
      <c r="D58" s="62">
        <v>10.03799784635158</v>
      </c>
      <c r="E58" s="62">
        <v>18.097493578103485</v>
      </c>
      <c r="F58" s="62">
        <v>14.312991882883901</v>
      </c>
      <c r="G58" s="73">
        <v>13.574064877767617</v>
      </c>
      <c r="H58" s="73">
        <f t="shared" si="1"/>
        <v>119.68022352177073</v>
      </c>
      <c r="I58" s="73">
        <f t="shared" si="2"/>
        <v>40.787791478980672</v>
      </c>
      <c r="J58" s="73">
        <f t="shared" si="3"/>
        <v>73.536257494234064</v>
      </c>
      <c r="K58" s="73">
        <f t="shared" si="4"/>
        <v>58.158542898233264</v>
      </c>
      <c r="L58" s="73">
        <f t="shared" si="5"/>
        <v>55.156031733735944</v>
      </c>
      <c r="M58" s="73">
        <v>24.610299999999999</v>
      </c>
    </row>
    <row r="59" spans="1:13" ht="14.25" customHeight="1" x14ac:dyDescent="0.25">
      <c r="A59" s="61">
        <f>A55+1</f>
        <v>1982</v>
      </c>
      <c r="B59" s="61" t="s">
        <v>174</v>
      </c>
      <c r="C59" s="62">
        <v>32.791996211042601</v>
      </c>
      <c r="D59" s="62">
        <v>9.9769207091721039</v>
      </c>
      <c r="E59" s="62">
        <v>18.411742130884448</v>
      </c>
      <c r="F59" s="62">
        <v>15.504628567163181</v>
      </c>
      <c r="G59" s="73">
        <v>14.439808067254594</v>
      </c>
      <c r="H59" s="73">
        <f t="shared" si="1"/>
        <v>130.27792605337376</v>
      </c>
      <c r="I59" s="73">
        <f t="shared" si="2"/>
        <v>39.636883647607959</v>
      </c>
      <c r="J59" s="73">
        <f t="shared" si="3"/>
        <v>73.147226670922052</v>
      </c>
      <c r="K59" s="73">
        <f t="shared" si="4"/>
        <v>61.597678926228724</v>
      </c>
      <c r="L59" s="73">
        <f t="shared" si="5"/>
        <v>57.367298883049379</v>
      </c>
      <c r="M59" s="73">
        <v>25.1708</v>
      </c>
    </row>
    <row r="60" spans="1:13" ht="14.25" customHeight="1" x14ac:dyDescent="0.25">
      <c r="A60" s="61">
        <f t="shared" si="6"/>
        <v>1982</v>
      </c>
      <c r="B60" s="61" t="s">
        <v>175</v>
      </c>
      <c r="C60" s="62">
        <v>32.937647788776651</v>
      </c>
      <c r="D60" s="62">
        <v>9.536928128714111</v>
      </c>
      <c r="E60" s="62">
        <v>18.63413341439097</v>
      </c>
      <c r="F60" s="62">
        <v>13.385050711372307</v>
      </c>
      <c r="G60" s="73">
        <v>13.465362982630166</v>
      </c>
      <c r="H60" s="73">
        <f t="shared" si="1"/>
        <v>129.6793525363953</v>
      </c>
      <c r="I60" s="73">
        <f t="shared" si="2"/>
        <v>37.547995923958972</v>
      </c>
      <c r="J60" s="73">
        <f t="shared" si="3"/>
        <v>73.364751841156917</v>
      </c>
      <c r="K60" s="73">
        <f t="shared" si="4"/>
        <v>52.698502365704201</v>
      </c>
      <c r="L60" s="73">
        <f t="shared" si="5"/>
        <v>53.014701124165498</v>
      </c>
      <c r="M60" s="73">
        <v>25.3993</v>
      </c>
    </row>
    <row r="61" spans="1:13" ht="14.25" customHeight="1" x14ac:dyDescent="0.25">
      <c r="A61" s="61">
        <f t="shared" si="6"/>
        <v>1982</v>
      </c>
      <c r="B61" s="61" t="s">
        <v>173</v>
      </c>
      <c r="C61" s="62">
        <v>33.22603791269006</v>
      </c>
      <c r="D61" s="62">
        <v>9.7581103827718376</v>
      </c>
      <c r="E61" s="62">
        <v>18.740494463024525</v>
      </c>
      <c r="F61" s="62">
        <v>13.405078218671115</v>
      </c>
      <c r="G61" s="73">
        <v>13.567550518563792</v>
      </c>
      <c r="H61" s="73">
        <f t="shared" si="1"/>
        <v>128.76762060640024</v>
      </c>
      <c r="I61" s="73">
        <f t="shared" si="2"/>
        <v>37.817589292650254</v>
      </c>
      <c r="J61" s="73">
        <f t="shared" si="3"/>
        <v>72.628848715947015</v>
      </c>
      <c r="K61" s="73">
        <f t="shared" si="4"/>
        <v>51.951425288709942</v>
      </c>
      <c r="L61" s="73">
        <f t="shared" si="5"/>
        <v>52.581087228138443</v>
      </c>
      <c r="M61" s="73">
        <v>25.803100000000001</v>
      </c>
    </row>
    <row r="62" spans="1:13" ht="14.25" customHeight="1" x14ac:dyDescent="0.25">
      <c r="A62" s="61">
        <f t="shared" si="6"/>
        <v>1982</v>
      </c>
      <c r="B62" s="61" t="s">
        <v>176</v>
      </c>
      <c r="C62" s="62">
        <v>34.038773716446016</v>
      </c>
      <c r="D62" s="62">
        <v>10.343383532248977</v>
      </c>
      <c r="E62" s="62">
        <v>18.908093691174368</v>
      </c>
      <c r="F62" s="62">
        <v>15.689883009677189</v>
      </c>
      <c r="G62" s="73">
        <v>14.771882812209034</v>
      </c>
      <c r="H62" s="73">
        <f t="shared" si="1"/>
        <v>129.22109111647407</v>
      </c>
      <c r="I62" s="73">
        <f t="shared" si="2"/>
        <v>39.266494057851595</v>
      </c>
      <c r="J62" s="73">
        <f t="shared" si="3"/>
        <v>71.78062635451424</v>
      </c>
      <c r="K62" s="73">
        <f t="shared" si="4"/>
        <v>59.563362032067992</v>
      </c>
      <c r="L62" s="73">
        <f t="shared" si="5"/>
        <v>56.078366122692458</v>
      </c>
      <c r="M62" s="73">
        <v>26.3415</v>
      </c>
    </row>
    <row r="63" spans="1:13" ht="14.25" customHeight="1" x14ac:dyDescent="0.25">
      <c r="A63" s="61">
        <f>A59+1</f>
        <v>1983</v>
      </c>
      <c r="B63" s="61" t="s">
        <v>174</v>
      </c>
      <c r="C63" s="62">
        <v>34.274729272375176</v>
      </c>
      <c r="D63" s="62">
        <v>10.760249818046777</v>
      </c>
      <c r="E63" s="62">
        <v>19.235234492274554</v>
      </c>
      <c r="F63" s="62">
        <v>16.407535354551264</v>
      </c>
      <c r="G63" s="73">
        <v>15.384752956671353</v>
      </c>
      <c r="H63" s="73">
        <f t="shared" si="1"/>
        <v>127.91273603818259</v>
      </c>
      <c r="I63" s="73">
        <f t="shared" si="2"/>
        <v>40.157078521114734</v>
      </c>
      <c r="J63" s="73">
        <f t="shared" si="3"/>
        <v>71.785584437159187</v>
      </c>
      <c r="K63" s="73">
        <f t="shared" si="4"/>
        <v>61.232656928246129</v>
      </c>
      <c r="L63" s="73">
        <f t="shared" si="5"/>
        <v>57.415649539366278</v>
      </c>
      <c r="M63" s="73">
        <v>26.795400000000001</v>
      </c>
    </row>
    <row r="64" spans="1:13" ht="14.25" customHeight="1" x14ac:dyDescent="0.25">
      <c r="A64" s="61">
        <f t="shared" si="6"/>
        <v>1983</v>
      </c>
      <c r="B64" s="61" t="s">
        <v>175</v>
      </c>
      <c r="C64" s="62">
        <v>33.896035170266657</v>
      </c>
      <c r="D64" s="62">
        <v>10.700951626610387</v>
      </c>
      <c r="E64" s="62">
        <v>19.095031291803043</v>
      </c>
      <c r="F64" s="62">
        <v>13.333312984183706</v>
      </c>
      <c r="G64" s="73">
        <v>13.977106110844877</v>
      </c>
      <c r="H64" s="73">
        <f t="shared" si="1"/>
        <v>126.54526545980377</v>
      </c>
      <c r="I64" s="73">
        <f t="shared" si="2"/>
        <v>39.950240712807158</v>
      </c>
      <c r="J64" s="73">
        <f t="shared" si="3"/>
        <v>71.288154843080605</v>
      </c>
      <c r="K64" s="73">
        <f t="shared" si="4"/>
        <v>49.777728355740962</v>
      </c>
      <c r="L64" s="73">
        <f t="shared" si="5"/>
        <v>52.181223977140334</v>
      </c>
      <c r="M64" s="73">
        <v>26.785699999999999</v>
      </c>
    </row>
    <row r="65" spans="1:13" ht="14.25" customHeight="1" x14ac:dyDescent="0.25">
      <c r="A65" s="61">
        <f t="shared" si="6"/>
        <v>1983</v>
      </c>
      <c r="B65" s="61" t="s">
        <v>173</v>
      </c>
      <c r="C65" s="62">
        <v>33.965947927579002</v>
      </c>
      <c r="D65" s="62">
        <v>10.831407647770439</v>
      </c>
      <c r="E65" s="62">
        <v>18.725990683665405</v>
      </c>
      <c r="F65" s="62">
        <v>13.248196078163756</v>
      </c>
      <c r="G65" s="73">
        <v>13.901583670940953</v>
      </c>
      <c r="H65" s="73">
        <f t="shared" si="1"/>
        <v>124.86746341236913</v>
      </c>
      <c r="I65" s="73">
        <f t="shared" si="2"/>
        <v>39.819009351547116</v>
      </c>
      <c r="J65" s="73">
        <f t="shared" si="3"/>
        <v>68.841504483800236</v>
      </c>
      <c r="K65" s="73">
        <f t="shared" si="4"/>
        <v>48.703738302760705</v>
      </c>
      <c r="L65" s="73">
        <f t="shared" si="5"/>
        <v>51.105757275090269</v>
      </c>
      <c r="M65" s="73">
        <v>27.201599999999999</v>
      </c>
    </row>
    <row r="66" spans="1:13" ht="14.25" customHeight="1" x14ac:dyDescent="0.25">
      <c r="A66" s="61">
        <f t="shared" si="6"/>
        <v>1983</v>
      </c>
      <c r="B66" s="61" t="s">
        <v>176</v>
      </c>
      <c r="C66" s="62">
        <v>35.553550124880076</v>
      </c>
      <c r="D66" s="62">
        <v>11.398298357902295</v>
      </c>
      <c r="E66" s="62">
        <v>18.92098593949359</v>
      </c>
      <c r="F66" s="62">
        <v>15.224243464979818</v>
      </c>
      <c r="G66" s="73">
        <v>15.023491911109577</v>
      </c>
      <c r="H66" s="73">
        <f t="shared" si="1"/>
        <v>128.68898787396643</v>
      </c>
      <c r="I66" s="73">
        <f t="shared" si="2"/>
        <v>41.257074863459579</v>
      </c>
      <c r="J66" s="73">
        <f t="shared" si="3"/>
        <v>68.486058961156786</v>
      </c>
      <c r="K66" s="73">
        <f t="shared" si="4"/>
        <v>55.105396669911563</v>
      </c>
      <c r="L66" s="73">
        <f t="shared" si="5"/>
        <v>54.378759971439962</v>
      </c>
      <c r="M66" s="73">
        <v>27.627500000000001</v>
      </c>
    </row>
    <row r="67" spans="1:13" ht="14.25" customHeight="1" x14ac:dyDescent="0.25">
      <c r="A67" s="61">
        <f>A63+1</f>
        <v>1984</v>
      </c>
      <c r="B67" s="61" t="s">
        <v>174</v>
      </c>
      <c r="C67" s="62">
        <v>34.868987709530082</v>
      </c>
      <c r="D67" s="62">
        <v>12.048206536045097</v>
      </c>
      <c r="E67" s="62">
        <v>19.283580423471619</v>
      </c>
      <c r="F67" s="62">
        <v>16.027012715873845</v>
      </c>
      <c r="G67" s="73">
        <v>15.561372933271612</v>
      </c>
      <c r="H67" s="73">
        <f t="shared" si="1"/>
        <v>125.93128549537931</v>
      </c>
      <c r="I67" s="73">
        <f t="shared" si="2"/>
        <v>43.512766978988324</v>
      </c>
      <c r="J67" s="73">
        <f t="shared" si="3"/>
        <v>69.64372157605257</v>
      </c>
      <c r="K67" s="73">
        <f t="shared" si="4"/>
        <v>57.882446452816275</v>
      </c>
      <c r="L67" s="73">
        <f t="shared" si="5"/>
        <v>56.20076251953531</v>
      </c>
      <c r="M67" s="73">
        <v>27.6889</v>
      </c>
    </row>
    <row r="68" spans="1:13" ht="14.25" customHeight="1" x14ac:dyDescent="0.25">
      <c r="A68" s="61">
        <f t="shared" si="6"/>
        <v>1984</v>
      </c>
      <c r="B68" s="61" t="s">
        <v>175</v>
      </c>
      <c r="C68" s="62">
        <v>33.479471657947293</v>
      </c>
      <c r="D68" s="62">
        <v>12.593749897259856</v>
      </c>
      <c r="E68" s="62">
        <v>19.557540700255021</v>
      </c>
      <c r="F68" s="62">
        <v>13.52357430352242</v>
      </c>
      <c r="G68" s="73">
        <v>14.624283230529841</v>
      </c>
      <c r="H68" s="73">
        <f t="shared" si="1"/>
        <v>117.42939098482756</v>
      </c>
      <c r="I68" s="73">
        <f t="shared" si="2"/>
        <v>44.172631986544708</v>
      </c>
      <c r="J68" s="73">
        <f t="shared" si="3"/>
        <v>68.598158210383687</v>
      </c>
      <c r="K68" s="73">
        <f t="shared" si="4"/>
        <v>47.433995094833861</v>
      </c>
      <c r="L68" s="73">
        <f t="shared" si="5"/>
        <v>51.29473639537234</v>
      </c>
      <c r="M68" s="73">
        <v>28.510300000000001</v>
      </c>
    </row>
    <row r="69" spans="1:13" ht="14.25" customHeight="1" x14ac:dyDescent="0.25">
      <c r="A69" s="61">
        <f t="shared" si="6"/>
        <v>1984</v>
      </c>
      <c r="B69" s="61" t="s">
        <v>173</v>
      </c>
      <c r="C69" s="62">
        <v>34.580597585616665</v>
      </c>
      <c r="D69" s="62">
        <v>13.151745878676257</v>
      </c>
      <c r="E69" s="62">
        <v>19.576879072733849</v>
      </c>
      <c r="F69" s="62">
        <v>13.261547749696302</v>
      </c>
      <c r="G69" s="73">
        <v>14.696089481464417</v>
      </c>
      <c r="H69" s="73">
        <f t="shared" si="1"/>
        <v>120.33517041022751</v>
      </c>
      <c r="I69" s="73">
        <f t="shared" si="2"/>
        <v>45.766056459382384</v>
      </c>
      <c r="J69" s="73">
        <f t="shared" si="3"/>
        <v>68.124533518694946</v>
      </c>
      <c r="K69" s="73">
        <f t="shared" si="4"/>
        <v>46.148150112560167</v>
      </c>
      <c r="L69" s="73">
        <f t="shared" si="5"/>
        <v>51.140135092735882</v>
      </c>
      <c r="M69" s="73">
        <v>28.736899999999999</v>
      </c>
    </row>
    <row r="70" spans="1:13" ht="14.25" customHeight="1" x14ac:dyDescent="0.25">
      <c r="A70" s="61">
        <f t="shared" si="6"/>
        <v>1984</v>
      </c>
      <c r="B70" s="61" t="s">
        <v>176</v>
      </c>
      <c r="C70" s="62">
        <v>35.136986612560719</v>
      </c>
      <c r="D70" s="62">
        <v>14.375067568008923</v>
      </c>
      <c r="E70" s="62">
        <v>20.107072784861728</v>
      </c>
      <c r="F70" s="62">
        <v>15.304353494175063</v>
      </c>
      <c r="G70" s="73">
        <v>16.026862857669467</v>
      </c>
      <c r="H70" s="73">
        <f t="shared" si="1"/>
        <v>120.54723191914587</v>
      </c>
      <c r="I70" s="73">
        <f t="shared" si="2"/>
        <v>49.317678350786586</v>
      </c>
      <c r="J70" s="73">
        <f t="shared" si="3"/>
        <v>68.982920844595071</v>
      </c>
      <c r="K70" s="73">
        <f t="shared" si="4"/>
        <v>52.505852888801805</v>
      </c>
      <c r="L70" s="73">
        <f t="shared" si="5"/>
        <v>54.98462276071163</v>
      </c>
      <c r="M70" s="73">
        <v>29.1479</v>
      </c>
    </row>
    <row r="71" spans="1:13" ht="14.25" customHeight="1" x14ac:dyDescent="0.25">
      <c r="A71" s="61">
        <f>A67+1</f>
        <v>1985</v>
      </c>
      <c r="B71" s="61" t="s">
        <v>174</v>
      </c>
      <c r="C71" s="62">
        <v>35.195247243654329</v>
      </c>
      <c r="D71" s="62">
        <v>15.736554043388365</v>
      </c>
      <c r="E71" s="62">
        <v>20.73718142146355</v>
      </c>
      <c r="F71" s="62">
        <v>16.112129621893796</v>
      </c>
      <c r="G71" s="73">
        <v>17.052132326614934</v>
      </c>
      <c r="H71" s="73">
        <f t="shared" si="1"/>
        <v>120.12193764984616</v>
      </c>
      <c r="I71" s="73">
        <f t="shared" si="2"/>
        <v>53.709108804858651</v>
      </c>
      <c r="J71" s="73">
        <f t="shared" si="3"/>
        <v>70.776329442939655</v>
      </c>
      <c r="K71" s="73">
        <f t="shared" si="4"/>
        <v>54.990954217442543</v>
      </c>
      <c r="L71" s="73">
        <f t="shared" si="5"/>
        <v>58.199198373407604</v>
      </c>
      <c r="M71" s="73">
        <v>29.299600000000002</v>
      </c>
    </row>
    <row r="72" spans="1:13" ht="14.25" customHeight="1" x14ac:dyDescent="0.25">
      <c r="A72" s="61">
        <f t="shared" si="6"/>
        <v>1985</v>
      </c>
      <c r="B72" s="61" t="s">
        <v>175</v>
      </c>
      <c r="C72" s="62">
        <v>35.553550124880076</v>
      </c>
      <c r="D72" s="62">
        <v>13.518208701753132</v>
      </c>
      <c r="E72" s="62">
        <v>20.86771543569564</v>
      </c>
      <c r="F72" s="62">
        <v>13.945820915739022</v>
      </c>
      <c r="G72" s="73">
        <v>15.663846581280042</v>
      </c>
      <c r="H72" s="73">
        <f t="shared" si="1"/>
        <v>119.38092689741342</v>
      </c>
      <c r="I72" s="73">
        <f t="shared" si="2"/>
        <v>45.391143194969821</v>
      </c>
      <c r="J72" s="73">
        <f t="shared" si="3"/>
        <v>70.069154899990721</v>
      </c>
      <c r="K72" s="73">
        <f t="shared" si="4"/>
        <v>46.82697006117543</v>
      </c>
      <c r="L72" s="73">
        <f t="shared" si="5"/>
        <v>52.595718770247544</v>
      </c>
      <c r="M72" s="73">
        <v>29.781600000000001</v>
      </c>
    </row>
    <row r="73" spans="1:13" ht="14.25" customHeight="1" x14ac:dyDescent="0.25">
      <c r="A73" s="61">
        <f t="shared" si="6"/>
        <v>1985</v>
      </c>
      <c r="B73" s="61" t="s">
        <v>173</v>
      </c>
      <c r="C73" s="62">
        <v>35.553550124880076</v>
      </c>
      <c r="D73" s="62">
        <v>11.042509209283976</v>
      </c>
      <c r="E73" s="62">
        <v>20.898334525453784</v>
      </c>
      <c r="F73" s="62">
        <v>14.0242619859927</v>
      </c>
      <c r="G73" s="73">
        <v>15.129460608340448</v>
      </c>
      <c r="H73" s="73">
        <f t="shared" si="1"/>
        <v>117.1320185708358</v>
      </c>
      <c r="I73" s="73">
        <f t="shared" si="2"/>
        <v>36.379809870670094</v>
      </c>
      <c r="J73" s="73">
        <f t="shared" si="3"/>
        <v>68.850061362001568</v>
      </c>
      <c r="K73" s="73">
        <f t="shared" si="4"/>
        <v>46.203265485885268</v>
      </c>
      <c r="L73" s="73">
        <f t="shared" si="5"/>
        <v>49.844368697873868</v>
      </c>
      <c r="M73" s="73">
        <v>30.353400000000001</v>
      </c>
    </row>
    <row r="74" spans="1:13" ht="14.25" customHeight="1" x14ac:dyDescent="0.25">
      <c r="A74" s="61">
        <f t="shared" si="6"/>
        <v>1985</v>
      </c>
      <c r="B74" s="61" t="s">
        <v>176</v>
      </c>
      <c r="C74" s="62">
        <v>37.840279895304576</v>
      </c>
      <c r="D74" s="62">
        <v>10.884183038148823</v>
      </c>
      <c r="E74" s="62">
        <v>21.30121728542937</v>
      </c>
      <c r="F74" s="62">
        <v>16.162198390140823</v>
      </c>
      <c r="G74" s="73">
        <v>16.200451854667556</v>
      </c>
      <c r="H74" s="73">
        <f t="shared" si="1"/>
        <v>122.79227003489875</v>
      </c>
      <c r="I74" s="73">
        <f t="shared" si="2"/>
        <v>35.319335544753045</v>
      </c>
      <c r="J74" s="73">
        <f t="shared" si="3"/>
        <v>69.122766327874245</v>
      </c>
      <c r="K74" s="73">
        <f t="shared" si="4"/>
        <v>52.446573719081734</v>
      </c>
      <c r="L74" s="73">
        <f t="shared" si="5"/>
        <v>52.570706779379726</v>
      </c>
      <c r="M74" s="73">
        <v>30.816500000000001</v>
      </c>
    </row>
    <row r="75" spans="1:13" ht="14.25" customHeight="1" x14ac:dyDescent="0.25">
      <c r="A75" s="61">
        <f>A71+1</f>
        <v>1986</v>
      </c>
      <c r="B75" s="61" t="s">
        <v>174</v>
      </c>
      <c r="C75" s="62">
        <v>35.702114734168802</v>
      </c>
      <c r="D75" s="62">
        <v>9.4550966245318975</v>
      </c>
      <c r="E75" s="62">
        <v>21.507493258536879</v>
      </c>
      <c r="F75" s="62">
        <v>16.539383110935102</v>
      </c>
      <c r="G75" s="73">
        <v>16.666825383737702</v>
      </c>
      <c r="H75" s="73">
        <f t="shared" si="1"/>
        <v>115.00487931377658</v>
      </c>
      <c r="I75" s="73">
        <f t="shared" si="2"/>
        <v>30.45708228492429</v>
      </c>
      <c r="J75" s="73">
        <f t="shared" si="3"/>
        <v>69.280676647780183</v>
      </c>
      <c r="K75" s="73">
        <f t="shared" si="4"/>
        <v>53.277229451536854</v>
      </c>
      <c r="L75" s="73">
        <f t="shared" si="5"/>
        <v>53.687750881773297</v>
      </c>
      <c r="M75" s="73">
        <v>31.044</v>
      </c>
    </row>
    <row r="76" spans="1:13" ht="14.25" customHeight="1" x14ac:dyDescent="0.25">
      <c r="A76" s="61">
        <f t="shared" si="6"/>
        <v>1986</v>
      </c>
      <c r="B76" s="61" t="s">
        <v>175</v>
      </c>
      <c r="C76" s="62">
        <v>33.983426116907083</v>
      </c>
      <c r="D76" s="62">
        <v>5.6843246310920517</v>
      </c>
      <c r="E76" s="62">
        <v>19.236846023314456</v>
      </c>
      <c r="F76" s="62">
        <v>14.217861223214545</v>
      </c>
      <c r="G76" s="73">
        <v>14.26489785031346</v>
      </c>
      <c r="H76" s="73">
        <f t="shared" si="1"/>
        <v>109.10097441588735</v>
      </c>
      <c r="I76" s="73">
        <f t="shared" si="2"/>
        <v>18.249053347797499</v>
      </c>
      <c r="J76" s="73">
        <f t="shared" si="3"/>
        <v>61.75830060842047</v>
      </c>
      <c r="K76" s="73">
        <f t="shared" si="4"/>
        <v>45.645265672340159</v>
      </c>
      <c r="L76" s="73">
        <f t="shared" si="5"/>
        <v>45.796272867202575</v>
      </c>
      <c r="M76" s="73">
        <v>31.148599999999998</v>
      </c>
    </row>
    <row r="77" spans="1:13" ht="14.25" customHeight="1" x14ac:dyDescent="0.25">
      <c r="A77" s="61">
        <f t="shared" si="6"/>
        <v>1986</v>
      </c>
      <c r="B77" s="61" t="s">
        <v>173</v>
      </c>
      <c r="C77" s="62">
        <v>33.371689490424103</v>
      </c>
      <c r="D77" s="62">
        <v>4.6904869426182056</v>
      </c>
      <c r="E77" s="62">
        <v>16.031510784948665</v>
      </c>
      <c r="F77" s="62">
        <v>13.937476121031187</v>
      </c>
      <c r="G77" s="73">
        <v>13.216037758300086</v>
      </c>
      <c r="H77" s="73">
        <f t="shared" ref="H77:H140" si="7">C77/$M77*100</f>
        <v>105.96609221925044</v>
      </c>
      <c r="I77" s="73">
        <f t="shared" ref="I77:I140" si="8">D77/$M77*100</f>
        <v>14.893839044537819</v>
      </c>
      <c r="J77" s="73">
        <f t="shared" ref="J77:J140" si="9">E77/$M77*100</f>
        <v>50.905320533419271</v>
      </c>
      <c r="K77" s="73">
        <f t="shared" ref="K77:K140" si="10">F77/$M77*100</f>
        <v>44.256071613293159</v>
      </c>
      <c r="L77" s="73">
        <f t="shared" ref="L77:L140" si="11">G77/$M77*100</f>
        <v>41.965267484314154</v>
      </c>
      <c r="M77" s="73">
        <v>31.492799999999999</v>
      </c>
    </row>
    <row r="78" spans="1:13" ht="14.25" customHeight="1" x14ac:dyDescent="0.25">
      <c r="A78" s="61">
        <f t="shared" si="6"/>
        <v>1986</v>
      </c>
      <c r="B78" s="61" t="s">
        <v>176</v>
      </c>
      <c r="C78" s="62">
        <v>33.406645869080279</v>
      </c>
      <c r="D78" s="62">
        <v>6.130247030693682</v>
      </c>
      <c r="E78" s="62">
        <v>16.323197903170993</v>
      </c>
      <c r="F78" s="62">
        <v>16.125481293426336</v>
      </c>
      <c r="G78" s="73">
        <v>14.629072457512102</v>
      </c>
      <c r="H78" s="73">
        <f t="shared" si="7"/>
        <v>104.5768169552296</v>
      </c>
      <c r="I78" s="73">
        <f t="shared" si="8"/>
        <v>19.190245082717212</v>
      </c>
      <c r="J78" s="73">
        <f t="shared" si="9"/>
        <v>51.09845765221975</v>
      </c>
      <c r="K78" s="73">
        <f t="shared" si="10"/>
        <v>50.479521713924534</v>
      </c>
      <c r="L78" s="73">
        <f t="shared" si="11"/>
        <v>45.795134255905857</v>
      </c>
      <c r="M78" s="73">
        <v>31.944600000000001</v>
      </c>
    </row>
    <row r="79" spans="1:13" ht="14.25" customHeight="1" x14ac:dyDescent="0.25">
      <c r="A79" s="61">
        <f>A75+1</f>
        <v>1987</v>
      </c>
      <c r="B79" s="61" t="s">
        <v>174</v>
      </c>
      <c r="C79" s="62">
        <v>32.448258487590273</v>
      </c>
      <c r="D79" s="62">
        <v>7.151954869142628</v>
      </c>
      <c r="E79" s="62">
        <v>18.020140088188175</v>
      </c>
      <c r="F79" s="62">
        <v>15.903509754197842</v>
      </c>
      <c r="G79" s="73">
        <v>15.275160546407985</v>
      </c>
      <c r="H79" s="73">
        <f t="shared" si="7"/>
        <v>100.25477042925024</v>
      </c>
      <c r="I79" s="73">
        <f t="shared" si="8"/>
        <v>22.097259666507941</v>
      </c>
      <c r="J79" s="73">
        <f t="shared" si="9"/>
        <v>55.676485945622154</v>
      </c>
      <c r="K79" s="73">
        <f t="shared" si="10"/>
        <v>49.136773242737213</v>
      </c>
      <c r="L79" s="73">
        <f t="shared" si="11"/>
        <v>47.195374581836333</v>
      </c>
      <c r="M79" s="73">
        <v>32.3658</v>
      </c>
    </row>
    <row r="80" spans="1:13" ht="14.25" customHeight="1" x14ac:dyDescent="0.25">
      <c r="A80" s="61">
        <f t="shared" ref="A80:A90" si="12">A76+1</f>
        <v>1987</v>
      </c>
      <c r="B80" s="61" t="s">
        <v>175</v>
      </c>
      <c r="C80" s="62">
        <v>32.666735854191337</v>
      </c>
      <c r="D80" s="62">
        <v>7.0084532458665718</v>
      </c>
      <c r="E80" s="62">
        <v>17.17892088535914</v>
      </c>
      <c r="F80" s="62">
        <v>13.635394552607446</v>
      </c>
      <c r="G80" s="73">
        <v>13.774961049759765</v>
      </c>
      <c r="H80" s="73">
        <f t="shared" si="7"/>
        <v>99.397941414748189</v>
      </c>
      <c r="I80" s="73">
        <f t="shared" si="8"/>
        <v>21.325235194910547</v>
      </c>
      <c r="J80" s="73">
        <f t="shared" si="9"/>
        <v>52.271808831871191</v>
      </c>
      <c r="K80" s="73">
        <f t="shared" si="10"/>
        <v>41.48961056153869</v>
      </c>
      <c r="L80" s="73">
        <f t="shared" si="11"/>
        <v>41.91428177966494</v>
      </c>
      <c r="M80" s="73">
        <v>32.864600000000003</v>
      </c>
    </row>
    <row r="81" spans="1:13" ht="14.25" customHeight="1" x14ac:dyDescent="0.25">
      <c r="A81" s="61">
        <f t="shared" si="12"/>
        <v>1987</v>
      </c>
      <c r="B81" s="61" t="s">
        <v>173</v>
      </c>
      <c r="C81" s="62">
        <v>33.840687570727724</v>
      </c>
      <c r="D81" s="62">
        <v>6.95152698208764</v>
      </c>
      <c r="E81" s="62">
        <v>16.640669518031757</v>
      </c>
      <c r="F81" s="62">
        <v>13.635394552607446</v>
      </c>
      <c r="G81" s="73">
        <v>13.697430213793949</v>
      </c>
      <c r="H81" s="73">
        <f t="shared" si="7"/>
        <v>101.03899527576972</v>
      </c>
      <c r="I81" s="73">
        <f t="shared" si="8"/>
        <v>20.755349619730985</v>
      </c>
      <c r="J81" s="73">
        <f t="shared" si="9"/>
        <v>49.684467116809806</v>
      </c>
      <c r="K81" s="73">
        <f t="shared" si="10"/>
        <v>40.711541776588469</v>
      </c>
      <c r="L81" s="73">
        <f t="shared" si="11"/>
        <v>40.896763216444029</v>
      </c>
      <c r="M81" s="73">
        <v>33.492699999999999</v>
      </c>
    </row>
    <row r="82" spans="1:13" ht="14.25" customHeight="1" x14ac:dyDescent="0.25">
      <c r="A82" s="61">
        <f t="shared" si="12"/>
        <v>1987</v>
      </c>
      <c r="B82" s="61" t="s">
        <v>176</v>
      </c>
      <c r="C82" s="62">
        <v>31.708348472701321</v>
      </c>
      <c r="D82" s="62">
        <v>6.122538265806952</v>
      </c>
      <c r="E82" s="62">
        <v>17.01776778136891</v>
      </c>
      <c r="F82" s="62">
        <v>15.865123698541787</v>
      </c>
      <c r="G82" s="73">
        <v>14.872572410813302</v>
      </c>
      <c r="H82" s="73">
        <f t="shared" si="7"/>
        <v>93.760363329838171</v>
      </c>
      <c r="I82" s="73">
        <f t="shared" si="8"/>
        <v>18.10410948388294</v>
      </c>
      <c r="J82" s="73">
        <f t="shared" si="9"/>
        <v>50.320882893590522</v>
      </c>
      <c r="K82" s="73">
        <f t="shared" si="10"/>
        <v>46.912558802258488</v>
      </c>
      <c r="L82" s="73">
        <f t="shared" si="11"/>
        <v>43.9776229306838</v>
      </c>
      <c r="M82" s="73">
        <v>33.8185</v>
      </c>
    </row>
    <row r="83" spans="1:13" ht="14.25" customHeight="1" x14ac:dyDescent="0.25">
      <c r="A83" s="61">
        <f>A79+1</f>
        <v>1988</v>
      </c>
      <c r="B83" s="61" t="s">
        <v>174</v>
      </c>
      <c r="C83" s="62">
        <v>29.896442845689826</v>
      </c>
      <c r="D83" s="62">
        <v>5.1043883188441868</v>
      </c>
      <c r="E83" s="62">
        <v>17.206316913037483</v>
      </c>
      <c r="F83" s="62">
        <v>15.961923317152706</v>
      </c>
      <c r="G83" s="73">
        <v>14.970519701114842</v>
      </c>
      <c r="H83" s="73">
        <f t="shared" si="7"/>
        <v>87.503491323800944</v>
      </c>
      <c r="I83" s="73">
        <f t="shared" si="8"/>
        <v>14.939964639829617</v>
      </c>
      <c r="J83" s="73">
        <f t="shared" si="9"/>
        <v>50.360934592979824</v>
      </c>
      <c r="K83" s="73">
        <f t="shared" si="10"/>
        <v>46.718735927977249</v>
      </c>
      <c r="L83" s="73">
        <f t="shared" si="11"/>
        <v>43.817010188827616</v>
      </c>
      <c r="M83" s="73">
        <v>34.165999999999997</v>
      </c>
    </row>
    <row r="84" spans="1:13" ht="14.25" customHeight="1" x14ac:dyDescent="0.25">
      <c r="A84" s="61">
        <f t="shared" si="12"/>
        <v>1988</v>
      </c>
      <c r="B84" s="61" t="s">
        <v>175</v>
      </c>
      <c r="C84" s="62">
        <v>29.570183311565561</v>
      </c>
      <c r="D84" s="62">
        <v>5.0569497656950784</v>
      </c>
      <c r="E84" s="62">
        <v>16.315140247971481</v>
      </c>
      <c r="F84" s="62">
        <v>14.670149096379372</v>
      </c>
      <c r="G84" s="73">
        <v>13.980346073294372</v>
      </c>
      <c r="H84" s="73">
        <f t="shared" si="7"/>
        <v>84.869119001339072</v>
      </c>
      <c r="I84" s="73">
        <f t="shared" si="8"/>
        <v>14.513906353793478</v>
      </c>
      <c r="J84" s="73">
        <f t="shared" si="9"/>
        <v>46.825938298700365</v>
      </c>
      <c r="K84" s="73">
        <f t="shared" si="10"/>
        <v>42.104663887593951</v>
      </c>
      <c r="L84" s="73">
        <f t="shared" si="11"/>
        <v>40.124866392365476</v>
      </c>
      <c r="M84" s="73">
        <v>34.842100000000002</v>
      </c>
    </row>
    <row r="85" spans="1:13" ht="14.25" customHeight="1" x14ac:dyDescent="0.25">
      <c r="A85" s="61">
        <f t="shared" si="12"/>
        <v>1988</v>
      </c>
      <c r="B85" s="61" t="s">
        <v>173</v>
      </c>
      <c r="C85" s="62">
        <v>28.454492226122785</v>
      </c>
      <c r="D85" s="62">
        <v>4.8262798010075336</v>
      </c>
      <c r="E85" s="62">
        <v>15.549663004017861</v>
      </c>
      <c r="F85" s="62">
        <v>14.686838685795045</v>
      </c>
      <c r="G85" s="73">
        <v>13.774109242845132</v>
      </c>
      <c r="H85" s="73">
        <f t="shared" si="7"/>
        <v>80.234411677474142</v>
      </c>
      <c r="I85" s="73">
        <f t="shared" si="8"/>
        <v>13.608878251892145</v>
      </c>
      <c r="J85" s="73">
        <f t="shared" si="9"/>
        <v>43.846084231472474</v>
      </c>
      <c r="K85" s="73">
        <f t="shared" si="10"/>
        <v>41.413139689588505</v>
      </c>
      <c r="L85" s="73">
        <f t="shared" si="11"/>
        <v>38.839475422666048</v>
      </c>
      <c r="M85" s="73">
        <v>35.464199999999998</v>
      </c>
    </row>
    <row r="86" spans="1:13" ht="14.25" customHeight="1" x14ac:dyDescent="0.25">
      <c r="A86" s="61">
        <f t="shared" si="12"/>
        <v>1988</v>
      </c>
      <c r="B86" s="61" t="s">
        <v>176</v>
      </c>
      <c r="C86" s="62">
        <v>28.38166643725577</v>
      </c>
      <c r="D86" s="62">
        <v>4.5665537225161579</v>
      </c>
      <c r="E86" s="62">
        <v>16.476293351961722</v>
      </c>
      <c r="F86" s="62">
        <v>16.998346819866203</v>
      </c>
      <c r="G86" s="73">
        <v>15.352708483342029</v>
      </c>
      <c r="H86" s="73">
        <f t="shared" si="7"/>
        <v>78.350881015398087</v>
      </c>
      <c r="I86" s="73">
        <f t="shared" si="8"/>
        <v>12.606501036655896</v>
      </c>
      <c r="J86" s="73">
        <f t="shared" si="9"/>
        <v>45.484718201739526</v>
      </c>
      <c r="K86" s="73">
        <f t="shared" si="10"/>
        <v>46.92590733127448</v>
      </c>
      <c r="L86" s="73">
        <f t="shared" si="11"/>
        <v>42.382931893788147</v>
      </c>
      <c r="M86" s="73">
        <v>36.223799999999997</v>
      </c>
    </row>
    <row r="87" spans="1:13" ht="14.25" customHeight="1" x14ac:dyDescent="0.25">
      <c r="A87" s="61">
        <f>A83+1</f>
        <v>1989</v>
      </c>
      <c r="B87" s="61" t="s">
        <v>174</v>
      </c>
      <c r="C87" s="62">
        <v>28.603056835411518</v>
      </c>
      <c r="D87" s="62">
        <v>4.8173850722920744</v>
      </c>
      <c r="E87" s="62">
        <v>16.766368939144147</v>
      </c>
      <c r="F87" s="62">
        <v>16.959960764210148</v>
      </c>
      <c r="G87" s="73">
        <v>15.428824946460153</v>
      </c>
      <c r="H87" s="73">
        <f t="shared" si="7"/>
        <v>77.390898167199282</v>
      </c>
      <c r="I87" s="73">
        <f t="shared" si="8"/>
        <v>13.034332648683073</v>
      </c>
      <c r="J87" s="73">
        <f t="shared" si="9"/>
        <v>45.364534240849764</v>
      </c>
      <c r="K87" s="73">
        <f t="shared" si="10"/>
        <v>45.8883329839665</v>
      </c>
      <c r="L87" s="73">
        <f t="shared" si="11"/>
        <v>41.745559823968463</v>
      </c>
      <c r="M87" s="73">
        <v>36.959200000000003</v>
      </c>
    </row>
    <row r="88" spans="1:13" ht="14.25" customHeight="1" x14ac:dyDescent="0.25">
      <c r="A88" s="61">
        <f t="shared" si="12"/>
        <v>1989</v>
      </c>
      <c r="B88" s="61" t="s">
        <v>175</v>
      </c>
      <c r="C88" s="62">
        <v>27.822364378757037</v>
      </c>
      <c r="D88" s="62">
        <v>5.5503107184458162</v>
      </c>
      <c r="E88" s="62">
        <v>15.72370835632732</v>
      </c>
      <c r="F88" s="62">
        <v>15.68487613285248</v>
      </c>
      <c r="G88" s="73">
        <v>14.486039645139609</v>
      </c>
      <c r="H88" s="73">
        <f t="shared" si="7"/>
        <v>74.423386481231319</v>
      </c>
      <c r="I88" s="73">
        <f t="shared" si="8"/>
        <v>14.846794257543532</v>
      </c>
      <c r="J88" s="73">
        <f t="shared" si="9"/>
        <v>42.060107041607004</v>
      </c>
      <c r="K88" s="73">
        <f t="shared" si="10"/>
        <v>41.956232851180538</v>
      </c>
      <c r="L88" s="73">
        <f t="shared" si="11"/>
        <v>38.74940721845396</v>
      </c>
      <c r="M88" s="73">
        <v>37.383899999999997</v>
      </c>
    </row>
    <row r="89" spans="1:13" ht="14.25" customHeight="1" x14ac:dyDescent="0.25">
      <c r="A89" s="61">
        <f t="shared" si="12"/>
        <v>1989</v>
      </c>
      <c r="B89" s="61" t="s">
        <v>173</v>
      </c>
      <c r="C89" s="62">
        <v>27.804886189428952</v>
      </c>
      <c r="D89" s="62">
        <v>5.6066440003103848</v>
      </c>
      <c r="E89" s="62">
        <v>15.000130919411161</v>
      </c>
      <c r="F89" s="62">
        <v>15.731606983216379</v>
      </c>
      <c r="G89" s="73">
        <v>14.395382893742411</v>
      </c>
      <c r="H89" s="73">
        <f t="shared" si="7"/>
        <v>72.52584567602544</v>
      </c>
      <c r="I89" s="73">
        <f t="shared" si="8"/>
        <v>14.624285629391242</v>
      </c>
      <c r="J89" s="73">
        <f t="shared" si="9"/>
        <v>39.126115200392206</v>
      </c>
      <c r="K89" s="73">
        <f t="shared" si="10"/>
        <v>41.034086330279905</v>
      </c>
      <c r="L89" s="73">
        <f t="shared" si="11"/>
        <v>37.548699573378855</v>
      </c>
      <c r="M89" s="73">
        <v>38.337899999999998</v>
      </c>
    </row>
    <row r="90" spans="1:13" ht="14.25" customHeight="1" x14ac:dyDescent="0.25">
      <c r="A90" s="61">
        <f t="shared" si="12"/>
        <v>1989</v>
      </c>
      <c r="B90" s="61" t="s">
        <v>176</v>
      </c>
      <c r="C90" s="62">
        <v>29.20314133567577</v>
      </c>
      <c r="D90" s="62">
        <v>6.2802714550277416</v>
      </c>
      <c r="E90" s="62">
        <v>15.851019308479605</v>
      </c>
      <c r="F90" s="62">
        <v>18.430313591731217</v>
      </c>
      <c r="G90" s="73">
        <v>16.407212154686725</v>
      </c>
      <c r="H90" s="73">
        <f t="shared" si="7"/>
        <v>74.247036376310035</v>
      </c>
      <c r="I90" s="73">
        <f t="shared" si="8"/>
        <v>15.967170716833301</v>
      </c>
      <c r="J90" s="73">
        <f t="shared" si="9"/>
        <v>40.300157906661191</v>
      </c>
      <c r="K90" s="73">
        <f t="shared" si="10"/>
        <v>46.857841351484311</v>
      </c>
      <c r="L90" s="73">
        <f t="shared" si="11"/>
        <v>41.71424107017809</v>
      </c>
      <c r="M90" s="73">
        <v>39.3324</v>
      </c>
    </row>
    <row r="91" spans="1:13" ht="14.25" customHeight="1" x14ac:dyDescent="0.25">
      <c r="A91" s="61">
        <v>1990</v>
      </c>
      <c r="B91" s="61" t="s">
        <v>174</v>
      </c>
      <c r="C91" s="62">
        <v>29.367088607594937</v>
      </c>
      <c r="D91" s="62">
        <v>6.0836039653431238</v>
      </c>
      <c r="E91" s="62">
        <v>16.687403918188927</v>
      </c>
      <c r="F91" s="62">
        <v>18.213701044357723</v>
      </c>
      <c r="G91" s="73">
        <v>16.760150059774872</v>
      </c>
      <c r="H91" s="73">
        <f t="shared" si="7"/>
        <v>73.351155345511302</v>
      </c>
      <c r="I91" s="73">
        <f t="shared" si="8"/>
        <v>15.195220250980046</v>
      </c>
      <c r="J91" s="73">
        <f t="shared" si="9"/>
        <v>41.680684574221218</v>
      </c>
      <c r="K91" s="73">
        <f t="shared" si="10"/>
        <v>45.492967742667837</v>
      </c>
      <c r="L91" s="73">
        <f t="shared" si="11"/>
        <v>41.862385035017908</v>
      </c>
      <c r="M91" s="73">
        <v>40.036299999999997</v>
      </c>
    </row>
    <row r="92" spans="1:13" ht="14.25" customHeight="1" x14ac:dyDescent="0.25">
      <c r="A92" s="61">
        <v>1990</v>
      </c>
      <c r="B92" s="61" t="s">
        <v>247</v>
      </c>
      <c r="C92" s="62">
        <v>28.625678119349001</v>
      </c>
      <c r="D92" s="62">
        <v>5.2317248895137389</v>
      </c>
      <c r="E92" s="62">
        <v>16.210390730377835</v>
      </c>
      <c r="F92" s="62">
        <v>15.632099607789765</v>
      </c>
      <c r="G92" s="73">
        <v>14.91890346628642</v>
      </c>
      <c r="H92" s="73">
        <f t="shared" si="7"/>
        <v>70.397532196053405</v>
      </c>
      <c r="I92" s="73">
        <f t="shared" si="8"/>
        <v>12.86608896442147</v>
      </c>
      <c r="J92" s="73">
        <f t="shared" si="9"/>
        <v>39.865308992663664</v>
      </c>
      <c r="K92" s="73">
        <f t="shared" si="10"/>
        <v>38.443149917467188</v>
      </c>
      <c r="L92" s="73">
        <f t="shared" si="11"/>
        <v>36.68922646020431</v>
      </c>
      <c r="M92" s="73">
        <v>40.6629</v>
      </c>
    </row>
    <row r="93" spans="1:13" ht="14.25" customHeight="1" x14ac:dyDescent="0.25">
      <c r="A93" s="61">
        <v>1990</v>
      </c>
      <c r="B93" s="61" t="s">
        <v>248</v>
      </c>
      <c r="C93" s="62">
        <v>29.367088607594937</v>
      </c>
      <c r="D93" s="62">
        <v>5.4653021228534584</v>
      </c>
      <c r="E93" s="62">
        <v>15.061369098927448</v>
      </c>
      <c r="F93" s="62">
        <v>15.481226796561767</v>
      </c>
      <c r="G93" s="73">
        <v>14.669648834681606</v>
      </c>
      <c r="H93" s="73">
        <f t="shared" si="7"/>
        <v>70.02851639667908</v>
      </c>
      <c r="I93" s="73">
        <f t="shared" si="8"/>
        <v>13.03251420108656</v>
      </c>
      <c r="J93" s="73">
        <f t="shared" si="9"/>
        <v>35.915216077221309</v>
      </c>
      <c r="K93" s="73">
        <f t="shared" si="10"/>
        <v>36.916405267471944</v>
      </c>
      <c r="L93" s="73">
        <f t="shared" si="11"/>
        <v>34.981123177710757</v>
      </c>
      <c r="M93" s="73">
        <v>41.935899999999997</v>
      </c>
    </row>
    <row r="94" spans="1:13" ht="14.25" customHeight="1" x14ac:dyDescent="0.25">
      <c r="A94" s="61">
        <v>1990</v>
      </c>
      <c r="B94" s="61" t="s">
        <v>176</v>
      </c>
      <c r="C94" s="62">
        <v>28.788426763110309</v>
      </c>
      <c r="D94" s="62">
        <v>7.0115241951883744</v>
      </c>
      <c r="E94" s="62">
        <v>16.50046631756026</v>
      </c>
      <c r="F94" s="62">
        <v>17.421618785410736</v>
      </c>
      <c r="G94" s="73">
        <v>16.336254452706655</v>
      </c>
      <c r="H94" s="73">
        <f t="shared" si="7"/>
        <v>67.947552581653184</v>
      </c>
      <c r="I94" s="73">
        <f t="shared" si="8"/>
        <v>16.54886919838837</v>
      </c>
      <c r="J94" s="73">
        <f t="shared" si="9"/>
        <v>38.945035515830732</v>
      </c>
      <c r="K94" s="73">
        <f t="shared" si="10"/>
        <v>41.119175015012857</v>
      </c>
      <c r="L94" s="73">
        <f t="shared" si="11"/>
        <v>38.557456353777688</v>
      </c>
      <c r="M94" s="73">
        <v>42.368600000000001</v>
      </c>
    </row>
    <row r="95" spans="1:13" ht="14.25" customHeight="1" x14ac:dyDescent="0.25">
      <c r="A95" s="61">
        <v>1991</v>
      </c>
      <c r="B95" s="61" t="s">
        <v>174</v>
      </c>
      <c r="C95" s="62">
        <v>29.403254972875221</v>
      </c>
      <c r="D95" s="62">
        <v>5.8336654181270395</v>
      </c>
      <c r="E95" s="62">
        <v>17.734899094125467</v>
      </c>
      <c r="F95" s="62">
        <v>17.375518759757739</v>
      </c>
      <c r="G95" s="73">
        <v>16.376085943388095</v>
      </c>
      <c r="H95" s="73">
        <f t="shared" si="7"/>
        <v>68.165654278138916</v>
      </c>
      <c r="I95" s="73">
        <f t="shared" si="8"/>
        <v>13.524204052688166</v>
      </c>
      <c r="J95" s="73">
        <f t="shared" si="9"/>
        <v>41.114869813667482</v>
      </c>
      <c r="K95" s="73">
        <f t="shared" si="10"/>
        <v>40.281717305570282</v>
      </c>
      <c r="L95" s="73">
        <f t="shared" si="11"/>
        <v>37.964729206880946</v>
      </c>
      <c r="M95" s="73">
        <v>43.134999999999998</v>
      </c>
    </row>
    <row r="96" spans="1:13" ht="14.25" customHeight="1" x14ac:dyDescent="0.25">
      <c r="A96" s="61">
        <v>1991</v>
      </c>
      <c r="B96" s="61" t="s">
        <v>247</v>
      </c>
      <c r="C96" s="62">
        <v>28.227848101265817</v>
      </c>
      <c r="D96" s="62">
        <v>4.8016560676207254</v>
      </c>
      <c r="E96" s="62">
        <v>16.025162089953238</v>
      </c>
      <c r="F96" s="62">
        <v>16.390654575352752</v>
      </c>
      <c r="G96" s="73">
        <v>15.250218284522935</v>
      </c>
      <c r="H96" s="73">
        <f t="shared" si="7"/>
        <v>64.390395909691051</v>
      </c>
      <c r="I96" s="73">
        <f t="shared" si="8"/>
        <v>10.953032413491137</v>
      </c>
      <c r="J96" s="73">
        <f t="shared" si="9"/>
        <v>36.554912998939834</v>
      </c>
      <c r="K96" s="73">
        <f t="shared" si="10"/>
        <v>37.388635985986667</v>
      </c>
      <c r="L96" s="73">
        <f t="shared" si="11"/>
        <v>34.787192758260836</v>
      </c>
      <c r="M96" s="73">
        <v>43.8386</v>
      </c>
    </row>
    <row r="97" spans="1:13" ht="14.25" customHeight="1" x14ac:dyDescent="0.25">
      <c r="A97" s="61">
        <v>1991</v>
      </c>
      <c r="B97" s="61" t="s">
        <v>248</v>
      </c>
      <c r="C97" s="62">
        <v>28.119349005424954</v>
      </c>
      <c r="D97" s="62">
        <v>4.9398702143667776</v>
      </c>
      <c r="E97" s="62">
        <v>14.837039765019998</v>
      </c>
      <c r="F97" s="62">
        <v>16.415800043890751</v>
      </c>
      <c r="G97" s="73">
        <v>15.074966267772766</v>
      </c>
      <c r="H97" s="73">
        <f t="shared" si="7"/>
        <v>63.494751186997625</v>
      </c>
      <c r="I97" s="73">
        <f t="shared" si="8"/>
        <v>11.154448493696165</v>
      </c>
      <c r="J97" s="73">
        <f t="shared" si="9"/>
        <v>33.50270122006679</v>
      </c>
      <c r="K97" s="73">
        <f t="shared" si="10"/>
        <v>37.067612736029481</v>
      </c>
      <c r="L97" s="73">
        <f t="shared" si="11"/>
        <v>34.0399499341165</v>
      </c>
      <c r="M97" s="73">
        <v>44.286099999999998</v>
      </c>
    </row>
    <row r="98" spans="1:13" ht="14.25" customHeight="1" x14ac:dyDescent="0.25">
      <c r="A98" s="61">
        <v>1991</v>
      </c>
      <c r="B98" s="61" t="s">
        <v>176</v>
      </c>
      <c r="C98" s="62">
        <v>28.589511754068713</v>
      </c>
      <c r="D98" s="62">
        <v>5.1774988206663579</v>
      </c>
      <c r="E98" s="62">
        <v>16.314948022863785</v>
      </c>
      <c r="F98" s="62">
        <v>18.779474086462717</v>
      </c>
      <c r="G98" s="73">
        <v>16.89830593798807</v>
      </c>
      <c r="H98" s="73">
        <f t="shared" si="7"/>
        <v>63.805050379999628</v>
      </c>
      <c r="I98" s="73">
        <f t="shared" si="8"/>
        <v>11.55495679453119</v>
      </c>
      <c r="J98" s="73">
        <f t="shared" si="9"/>
        <v>36.411117807835694</v>
      </c>
      <c r="K98" s="73">
        <f t="shared" si="10"/>
        <v>41.911358980312976</v>
      </c>
      <c r="L98" s="73">
        <f t="shared" si="11"/>
        <v>37.713035150260374</v>
      </c>
      <c r="M98" s="73">
        <v>44.807600000000001</v>
      </c>
    </row>
    <row r="99" spans="1:13" ht="14.25" customHeight="1" x14ac:dyDescent="0.25">
      <c r="A99" s="61">
        <v>1992</v>
      </c>
      <c r="B99" s="61" t="s">
        <v>174</v>
      </c>
      <c r="C99" s="62">
        <v>29.439421338155512</v>
      </c>
      <c r="D99" s="62">
        <v>4.6162278436885931</v>
      </c>
      <c r="E99" s="62">
        <v>17.705920500834409</v>
      </c>
      <c r="F99" s="62">
        <v>18.431628438353719</v>
      </c>
      <c r="G99" s="73">
        <v>17.138400093107297</v>
      </c>
      <c r="H99" s="73">
        <f t="shared" si="7"/>
        <v>65.015959121639028</v>
      </c>
      <c r="I99" s="73">
        <f t="shared" si="8"/>
        <v>10.194781933177548</v>
      </c>
      <c r="J99" s="73">
        <f t="shared" si="9"/>
        <v>39.102922243965722</v>
      </c>
      <c r="K99" s="73">
        <f t="shared" si="10"/>
        <v>40.705623501508867</v>
      </c>
      <c r="L99" s="73">
        <f t="shared" si="11"/>
        <v>37.849572757042907</v>
      </c>
      <c r="M99" s="73">
        <v>45.280299999999997</v>
      </c>
    </row>
    <row r="100" spans="1:13" ht="14.25" customHeight="1" x14ac:dyDescent="0.25">
      <c r="A100" s="61">
        <v>1992</v>
      </c>
      <c r="B100" s="61" t="s">
        <v>247</v>
      </c>
      <c r="C100" s="62">
        <v>28.824593128390596</v>
      </c>
      <c r="D100" s="62">
        <v>4.8353915386134201</v>
      </c>
      <c r="E100" s="62">
        <v>15.677418970460582</v>
      </c>
      <c r="F100" s="62">
        <v>17.270745974182741</v>
      </c>
      <c r="G100" s="73">
        <v>16.045150749204506</v>
      </c>
      <c r="H100" s="73">
        <f t="shared" si="7"/>
        <v>63.405519775081764</v>
      </c>
      <c r="I100" s="73">
        <f t="shared" si="8"/>
        <v>10.636421213517213</v>
      </c>
      <c r="J100" s="73">
        <f t="shared" si="9"/>
        <v>34.48565237768134</v>
      </c>
      <c r="K100" s="73">
        <f t="shared" si="10"/>
        <v>37.9904972298771</v>
      </c>
      <c r="L100" s="73">
        <f t="shared" si="11"/>
        <v>35.29455276580542</v>
      </c>
      <c r="M100" s="73">
        <v>45.460700000000003</v>
      </c>
    </row>
    <row r="101" spans="1:13" ht="14.25" customHeight="1" x14ac:dyDescent="0.25">
      <c r="A101" s="61">
        <v>1992</v>
      </c>
      <c r="B101" s="61" t="s">
        <v>248</v>
      </c>
      <c r="C101" s="62">
        <v>28.535262206148282</v>
      </c>
      <c r="D101" s="62">
        <v>5.0623463353841354</v>
      </c>
      <c r="E101" s="62">
        <v>15.532526004005312</v>
      </c>
      <c r="F101" s="62">
        <v>17.241409594221739</v>
      </c>
      <c r="G101" s="73">
        <v>16.016961635567565</v>
      </c>
      <c r="H101" s="73">
        <f t="shared" si="7"/>
        <v>62.840127916854662</v>
      </c>
      <c r="I101" s="73">
        <f t="shared" si="8"/>
        <v>11.148258914768858</v>
      </c>
      <c r="J101" s="73">
        <f t="shared" si="9"/>
        <v>34.205605468495023</v>
      </c>
      <c r="K101" s="73">
        <f t="shared" si="10"/>
        <v>37.968895345714948</v>
      </c>
      <c r="L101" s="73">
        <f t="shared" si="11"/>
        <v>35.272425770860956</v>
      </c>
      <c r="M101" s="73">
        <v>45.409300000000002</v>
      </c>
    </row>
    <row r="102" spans="1:13" ht="14.25" customHeight="1" x14ac:dyDescent="0.25">
      <c r="A102" s="61">
        <v>1992</v>
      </c>
      <c r="B102" s="61" t="s">
        <v>176</v>
      </c>
      <c r="C102" s="62">
        <v>28.933092224231466</v>
      </c>
      <c r="D102" s="62">
        <v>5.8467544692281308</v>
      </c>
      <c r="E102" s="62">
        <v>16.314948022863785</v>
      </c>
      <c r="F102" s="62">
        <v>19.768529182290699</v>
      </c>
      <c r="G102" s="73">
        <v>17.944964394025124</v>
      </c>
      <c r="H102" s="73">
        <f t="shared" si="7"/>
        <v>63.359864893958495</v>
      </c>
      <c r="I102" s="73">
        <f t="shared" si="8"/>
        <v>12.803663375053665</v>
      </c>
      <c r="J102" s="73">
        <f t="shared" si="9"/>
        <v>35.727702191985891</v>
      </c>
      <c r="K102" s="73">
        <f t="shared" si="10"/>
        <v>43.29061437454029</v>
      </c>
      <c r="L102" s="73">
        <f t="shared" si="11"/>
        <v>39.29723483133607</v>
      </c>
      <c r="M102" s="73">
        <v>45.664700000000003</v>
      </c>
    </row>
    <row r="103" spans="1:13" ht="14.25" customHeight="1" x14ac:dyDescent="0.25">
      <c r="A103" s="61">
        <v>1993</v>
      </c>
      <c r="B103" s="61" t="s">
        <v>174</v>
      </c>
      <c r="C103" s="62">
        <v>27.468354430379744</v>
      </c>
      <c r="D103" s="62">
        <v>5.5823244725786951</v>
      </c>
      <c r="E103" s="62">
        <v>16.865541295393825</v>
      </c>
      <c r="F103" s="62">
        <v>19.973883842017699</v>
      </c>
      <c r="G103" s="73">
        <v>17.754434537912275</v>
      </c>
      <c r="H103" s="73">
        <f t="shared" si="7"/>
        <v>58.99129881061036</v>
      </c>
      <c r="I103" s="73">
        <f t="shared" si="8"/>
        <v>11.988653046338316</v>
      </c>
      <c r="J103" s="73">
        <f t="shared" si="9"/>
        <v>36.220596638977874</v>
      </c>
      <c r="K103" s="73">
        <f t="shared" si="10"/>
        <v>42.896102608524501</v>
      </c>
      <c r="L103" s="73">
        <f t="shared" si="11"/>
        <v>38.129592207425304</v>
      </c>
      <c r="M103" s="73">
        <v>46.563400000000001</v>
      </c>
    </row>
    <row r="104" spans="1:13" ht="14.25" customHeight="1" x14ac:dyDescent="0.25">
      <c r="A104" s="61">
        <v>1993</v>
      </c>
      <c r="B104" s="61" t="s">
        <v>247</v>
      </c>
      <c r="C104" s="62">
        <v>26.94394213381555</v>
      </c>
      <c r="D104" s="62">
        <v>5.5763253241573612</v>
      </c>
      <c r="E104" s="62">
        <v>15.416611630841093</v>
      </c>
      <c r="F104" s="62">
        <v>18.268182892856725</v>
      </c>
      <c r="G104" s="73">
        <v>16.39827477390746</v>
      </c>
      <c r="H104" s="73">
        <f t="shared" si="7"/>
        <v>58.054577396535223</v>
      </c>
      <c r="I104" s="73">
        <f t="shared" si="8"/>
        <v>12.014990550074682</v>
      </c>
      <c r="J104" s="73">
        <f t="shared" si="9"/>
        <v>33.217294955207329</v>
      </c>
      <c r="K104" s="73">
        <f t="shared" si="10"/>
        <v>39.361413128793195</v>
      </c>
      <c r="L104" s="73">
        <f t="shared" si="11"/>
        <v>35.332428614322041</v>
      </c>
      <c r="M104" s="73">
        <v>46.4114</v>
      </c>
    </row>
    <row r="105" spans="1:13" ht="14.25" customHeight="1" x14ac:dyDescent="0.25">
      <c r="A105" s="61">
        <v>1993</v>
      </c>
      <c r="B105" s="61" t="s">
        <v>248</v>
      </c>
      <c r="C105" s="62">
        <v>26.998191681735982</v>
      </c>
      <c r="D105" s="62">
        <v>5.1065997938687779</v>
      </c>
      <c r="E105" s="62">
        <v>14.808061171728944</v>
      </c>
      <c r="F105" s="62">
        <v>17.962246358977726</v>
      </c>
      <c r="G105" s="73">
        <v>16.040542015680636</v>
      </c>
      <c r="H105" s="73">
        <f t="shared" si="7"/>
        <v>57.569614176157721</v>
      </c>
      <c r="I105" s="73">
        <f t="shared" si="8"/>
        <v>10.88906188053884</v>
      </c>
      <c r="J105" s="73">
        <f t="shared" si="9"/>
        <v>31.575980287971717</v>
      </c>
      <c r="K105" s="73">
        <f t="shared" si="10"/>
        <v>38.301809425369271</v>
      </c>
      <c r="L105" s="73">
        <f t="shared" si="11"/>
        <v>34.204061735137806</v>
      </c>
      <c r="M105" s="73">
        <v>46.896599999999999</v>
      </c>
    </row>
    <row r="106" spans="1:13" ht="14.25" customHeight="1" x14ac:dyDescent="0.25">
      <c r="A106" s="61">
        <v>1993</v>
      </c>
      <c r="B106" s="61" t="s">
        <v>176</v>
      </c>
      <c r="C106" s="62">
        <v>27.305605786618443</v>
      </c>
      <c r="D106" s="62">
        <v>5.107612637108744</v>
      </c>
      <c r="E106" s="62">
        <v>15.70639756375164</v>
      </c>
      <c r="F106" s="62">
        <v>19.957120196325697</v>
      </c>
      <c r="G106" s="73">
        <v>17.489996766224102</v>
      </c>
      <c r="H106" s="73">
        <f t="shared" si="7"/>
        <v>57.619283908989601</v>
      </c>
      <c r="I106" s="73">
        <f t="shared" si="8"/>
        <v>10.777896119006334</v>
      </c>
      <c r="J106" s="73">
        <f t="shared" si="9"/>
        <v>33.143061812485918</v>
      </c>
      <c r="K106" s="73">
        <f t="shared" si="10"/>
        <v>42.112780195539742</v>
      </c>
      <c r="L106" s="73">
        <f t="shared" si="11"/>
        <v>36.906747175491937</v>
      </c>
      <c r="M106" s="73">
        <v>47.389699999999998</v>
      </c>
    </row>
    <row r="107" spans="1:13" ht="14.25" customHeight="1" x14ac:dyDescent="0.25">
      <c r="A107" s="61">
        <v>1994</v>
      </c>
      <c r="B107" s="61" t="s">
        <v>174</v>
      </c>
      <c r="C107" s="62">
        <v>27.341772151898734</v>
      </c>
      <c r="D107" s="62">
        <v>5.4522130717523671</v>
      </c>
      <c r="E107" s="62">
        <v>16.112097869826403</v>
      </c>
      <c r="F107" s="62">
        <v>19.571556345409704</v>
      </c>
      <c r="G107" s="73">
        <v>17.303335224692923</v>
      </c>
      <c r="H107" s="73">
        <f t="shared" si="7"/>
        <v>57.42778861033073</v>
      </c>
      <c r="I107" s="73">
        <f t="shared" si="8"/>
        <v>11.451654925788461</v>
      </c>
      <c r="J107" s="73">
        <f t="shared" si="9"/>
        <v>33.841337913171628</v>
      </c>
      <c r="K107" s="73">
        <f t="shared" si="10"/>
        <v>41.107474465634205</v>
      </c>
      <c r="L107" s="73">
        <f t="shared" si="11"/>
        <v>36.343374965486589</v>
      </c>
      <c r="M107" s="73">
        <v>47.610700000000001</v>
      </c>
    </row>
    <row r="108" spans="1:13" ht="14.25" customHeight="1" x14ac:dyDescent="0.25">
      <c r="A108" s="61">
        <v>1994</v>
      </c>
      <c r="B108" s="61" t="s">
        <v>247</v>
      </c>
      <c r="C108" s="62">
        <v>26.311030741410491</v>
      </c>
      <c r="D108" s="62">
        <v>5.6841541737044494</v>
      </c>
      <c r="E108" s="62">
        <v>15.329675850967927</v>
      </c>
      <c r="F108" s="62">
        <v>17.74431896498173</v>
      </c>
      <c r="G108" s="73">
        <v>15.98468231331956</v>
      </c>
      <c r="H108" s="73">
        <f t="shared" si="7"/>
        <v>55.518693813865603</v>
      </c>
      <c r="I108" s="73">
        <f t="shared" si="8"/>
        <v>11.994087888925709</v>
      </c>
      <c r="J108" s="73">
        <f t="shared" si="9"/>
        <v>32.34702540543924</v>
      </c>
      <c r="K108" s="73">
        <f t="shared" si="10"/>
        <v>37.442144370341666</v>
      </c>
      <c r="L108" s="73">
        <f t="shared" si="11"/>
        <v>33.72914926013754</v>
      </c>
      <c r="M108" s="73">
        <v>47.391300000000001</v>
      </c>
    </row>
    <row r="109" spans="1:13" ht="14.25" customHeight="1" x14ac:dyDescent="0.25">
      <c r="A109" s="61">
        <v>1994</v>
      </c>
      <c r="B109" s="61" t="s">
        <v>248</v>
      </c>
      <c r="C109" s="62">
        <v>27.124773960216999</v>
      </c>
      <c r="D109" s="62">
        <v>5.924431754631633</v>
      </c>
      <c r="E109" s="62">
        <v>15.213761477803706</v>
      </c>
      <c r="F109" s="62">
        <v>17.513818836716737</v>
      </c>
      <c r="G109" s="73">
        <v>15.888332190856618</v>
      </c>
      <c r="H109" s="73">
        <f t="shared" si="7"/>
        <v>57.072226077789303</v>
      </c>
      <c r="I109" s="73">
        <f t="shared" si="8"/>
        <v>12.465376079398141</v>
      </c>
      <c r="J109" s="73">
        <f t="shared" si="9"/>
        <v>32.010708580586041</v>
      </c>
      <c r="K109" s="73">
        <f t="shared" si="10"/>
        <v>36.850173557226803</v>
      </c>
      <c r="L109" s="73">
        <f t="shared" si="11"/>
        <v>33.430047679863947</v>
      </c>
      <c r="M109" s="73">
        <v>47.527099999999997</v>
      </c>
    </row>
    <row r="110" spans="1:13" ht="14.25" customHeight="1" x14ac:dyDescent="0.25">
      <c r="A110" s="61">
        <v>1994</v>
      </c>
      <c r="B110" s="61" t="s">
        <v>176</v>
      </c>
      <c r="C110" s="62">
        <v>26.437613019891497</v>
      </c>
      <c r="D110" s="62">
        <v>6.2568001593772129</v>
      </c>
      <c r="E110" s="62">
        <v>14.866018358311051</v>
      </c>
      <c r="F110" s="62">
        <v>19.353628951413711</v>
      </c>
      <c r="G110" s="73">
        <v>17.028867633804335</v>
      </c>
      <c r="H110" s="73">
        <f t="shared" si="7"/>
        <v>54.860973849229723</v>
      </c>
      <c r="I110" s="73">
        <f t="shared" si="8"/>
        <v>12.983553003260443</v>
      </c>
      <c r="J110" s="73">
        <f t="shared" si="9"/>
        <v>30.848633868112294</v>
      </c>
      <c r="K110" s="73">
        <f t="shared" si="10"/>
        <v>40.160922659407333</v>
      </c>
      <c r="L110" s="73">
        <f t="shared" si="11"/>
        <v>35.336785557653499</v>
      </c>
      <c r="M110" s="73">
        <v>48.190199999999997</v>
      </c>
    </row>
    <row r="111" spans="1:13" ht="14.25" customHeight="1" x14ac:dyDescent="0.25">
      <c r="A111" s="61">
        <v>1995</v>
      </c>
      <c r="B111" s="61" t="s">
        <v>174</v>
      </c>
      <c r="C111" s="62">
        <v>25.714285714285712</v>
      </c>
      <c r="D111" s="62">
        <v>7.0067716230623844</v>
      </c>
      <c r="E111" s="62">
        <v>15.561504597296363</v>
      </c>
      <c r="F111" s="62">
        <v>19.542219965448705</v>
      </c>
      <c r="G111" s="73">
        <v>17.339461464216857</v>
      </c>
      <c r="H111" s="73">
        <f t="shared" si="7"/>
        <v>53.212796495050462</v>
      </c>
      <c r="I111" s="73">
        <f t="shared" si="8"/>
        <v>14.499718818095511</v>
      </c>
      <c r="J111" s="73">
        <f t="shared" si="9"/>
        <v>32.20276800582814</v>
      </c>
      <c r="K111" s="73">
        <f t="shared" si="10"/>
        <v>40.440406769891887</v>
      </c>
      <c r="L111" s="73">
        <f t="shared" si="11"/>
        <v>35.882047997799944</v>
      </c>
      <c r="M111" s="73">
        <v>48.323500000000003</v>
      </c>
    </row>
    <row r="112" spans="1:13" ht="14.25" customHeight="1" x14ac:dyDescent="0.25">
      <c r="A112" s="61">
        <v>1995</v>
      </c>
      <c r="B112" s="61" t="s">
        <v>247</v>
      </c>
      <c r="C112" s="62">
        <v>25.840867992766725</v>
      </c>
      <c r="D112" s="62">
        <v>7.0754891413431151</v>
      </c>
      <c r="E112" s="62">
        <v>15.590483190587417</v>
      </c>
      <c r="F112" s="62">
        <v>17.392282405449738</v>
      </c>
      <c r="G112" s="73">
        <v>15.948944395810408</v>
      </c>
      <c r="H112" s="73">
        <f t="shared" si="7"/>
        <v>53.053486943956386</v>
      </c>
      <c r="I112" s="73">
        <f t="shared" si="8"/>
        <v>14.526577469743929</v>
      </c>
      <c r="J112" s="73">
        <f t="shared" si="9"/>
        <v>32.008580231644231</v>
      </c>
      <c r="K112" s="73">
        <f t="shared" si="10"/>
        <v>35.707826369509519</v>
      </c>
      <c r="L112" s="73">
        <f t="shared" si="11"/>
        <v>32.744531395379752</v>
      </c>
      <c r="M112" s="73">
        <v>48.7072</v>
      </c>
    </row>
    <row r="113" spans="1:13" ht="14.25" customHeight="1" x14ac:dyDescent="0.25">
      <c r="A113" s="61">
        <v>1995</v>
      </c>
      <c r="B113" s="61" t="s">
        <v>248</v>
      </c>
      <c r="C113" s="62">
        <v>24.990958408679926</v>
      </c>
      <c r="D113" s="62">
        <v>6.3675896276257387</v>
      </c>
      <c r="E113" s="62">
        <v>13.851767593124134</v>
      </c>
      <c r="F113" s="62">
        <v>16.843273009036746</v>
      </c>
      <c r="G113" s="73">
        <v>15.167266719453071</v>
      </c>
      <c r="H113" s="73">
        <f t="shared" si="7"/>
        <v>50.94820038587843</v>
      </c>
      <c r="I113" s="73">
        <f t="shared" si="8"/>
        <v>12.981384187756467</v>
      </c>
      <c r="J113" s="73">
        <f t="shared" si="9"/>
        <v>28.23911830400197</v>
      </c>
      <c r="K113" s="73">
        <f t="shared" si="10"/>
        <v>34.337796669711238</v>
      </c>
      <c r="L113" s="73">
        <f t="shared" si="11"/>
        <v>30.920980760000312</v>
      </c>
      <c r="M113" s="73">
        <v>49.051699999999997</v>
      </c>
    </row>
    <row r="114" spans="1:13" ht="14.25" customHeight="1" x14ac:dyDescent="0.25">
      <c r="A114" s="61">
        <v>1995</v>
      </c>
      <c r="B114" s="61" t="s">
        <v>176</v>
      </c>
      <c r="C114" s="62">
        <v>23.707052441229653</v>
      </c>
      <c r="D114" s="62">
        <v>6.4641213794962908</v>
      </c>
      <c r="E114" s="62">
        <v>12.489773708444568</v>
      </c>
      <c r="F114" s="62">
        <v>18.838146846384713</v>
      </c>
      <c r="G114" s="73">
        <v>16.213809744650856</v>
      </c>
      <c r="H114" s="73">
        <f t="shared" si="7"/>
        <v>47.770857647369866</v>
      </c>
      <c r="I114" s="73">
        <f t="shared" si="8"/>
        <v>13.025517322355935</v>
      </c>
      <c r="J114" s="73">
        <f t="shared" si="9"/>
        <v>25.167498294149848</v>
      </c>
      <c r="K114" s="73">
        <f t="shared" si="10"/>
        <v>37.959777309718405</v>
      </c>
      <c r="L114" s="73">
        <f t="shared" si="11"/>
        <v>32.671611080853523</v>
      </c>
      <c r="M114" s="73">
        <v>49.626600000000003</v>
      </c>
    </row>
    <row r="115" spans="1:13" ht="14.25" customHeight="1" x14ac:dyDescent="0.25">
      <c r="A115" s="61">
        <v>1996</v>
      </c>
      <c r="B115" s="61" t="s">
        <v>174</v>
      </c>
      <c r="C115" s="62">
        <v>24.321880650994572</v>
      </c>
      <c r="D115" s="62">
        <v>7.2332589537223448</v>
      </c>
      <c r="E115" s="62">
        <v>11.940310433299489</v>
      </c>
      <c r="F115" s="62">
        <v>18.959683277651713</v>
      </c>
      <c r="G115" s="73">
        <v>16.266591135932362</v>
      </c>
      <c r="H115" s="73">
        <f t="shared" si="7"/>
        <v>48.541339076537646</v>
      </c>
      <c r="I115" s="73">
        <f t="shared" si="8"/>
        <v>14.436057825433027</v>
      </c>
      <c r="J115" s="73">
        <f t="shared" si="9"/>
        <v>23.830338851622056</v>
      </c>
      <c r="K115" s="73">
        <f t="shared" si="10"/>
        <v>37.839525157221686</v>
      </c>
      <c r="L115" s="73">
        <f t="shared" si="11"/>
        <v>32.464681793280903</v>
      </c>
      <c r="M115" s="73">
        <v>50.105499999999999</v>
      </c>
    </row>
    <row r="116" spans="1:13" ht="14.25" customHeight="1" x14ac:dyDescent="0.25">
      <c r="A116" s="61">
        <v>1996</v>
      </c>
      <c r="B116" s="61" t="s">
        <v>247</v>
      </c>
      <c r="C116" s="62">
        <v>23.996383363471967</v>
      </c>
      <c r="D116" s="62">
        <v>7.4121426521039311</v>
      </c>
      <c r="E116" s="62">
        <v>10.636891656077326</v>
      </c>
      <c r="F116" s="62">
        <v>16.826509363344744</v>
      </c>
      <c r="G116" s="73">
        <v>14.688476147478328</v>
      </c>
      <c r="H116" s="73">
        <f t="shared" si="7"/>
        <v>47.02775715022139</v>
      </c>
      <c r="I116" s="73">
        <f t="shared" si="8"/>
        <v>14.526207525778878</v>
      </c>
      <c r="J116" s="73">
        <f t="shared" si="9"/>
        <v>20.846022921799328</v>
      </c>
      <c r="K116" s="73">
        <f t="shared" si="10"/>
        <v>32.976344144837419</v>
      </c>
      <c r="L116" s="73">
        <f t="shared" si="11"/>
        <v>28.786258275150566</v>
      </c>
      <c r="M116" s="73">
        <v>51.026000000000003</v>
      </c>
    </row>
    <row r="117" spans="1:13" ht="14.25" customHeight="1" x14ac:dyDescent="0.25">
      <c r="A117" s="61">
        <v>1996</v>
      </c>
      <c r="B117" s="61" t="s">
        <v>248</v>
      </c>
      <c r="C117" s="62">
        <v>23.85171790235081</v>
      </c>
      <c r="D117" s="62">
        <v>7.1261313033413858</v>
      </c>
      <c r="E117" s="62">
        <v>10.288839775511189</v>
      </c>
      <c r="F117" s="62">
        <v>16.428372778159751</v>
      </c>
      <c r="G117" s="73">
        <v>14.32408427073824</v>
      </c>
      <c r="H117" s="73">
        <f t="shared" si="7"/>
        <v>46.400148435446788</v>
      </c>
      <c r="I117" s="73">
        <f t="shared" si="8"/>
        <v>13.86288197769332</v>
      </c>
      <c r="J117" s="73">
        <f t="shared" si="9"/>
        <v>20.015484619042706</v>
      </c>
      <c r="K117" s="73">
        <f t="shared" si="10"/>
        <v>31.959078946860092</v>
      </c>
      <c r="L117" s="73">
        <f t="shared" si="11"/>
        <v>27.865482858934719</v>
      </c>
      <c r="M117" s="73">
        <v>51.404400000000003</v>
      </c>
    </row>
    <row r="118" spans="1:13" ht="14.25" customHeight="1" x14ac:dyDescent="0.25">
      <c r="A118" s="61">
        <v>1996</v>
      </c>
      <c r="B118" s="61" t="s">
        <v>176</v>
      </c>
      <c r="C118" s="62">
        <v>23.562386980108496</v>
      </c>
      <c r="D118" s="62">
        <v>7.9604024889990646</v>
      </c>
      <c r="E118" s="62">
        <v>11.041768333470586</v>
      </c>
      <c r="F118" s="62">
        <v>17.970628181823731</v>
      </c>
      <c r="G118" s="73">
        <v>15.584213371464051</v>
      </c>
      <c r="H118" s="73">
        <f t="shared" si="7"/>
        <v>45.950374294010665</v>
      </c>
      <c r="I118" s="73">
        <f t="shared" si="8"/>
        <v>15.524041524709601</v>
      </c>
      <c r="J118" s="73">
        <f t="shared" si="9"/>
        <v>21.533191362108404</v>
      </c>
      <c r="K118" s="73">
        <f t="shared" si="10"/>
        <v>35.045561892791497</v>
      </c>
      <c r="L118" s="73">
        <f t="shared" si="11"/>
        <v>30.391676280549806</v>
      </c>
      <c r="M118" s="73">
        <v>51.277900000000002</v>
      </c>
    </row>
    <row r="119" spans="1:13" ht="14.25" customHeight="1" x14ac:dyDescent="0.25">
      <c r="A119" s="61">
        <v>1997</v>
      </c>
      <c r="B119" s="61" t="s">
        <v>174</v>
      </c>
      <c r="C119" s="62">
        <v>23.652802893309222</v>
      </c>
      <c r="D119" s="62">
        <v>7.5269834933123194</v>
      </c>
      <c r="E119" s="62">
        <v>11.47505740927741</v>
      </c>
      <c r="F119" s="62">
        <v>18.121500993051725</v>
      </c>
      <c r="G119" s="73">
        <v>15.523157504774742</v>
      </c>
      <c r="H119" s="73">
        <f t="shared" si="7"/>
        <v>46.871389236729385</v>
      </c>
      <c r="I119" s="73">
        <f t="shared" si="8"/>
        <v>14.915787134609616</v>
      </c>
      <c r="J119" s="73">
        <f t="shared" si="9"/>
        <v>22.739456493598126</v>
      </c>
      <c r="K119" s="73">
        <f t="shared" si="10"/>
        <v>35.910328701017221</v>
      </c>
      <c r="L119" s="73">
        <f t="shared" si="11"/>
        <v>30.761341937837361</v>
      </c>
      <c r="M119" s="73">
        <v>50.463200000000001</v>
      </c>
    </row>
    <row r="120" spans="1:13" ht="14.25" customHeight="1" x14ac:dyDescent="0.25">
      <c r="A120" s="61">
        <v>1997</v>
      </c>
      <c r="B120" s="61" t="s">
        <v>247</v>
      </c>
      <c r="C120" s="62">
        <v>22.802893309222419</v>
      </c>
      <c r="D120" s="62">
        <v>6.7770120296271479</v>
      </c>
      <c r="E120" s="62">
        <v>11.244206672167218</v>
      </c>
      <c r="F120" s="62">
        <v>15.569235936444764</v>
      </c>
      <c r="G120" s="73">
        <v>13.67170998683817</v>
      </c>
      <c r="H120" s="73">
        <f t="shared" si="7"/>
        <v>44.938096382395209</v>
      </c>
      <c r="I120" s="73">
        <f t="shared" si="8"/>
        <v>13.355586751303431</v>
      </c>
      <c r="J120" s="73">
        <f t="shared" si="9"/>
        <v>22.159172361388922</v>
      </c>
      <c r="K120" s="73">
        <f t="shared" si="10"/>
        <v>30.682589951391755</v>
      </c>
      <c r="L120" s="73">
        <f t="shared" si="11"/>
        <v>26.943099402750274</v>
      </c>
      <c r="M120" s="73">
        <v>50.742899999999999</v>
      </c>
    </row>
    <row r="121" spans="1:13" ht="14.25" customHeight="1" x14ac:dyDescent="0.25">
      <c r="A121" s="61">
        <v>1997</v>
      </c>
      <c r="B121" s="61" t="s">
        <v>248</v>
      </c>
      <c r="C121" s="62">
        <v>23.200723327305603</v>
      </c>
      <c r="D121" s="62">
        <v>6.7987492037771773</v>
      </c>
      <c r="E121" s="62">
        <v>10.981391986841768</v>
      </c>
      <c r="F121" s="62">
        <v>15.083090211376774</v>
      </c>
      <c r="G121" s="73">
        <v>13.326288768789642</v>
      </c>
      <c r="H121" s="73">
        <f t="shared" si="7"/>
        <v>44.609312148362875</v>
      </c>
      <c r="I121" s="73">
        <f t="shared" si="8"/>
        <v>13.072330598106044</v>
      </c>
      <c r="J121" s="73">
        <f t="shared" si="9"/>
        <v>21.114528890054487</v>
      </c>
      <c r="K121" s="73">
        <f t="shared" si="10"/>
        <v>29.001090608641967</v>
      </c>
      <c r="L121" s="73">
        <f t="shared" si="11"/>
        <v>25.623191444488409</v>
      </c>
      <c r="M121" s="73">
        <v>52.008699999999997</v>
      </c>
    </row>
    <row r="122" spans="1:13" ht="14.25" customHeight="1" x14ac:dyDescent="0.25">
      <c r="A122" s="61">
        <v>1997</v>
      </c>
      <c r="B122" s="61" t="s">
        <v>176</v>
      </c>
      <c r="C122" s="62">
        <v>24.032549728752258</v>
      </c>
      <c r="D122" s="62">
        <v>7.2314670002977905</v>
      </c>
      <c r="E122" s="62">
        <v>11.823109289843545</v>
      </c>
      <c r="F122" s="62">
        <v>17.425809696833738</v>
      </c>
      <c r="G122" s="73">
        <v>15.08501415045421</v>
      </c>
      <c r="H122" s="73">
        <f t="shared" si="7"/>
        <v>47.421588501538636</v>
      </c>
      <c r="I122" s="73">
        <f t="shared" si="8"/>
        <v>14.269299604956323</v>
      </c>
      <c r="J122" s="73">
        <f t="shared" si="9"/>
        <v>23.329635426943469</v>
      </c>
      <c r="K122" s="73">
        <f t="shared" si="10"/>
        <v>34.385014743596869</v>
      </c>
      <c r="L122" s="73">
        <f t="shared" si="11"/>
        <v>29.766102292795189</v>
      </c>
      <c r="M122" s="73">
        <v>50.6785</v>
      </c>
    </row>
    <row r="123" spans="1:13" ht="14.25" customHeight="1" x14ac:dyDescent="0.25">
      <c r="A123" s="61">
        <v>1998</v>
      </c>
      <c r="B123" s="61" t="s">
        <v>174</v>
      </c>
      <c r="C123" s="62">
        <v>23.32730560578662</v>
      </c>
      <c r="D123" s="62">
        <v>6.304403791655588</v>
      </c>
      <c r="E123" s="62">
        <v>12.053960026953737</v>
      </c>
      <c r="F123" s="62">
        <v>17.874237219094731</v>
      </c>
      <c r="G123" s="73">
        <v>15.407494515246828</v>
      </c>
      <c r="H123" s="73">
        <f t="shared" si="7"/>
        <v>45.49884943814547</v>
      </c>
      <c r="I123" s="73">
        <f t="shared" si="8"/>
        <v>12.296453082119184</v>
      </c>
      <c r="J123" s="73">
        <f t="shared" si="9"/>
        <v>23.510701221479451</v>
      </c>
      <c r="K123" s="73">
        <f t="shared" si="10"/>
        <v>34.862887373137035</v>
      </c>
      <c r="L123" s="73">
        <f t="shared" si="11"/>
        <v>30.051617834267592</v>
      </c>
      <c r="M123" s="73">
        <v>51.270099999999999</v>
      </c>
    </row>
    <row r="124" spans="1:13" ht="14.25" customHeight="1" x14ac:dyDescent="0.25">
      <c r="A124" s="61">
        <v>1998</v>
      </c>
      <c r="B124" s="61" t="s">
        <v>247</v>
      </c>
      <c r="C124" s="62">
        <v>24.086799276672693</v>
      </c>
      <c r="D124" s="62">
        <v>5.9407151574895396</v>
      </c>
      <c r="E124" s="62">
        <v>11.737872094602858</v>
      </c>
      <c r="F124" s="62">
        <v>15.24234484545077</v>
      </c>
      <c r="G124" s="73">
        <v>13.59143970978894</v>
      </c>
      <c r="H124" s="73">
        <f t="shared" si="7"/>
        <v>46.860565507816368</v>
      </c>
      <c r="I124" s="73">
        <f t="shared" si="8"/>
        <v>11.557586734673526</v>
      </c>
      <c r="J124" s="73">
        <f t="shared" si="9"/>
        <v>22.835882754426677</v>
      </c>
      <c r="K124" s="73">
        <f t="shared" si="10"/>
        <v>29.653790481606912</v>
      </c>
      <c r="L124" s="73">
        <f t="shared" si="11"/>
        <v>26.441975272443997</v>
      </c>
      <c r="M124" s="73">
        <v>51.401000000000003</v>
      </c>
    </row>
    <row r="125" spans="1:13" ht="14.25" customHeight="1" x14ac:dyDescent="0.25">
      <c r="A125" s="61">
        <v>1998</v>
      </c>
      <c r="B125" s="61" t="s">
        <v>248</v>
      </c>
      <c r="C125" s="62">
        <v>24.104882459312837</v>
      </c>
      <c r="D125" s="62">
        <v>5.7918272012146206</v>
      </c>
      <c r="E125" s="62">
        <v>11.737872094602858</v>
      </c>
      <c r="F125" s="62">
        <v>15.175290262682772</v>
      </c>
      <c r="G125" s="73">
        <v>13.528064023310908</v>
      </c>
      <c r="H125" s="73">
        <f t="shared" si="7"/>
        <v>46.548270935841742</v>
      </c>
      <c r="I125" s="73">
        <f t="shared" si="8"/>
        <v>11.184437104423933</v>
      </c>
      <c r="J125" s="73">
        <f t="shared" si="9"/>
        <v>22.666679723166993</v>
      </c>
      <c r="K125" s="73">
        <f t="shared" si="10"/>
        <v>29.304582748732294</v>
      </c>
      <c r="L125" s="73">
        <f t="shared" si="11"/>
        <v>26.123669777580844</v>
      </c>
      <c r="M125" s="73">
        <v>51.784700000000001</v>
      </c>
    </row>
    <row r="126" spans="1:13" ht="14.25" customHeight="1" x14ac:dyDescent="0.25">
      <c r="A126" s="61">
        <v>1998</v>
      </c>
      <c r="B126" s="61" t="s">
        <v>176</v>
      </c>
      <c r="C126" s="62">
        <v>24.267631103074141</v>
      </c>
      <c r="D126" s="62">
        <v>5.6948279832333162</v>
      </c>
      <c r="E126" s="62">
        <v>12.373599509106313</v>
      </c>
      <c r="F126" s="62">
        <v>17.283318708451738</v>
      </c>
      <c r="G126" s="73">
        <v>15.021499165582593</v>
      </c>
      <c r="H126" s="73">
        <f t="shared" si="7"/>
        <v>46.536072530248788</v>
      </c>
      <c r="I126" s="73">
        <f t="shared" si="8"/>
        <v>10.920510821571902</v>
      </c>
      <c r="J126" s="73">
        <f t="shared" si="9"/>
        <v>23.727850558231019</v>
      </c>
      <c r="K126" s="73">
        <f t="shared" si="10"/>
        <v>33.142821792689531</v>
      </c>
      <c r="L126" s="73">
        <f t="shared" si="11"/>
        <v>28.805513472391258</v>
      </c>
      <c r="M126" s="73">
        <v>52.148000000000003</v>
      </c>
    </row>
    <row r="127" spans="1:13" ht="14.25" customHeight="1" x14ac:dyDescent="0.25">
      <c r="A127" s="61">
        <v>1999</v>
      </c>
      <c r="B127" s="61" t="s">
        <v>174</v>
      </c>
      <c r="C127" s="62">
        <v>23.887884267631101</v>
      </c>
      <c r="D127" s="62">
        <v>5.676440982877021</v>
      </c>
      <c r="E127" s="62">
        <v>12.430424305933437</v>
      </c>
      <c r="F127" s="62">
        <v>17.589255242330733</v>
      </c>
      <c r="G127" s="73">
        <v>15.240490890782207</v>
      </c>
      <c r="H127" s="73">
        <f t="shared" si="7"/>
        <v>45.724564568709873</v>
      </c>
      <c r="I127" s="73">
        <f t="shared" si="8"/>
        <v>10.86545754048776</v>
      </c>
      <c r="J127" s="73">
        <f t="shared" si="9"/>
        <v>23.793473395351409</v>
      </c>
      <c r="K127" s="73">
        <f t="shared" si="10"/>
        <v>33.668156963288347</v>
      </c>
      <c r="L127" s="73">
        <f t="shared" si="11"/>
        <v>29.172311871030004</v>
      </c>
      <c r="M127" s="73">
        <v>52.243000000000002</v>
      </c>
    </row>
    <row r="128" spans="1:13" ht="14.25" customHeight="1" x14ac:dyDescent="0.25">
      <c r="A128" s="61">
        <v>1999</v>
      </c>
      <c r="B128" s="61" t="s">
        <v>247</v>
      </c>
      <c r="C128" s="62">
        <v>23.417721518987339</v>
      </c>
      <c r="D128" s="62">
        <v>6.5553551821116374</v>
      </c>
      <c r="E128" s="62">
        <v>11.766284493016423</v>
      </c>
      <c r="F128" s="62">
        <v>15.636290519212764</v>
      </c>
      <c r="G128" s="73">
        <v>13.918537590707233</v>
      </c>
      <c r="H128" s="73">
        <f t="shared" si="7"/>
        <v>44.688943694443175</v>
      </c>
      <c r="I128" s="73">
        <f t="shared" si="8"/>
        <v>12.509837833408973</v>
      </c>
      <c r="J128" s="73">
        <f t="shared" si="9"/>
        <v>22.454055778862518</v>
      </c>
      <c r="K128" s="73">
        <f t="shared" si="10"/>
        <v>29.839337957643973</v>
      </c>
      <c r="L128" s="73">
        <f t="shared" si="11"/>
        <v>26.561283607193737</v>
      </c>
      <c r="M128" s="73">
        <v>52.401600000000002</v>
      </c>
    </row>
    <row r="129" spans="1:13" ht="14.25" customHeight="1" x14ac:dyDescent="0.25">
      <c r="A129" s="61">
        <v>1999</v>
      </c>
      <c r="B129" s="61" t="s">
        <v>248</v>
      </c>
      <c r="C129" s="62">
        <v>24.575045207956599</v>
      </c>
      <c r="D129" s="62">
        <v>7.3821469099972639</v>
      </c>
      <c r="E129" s="62">
        <v>11.446645010863845</v>
      </c>
      <c r="F129" s="62">
        <v>15.89612702743876</v>
      </c>
      <c r="G129" s="73">
        <v>14.17077615326982</v>
      </c>
      <c r="H129" s="73">
        <f t="shared" si="7"/>
        <v>47.047626100724045</v>
      </c>
      <c r="I129" s="73">
        <f t="shared" si="8"/>
        <v>14.13273036542444</v>
      </c>
      <c r="J129" s="73">
        <f t="shared" si="9"/>
        <v>21.913997309941045</v>
      </c>
      <c r="K129" s="73">
        <f t="shared" si="10"/>
        <v>30.432295627859723</v>
      </c>
      <c r="L129" s="73">
        <f t="shared" si="11"/>
        <v>27.129202504996364</v>
      </c>
      <c r="M129" s="73">
        <v>52.234400000000001</v>
      </c>
    </row>
    <row r="130" spans="1:13" ht="14.25" customHeight="1" x14ac:dyDescent="0.25">
      <c r="A130" s="61">
        <v>1999</v>
      </c>
      <c r="B130" s="61" t="s">
        <v>176</v>
      </c>
      <c r="C130" s="62">
        <v>22.784810126582279</v>
      </c>
      <c r="D130" s="62">
        <v>8.466278731852567</v>
      </c>
      <c r="E130" s="62">
        <v>11.968722831713052</v>
      </c>
      <c r="F130" s="62">
        <v>16.839082097613744</v>
      </c>
      <c r="G130" s="73">
        <v>15.002235207807121</v>
      </c>
      <c r="H130" s="73">
        <f t="shared" si="7"/>
        <v>43.311777302390922</v>
      </c>
      <c r="I130" s="73">
        <f t="shared" si="8"/>
        <v>16.093598190057438</v>
      </c>
      <c r="J130" s="73">
        <f t="shared" si="9"/>
        <v>22.75141442923033</v>
      </c>
      <c r="K130" s="73">
        <f t="shared" si="10"/>
        <v>32.009508516274124</v>
      </c>
      <c r="L130" s="73">
        <f t="shared" si="11"/>
        <v>28.517835643517671</v>
      </c>
      <c r="M130" s="73">
        <v>52.606499999999997</v>
      </c>
    </row>
    <row r="131" spans="1:13" ht="14.25" customHeight="1" x14ac:dyDescent="0.25">
      <c r="A131" s="61">
        <v>2000</v>
      </c>
      <c r="B131" s="61" t="s">
        <v>174</v>
      </c>
      <c r="C131" s="62">
        <v>23.815551537070522</v>
      </c>
      <c r="D131" s="62">
        <v>9.0931507863727106</v>
      </c>
      <c r="E131" s="62">
        <v>12.373599509106313</v>
      </c>
      <c r="F131" s="62">
        <v>17.337800556950736</v>
      </c>
      <c r="G131" s="73">
        <v>14.818847289465916</v>
      </c>
      <c r="H131" s="73">
        <f t="shared" si="7"/>
        <v>45.019095172247262</v>
      </c>
      <c r="I131" s="73">
        <f t="shared" si="8"/>
        <v>17.188996023464036</v>
      </c>
      <c r="J131" s="73">
        <f t="shared" si="9"/>
        <v>23.390105119196825</v>
      </c>
      <c r="K131" s="73">
        <f t="shared" si="10"/>
        <v>32.774050692710411</v>
      </c>
      <c r="L131" s="73">
        <f t="shared" si="11"/>
        <v>28.012414301177515</v>
      </c>
      <c r="M131" s="73">
        <v>52.901000000000003</v>
      </c>
    </row>
    <row r="132" spans="1:13" ht="14.25" customHeight="1" x14ac:dyDescent="0.25">
      <c r="A132" s="61">
        <v>2000</v>
      </c>
      <c r="B132" s="61" t="s">
        <v>247</v>
      </c>
      <c r="C132" s="62">
        <v>23.146473779385172</v>
      </c>
      <c r="D132" s="62">
        <v>9.5726931049871116</v>
      </c>
      <c r="E132" s="62">
        <v>11.851521688257106</v>
      </c>
      <c r="F132" s="62">
        <v>14.59275357488578</v>
      </c>
      <c r="G132" s="73">
        <v>13.169391497295148</v>
      </c>
      <c r="H132" s="73">
        <f t="shared" si="7"/>
        <v>43.821004684516751</v>
      </c>
      <c r="I132" s="73">
        <f t="shared" si="8"/>
        <v>18.123064160670783</v>
      </c>
      <c r="J132" s="73">
        <f t="shared" si="9"/>
        <v>22.437352331494601</v>
      </c>
      <c r="K132" s="73">
        <f t="shared" si="10"/>
        <v>27.627064444459592</v>
      </c>
      <c r="L132" s="73">
        <f t="shared" si="11"/>
        <v>24.932349177488184</v>
      </c>
      <c r="M132" s="73">
        <v>52.820500000000003</v>
      </c>
    </row>
    <row r="133" spans="1:13" ht="14.25" customHeight="1" x14ac:dyDescent="0.25">
      <c r="A133" s="61">
        <v>2000</v>
      </c>
      <c r="B133" s="61" t="s">
        <v>248</v>
      </c>
      <c r="C133" s="62">
        <v>23.652802893309222</v>
      </c>
      <c r="D133" s="62">
        <v>9.9013996918651213</v>
      </c>
      <c r="E133" s="62">
        <v>11.879934086670671</v>
      </c>
      <c r="F133" s="62">
        <v>14.538271726386782</v>
      </c>
      <c r="G133" s="73">
        <v>13.213857543190565</v>
      </c>
      <c r="H133" s="73">
        <f t="shared" si="7"/>
        <v>44.731403006405799</v>
      </c>
      <c r="I133" s="73">
        <f t="shared" si="8"/>
        <v>18.725201488471672</v>
      </c>
      <c r="J133" s="73">
        <f t="shared" si="9"/>
        <v>22.466940671573624</v>
      </c>
      <c r="K133" s="73">
        <f t="shared" si="10"/>
        <v>27.494301396034565</v>
      </c>
      <c r="L133" s="73">
        <f t="shared" si="11"/>
        <v>24.989612846302133</v>
      </c>
      <c r="M133" s="73">
        <v>52.877400000000002</v>
      </c>
    </row>
    <row r="134" spans="1:13" ht="14.25" customHeight="1" x14ac:dyDescent="0.25">
      <c r="A134" s="61">
        <v>2000</v>
      </c>
      <c r="B134" s="61" t="s">
        <v>176</v>
      </c>
      <c r="C134" s="62">
        <v>23.797468354430379</v>
      </c>
      <c r="D134" s="62">
        <v>10.986700178997308</v>
      </c>
      <c r="E134" s="62">
        <v>15.736917171311731</v>
      </c>
      <c r="F134" s="62">
        <v>14.772962766074777</v>
      </c>
      <c r="G134" s="73">
        <v>14.316979052426968</v>
      </c>
      <c r="H134" s="73">
        <f t="shared" si="7"/>
        <v>44.955339022798142</v>
      </c>
      <c r="I134" s="73">
        <f t="shared" si="8"/>
        <v>20.754763655215012</v>
      </c>
      <c r="J134" s="73">
        <f t="shared" si="9"/>
        <v>29.728307064995203</v>
      </c>
      <c r="K134" s="73">
        <f t="shared" si="10"/>
        <v>27.907319368130405</v>
      </c>
      <c r="L134" s="73">
        <f t="shared" si="11"/>
        <v>27.045929318961775</v>
      </c>
      <c r="M134" s="73">
        <v>52.9358</v>
      </c>
    </row>
    <row r="135" spans="1:13" ht="14.25" customHeight="1" x14ac:dyDescent="0.25">
      <c r="A135" s="61">
        <v>2001</v>
      </c>
      <c r="B135" s="61" t="s">
        <v>174</v>
      </c>
      <c r="C135" s="62">
        <v>24.556962025316455</v>
      </c>
      <c r="D135" s="62">
        <v>9.7570305746608206</v>
      </c>
      <c r="E135" s="62">
        <v>18.428991920996744</v>
      </c>
      <c r="F135" s="62">
        <v>14.890308285918774</v>
      </c>
      <c r="G135" s="73">
        <v>14.869697977404551</v>
      </c>
      <c r="H135" s="73">
        <f t="shared" si="7"/>
        <v>46.001637278892176</v>
      </c>
      <c r="I135" s="73">
        <f t="shared" si="8"/>
        <v>18.277479964821666</v>
      </c>
      <c r="J135" s="73">
        <f t="shared" si="9"/>
        <v>34.522340381165364</v>
      </c>
      <c r="K135" s="73">
        <f t="shared" si="10"/>
        <v>27.893456854864812</v>
      </c>
      <c r="L135" s="73">
        <f t="shared" si="11"/>
        <v>27.854848335802075</v>
      </c>
      <c r="M135" s="73">
        <v>53.382800000000003</v>
      </c>
    </row>
    <row r="136" spans="1:13" ht="14.25" customHeight="1" x14ac:dyDescent="0.25">
      <c r="A136" s="61">
        <v>2001</v>
      </c>
      <c r="B136" s="61" t="s">
        <v>247</v>
      </c>
      <c r="C136" s="62">
        <v>24.430379746835442</v>
      </c>
      <c r="D136" s="62">
        <v>10.053559910915313</v>
      </c>
      <c r="E136" s="62">
        <v>17.097160745361016</v>
      </c>
      <c r="F136" s="62">
        <v>13.272616476640801</v>
      </c>
      <c r="G136" s="73">
        <v>13.745850793973828</v>
      </c>
      <c r="H136" s="73">
        <f t="shared" si="7"/>
        <v>45.332697015725067</v>
      </c>
      <c r="I136" s="73">
        <f t="shared" si="8"/>
        <v>18.655255877878826</v>
      </c>
      <c r="J136" s="73">
        <f t="shared" si="9"/>
        <v>31.725270582377892</v>
      </c>
      <c r="K136" s="73">
        <f t="shared" si="10"/>
        <v>24.628495650765153</v>
      </c>
      <c r="L136" s="73">
        <f t="shared" si="11"/>
        <v>25.506623135782263</v>
      </c>
      <c r="M136" s="73">
        <v>53.891300000000001</v>
      </c>
    </row>
    <row r="137" spans="1:13" ht="14.25" customHeight="1" x14ac:dyDescent="0.25">
      <c r="A137" s="61">
        <v>2001</v>
      </c>
      <c r="B137" s="61" t="s">
        <v>248</v>
      </c>
      <c r="C137" s="62">
        <v>25.316455696202528</v>
      </c>
      <c r="D137" s="62">
        <v>10.405639803330988</v>
      </c>
      <c r="E137" s="62">
        <v>15.910943111594797</v>
      </c>
      <c r="F137" s="62">
        <v>13.423489287868797</v>
      </c>
      <c r="G137" s="73">
        <v>13.621352340823973</v>
      </c>
      <c r="H137" s="73">
        <f t="shared" si="7"/>
        <v>46.91612234777002</v>
      </c>
      <c r="I137" s="73">
        <f t="shared" si="8"/>
        <v>19.283594669736139</v>
      </c>
      <c r="J137" s="73">
        <f t="shared" si="9"/>
        <v>29.485950270833612</v>
      </c>
      <c r="K137" s="73">
        <f t="shared" si="10"/>
        <v>24.876233597663497</v>
      </c>
      <c r="L137" s="73">
        <f t="shared" si="11"/>
        <v>25.242910802085156</v>
      </c>
      <c r="M137" s="73">
        <v>53.961100000000002</v>
      </c>
    </row>
    <row r="138" spans="1:13" ht="14.25" customHeight="1" x14ac:dyDescent="0.25">
      <c r="A138" s="61">
        <v>2001</v>
      </c>
      <c r="B138" s="61" t="s">
        <v>176</v>
      </c>
      <c r="C138" s="62">
        <v>23.887884267631101</v>
      </c>
      <c r="D138" s="62">
        <v>9.0786593369393582</v>
      </c>
      <c r="E138" s="62">
        <v>17.995702845189921</v>
      </c>
      <c r="F138" s="62">
        <v>14.395780738004781</v>
      </c>
      <c r="G138" s="73">
        <v>14.349082406830494</v>
      </c>
      <c r="H138" s="73">
        <f t="shared" si="7"/>
        <v>44.303770637910439</v>
      </c>
      <c r="I138" s="73">
        <f t="shared" si="8"/>
        <v>16.83777585562509</v>
      </c>
      <c r="J138" s="73">
        <f t="shared" si="9"/>
        <v>33.375810196871427</v>
      </c>
      <c r="K138" s="73">
        <f t="shared" si="10"/>
        <v>26.699198674301872</v>
      </c>
      <c r="L138" s="73">
        <f t="shared" si="11"/>
        <v>26.612589407012255</v>
      </c>
      <c r="M138" s="73">
        <v>53.918399999999998</v>
      </c>
    </row>
    <row r="139" spans="1:13" ht="14.25" customHeight="1" x14ac:dyDescent="0.25">
      <c r="A139" s="61">
        <v>2002</v>
      </c>
      <c r="B139" s="61" t="s">
        <v>174</v>
      </c>
      <c r="C139" s="62">
        <v>26.021699819168177</v>
      </c>
      <c r="D139" s="62">
        <v>9.5825098933129293</v>
      </c>
      <c r="E139" s="62">
        <v>18.603017861279813</v>
      </c>
      <c r="F139" s="62">
        <v>14.601135397731779</v>
      </c>
      <c r="G139" s="73">
        <v>14.707792126130293</v>
      </c>
      <c r="H139" s="73">
        <f t="shared" si="7"/>
        <v>47.749567527952728</v>
      </c>
      <c r="I139" s="73">
        <f t="shared" si="8"/>
        <v>17.583812987534781</v>
      </c>
      <c r="J139" s="73">
        <f t="shared" si="9"/>
        <v>34.136357876842446</v>
      </c>
      <c r="K139" s="73">
        <f t="shared" si="10"/>
        <v>26.792942256032127</v>
      </c>
      <c r="L139" s="73">
        <f t="shared" si="11"/>
        <v>26.988656321230277</v>
      </c>
      <c r="M139" s="73">
        <v>54.496200000000002</v>
      </c>
    </row>
    <row r="140" spans="1:13" ht="14.25" customHeight="1" x14ac:dyDescent="0.25">
      <c r="A140" s="61">
        <v>2002</v>
      </c>
      <c r="B140" s="61" t="s">
        <v>247</v>
      </c>
      <c r="C140" s="62">
        <v>26.021699819168177</v>
      </c>
      <c r="D140" s="62">
        <v>10.164427290182299</v>
      </c>
      <c r="E140" s="62">
        <v>15.502514884399844</v>
      </c>
      <c r="F140" s="62">
        <v>12.991825411299804</v>
      </c>
      <c r="G140" s="73">
        <v>13.197850316129507</v>
      </c>
      <c r="H140" s="73">
        <f t="shared" si="7"/>
        <v>47.49646778440016</v>
      </c>
      <c r="I140" s="73">
        <f t="shared" si="8"/>
        <v>18.552761606272881</v>
      </c>
      <c r="J140" s="73">
        <f t="shared" si="9"/>
        <v>28.296179876830912</v>
      </c>
      <c r="K140" s="73">
        <f t="shared" si="10"/>
        <v>23.713509163371707</v>
      </c>
      <c r="L140" s="73">
        <f t="shared" si="11"/>
        <v>24.089558972685854</v>
      </c>
      <c r="M140" s="73">
        <v>54.7866</v>
      </c>
    </row>
    <row r="141" spans="1:13" ht="14.25" customHeight="1" x14ac:dyDescent="0.25">
      <c r="A141" s="61">
        <v>2002</v>
      </c>
      <c r="B141" s="61" t="s">
        <v>248</v>
      </c>
      <c r="C141" s="62">
        <v>23.001808318264015</v>
      </c>
      <c r="D141" s="62">
        <v>10.669368600814295</v>
      </c>
      <c r="E141" s="62">
        <v>14.344709649047186</v>
      </c>
      <c r="F141" s="62">
        <v>12.916389005685804</v>
      </c>
      <c r="G141" s="73">
        <v>12.942480141396505</v>
      </c>
      <c r="H141" s="73">
        <f t="shared" ref="H141:H204" si="13">C141/$M141*100</f>
        <v>41.827553677378553</v>
      </c>
      <c r="I141" s="73">
        <f t="shared" ref="I141:I204" si="14">D141/$M141*100</f>
        <v>19.401674063162453</v>
      </c>
      <c r="J141" s="73">
        <f t="shared" ref="J141:J204" si="15">E141/$M141*100</f>
        <v>26.085084465098902</v>
      </c>
      <c r="K141" s="73">
        <f t="shared" ref="K141:K204" si="16">F141/$M141*100</f>
        <v>23.487760048163015</v>
      </c>
      <c r="L141" s="73">
        <f t="shared" ref="L141:L204" si="17">G141/$M141*100</f>
        <v>23.535205377866792</v>
      </c>
      <c r="M141" s="73">
        <v>54.991999999999997</v>
      </c>
    </row>
    <row r="142" spans="1:13" ht="14.25" customHeight="1" x14ac:dyDescent="0.25">
      <c r="A142" s="61">
        <v>2002</v>
      </c>
      <c r="B142" s="61" t="s">
        <v>176</v>
      </c>
      <c r="C142" s="62">
        <v>24.394213381555151</v>
      </c>
      <c r="D142" s="62">
        <v>10.934343974592943</v>
      </c>
      <c r="E142" s="62">
        <v>17.185949490403399</v>
      </c>
      <c r="F142" s="62">
        <v>13.431871110714797</v>
      </c>
      <c r="G142" s="73">
        <v>13.970266283541132</v>
      </c>
      <c r="H142" s="73">
        <f t="shared" si="13"/>
        <v>44.058563714142274</v>
      </c>
      <c r="I142" s="73">
        <f t="shared" si="14"/>
        <v>19.748597060367224</v>
      </c>
      <c r="J142" s="73">
        <f t="shared" si="15"/>
        <v>31.039666611405924</v>
      </c>
      <c r="K142" s="73">
        <f t="shared" si="16"/>
        <v>24.259398730152775</v>
      </c>
      <c r="L142" s="73">
        <f t="shared" si="17"/>
        <v>25.231798112511683</v>
      </c>
      <c r="M142" s="73">
        <v>55.367699999999999</v>
      </c>
    </row>
    <row r="143" spans="1:13" ht="14.25" customHeight="1" x14ac:dyDescent="0.25">
      <c r="A143" s="61">
        <v>2003</v>
      </c>
      <c r="B143" s="61" t="s">
        <v>174</v>
      </c>
      <c r="C143" s="62">
        <v>22.296564195298373</v>
      </c>
      <c r="D143" s="62">
        <v>12.505497572834701</v>
      </c>
      <c r="E143" s="62">
        <v>18.024115243603482</v>
      </c>
      <c r="F143" s="62">
        <v>13.348052882254798</v>
      </c>
      <c r="G143" s="73">
        <v>14.421360970537508</v>
      </c>
      <c r="H143" s="73">
        <f t="shared" si="13"/>
        <v>40.125116426295854</v>
      </c>
      <c r="I143" s="73">
        <f t="shared" si="14"/>
        <v>22.505016543515826</v>
      </c>
      <c r="J143" s="73">
        <f t="shared" si="15"/>
        <v>32.436375232335898</v>
      </c>
      <c r="K143" s="73">
        <f t="shared" si="16"/>
        <v>24.021287372956181</v>
      </c>
      <c r="L143" s="73">
        <f t="shared" si="17"/>
        <v>25.952823174903195</v>
      </c>
      <c r="M143" s="73">
        <v>55.567599999999999</v>
      </c>
    </row>
    <row r="144" spans="1:13" ht="14.25" customHeight="1" x14ac:dyDescent="0.25">
      <c r="A144" s="61">
        <v>2003</v>
      </c>
      <c r="B144" s="61" t="s">
        <v>247</v>
      </c>
      <c r="C144" s="62">
        <v>22.784810126582279</v>
      </c>
      <c r="D144" s="62">
        <v>11.253857061292805</v>
      </c>
      <c r="E144" s="62">
        <v>15.676540824682911</v>
      </c>
      <c r="F144" s="62">
        <v>12.57692518042281</v>
      </c>
      <c r="G144" s="73">
        <v>13.183904410848582</v>
      </c>
      <c r="H144" s="73">
        <f t="shared" si="13"/>
        <v>40.586419648697479</v>
      </c>
      <c r="I144" s="73">
        <f t="shared" si="14"/>
        <v>20.046415257294935</v>
      </c>
      <c r="J144" s="73">
        <f t="shared" si="15"/>
        <v>27.924510277494985</v>
      </c>
      <c r="K144" s="73">
        <f t="shared" si="16"/>
        <v>22.403187054316621</v>
      </c>
      <c r="L144" s="73">
        <f t="shared" si="17"/>
        <v>23.484394825074514</v>
      </c>
      <c r="M144" s="73">
        <v>56.139000000000003</v>
      </c>
    </row>
    <row r="145" spans="1:13" ht="14.25" customHeight="1" x14ac:dyDescent="0.25">
      <c r="A145" s="61">
        <v>2003</v>
      </c>
      <c r="B145" s="61" t="s">
        <v>248</v>
      </c>
      <c r="C145" s="62">
        <v>23.200723327305603</v>
      </c>
      <c r="D145" s="62">
        <v>12.124902247663076</v>
      </c>
      <c r="E145" s="62">
        <v>14.692761529613321</v>
      </c>
      <c r="F145" s="62">
        <v>12.635597940344809</v>
      </c>
      <c r="G145" s="73">
        <v>13.177449240886803</v>
      </c>
      <c r="H145" s="73">
        <f t="shared" si="13"/>
        <v>41.070568946494156</v>
      </c>
      <c r="I145" s="73">
        <f t="shared" si="14"/>
        <v>21.463840877153398</v>
      </c>
      <c r="J145" s="73">
        <f t="shared" si="15"/>
        <v>26.009537155515094</v>
      </c>
      <c r="K145" s="73">
        <f t="shared" si="16"/>
        <v>22.36788866743402</v>
      </c>
      <c r="L145" s="73">
        <f t="shared" si="17"/>
        <v>23.327088985618317</v>
      </c>
      <c r="M145" s="73">
        <v>56.489899999999999</v>
      </c>
    </row>
    <row r="146" spans="1:13" ht="14.25" customHeight="1" x14ac:dyDescent="0.25">
      <c r="A146" s="61">
        <v>2003</v>
      </c>
      <c r="B146" s="61" t="s">
        <v>176</v>
      </c>
      <c r="C146" s="62">
        <v>22.83905967450271</v>
      </c>
      <c r="D146" s="62">
        <v>11.397369157294063</v>
      </c>
      <c r="E146" s="62">
        <v>20.052050180371481</v>
      </c>
      <c r="F146" s="62">
        <v>13.691707618940793</v>
      </c>
      <c r="G146" s="73">
        <v>14.851172494258952</v>
      </c>
      <c r="H146" s="73">
        <f t="shared" si="13"/>
        <v>40.298083423471439</v>
      </c>
      <c r="I146" s="73">
        <f t="shared" si="14"/>
        <v>20.109940586629559</v>
      </c>
      <c r="J146" s="73">
        <f t="shared" si="15"/>
        <v>35.38058057102738</v>
      </c>
      <c r="K146" s="73">
        <f t="shared" si="16"/>
        <v>24.158156408419178</v>
      </c>
      <c r="L146" s="73">
        <f t="shared" si="17"/>
        <v>26.203959210200832</v>
      </c>
      <c r="M146" s="73">
        <v>56.6753</v>
      </c>
    </row>
    <row r="147" spans="1:13" ht="14.25" customHeight="1" x14ac:dyDescent="0.25">
      <c r="A147" s="61">
        <v>2004</v>
      </c>
      <c r="B147" s="61" t="s">
        <v>174</v>
      </c>
      <c r="C147" s="62">
        <v>24.484629294755877</v>
      </c>
      <c r="D147" s="62">
        <v>10.92483883034096</v>
      </c>
      <c r="E147" s="62">
        <v>19.416322765868028</v>
      </c>
      <c r="F147" s="62">
        <v>14.043744178472789</v>
      </c>
      <c r="G147" s="73">
        <v>14.718787209825351</v>
      </c>
      <c r="H147" s="73">
        <f t="shared" si="13"/>
        <v>43.088459464832482</v>
      </c>
      <c r="I147" s="73">
        <f t="shared" si="14"/>
        <v>19.225713791051614</v>
      </c>
      <c r="J147" s="73">
        <f t="shared" si="15"/>
        <v>34.169169007283926</v>
      </c>
      <c r="K147" s="73">
        <f t="shared" si="16"/>
        <v>24.714415500593564</v>
      </c>
      <c r="L147" s="73">
        <f t="shared" si="17"/>
        <v>25.902367498693952</v>
      </c>
      <c r="M147" s="73">
        <v>56.824100000000001</v>
      </c>
    </row>
    <row r="148" spans="1:13" ht="14.25" customHeight="1" x14ac:dyDescent="0.25">
      <c r="A148" s="61">
        <v>2004</v>
      </c>
      <c r="B148" s="61" t="s">
        <v>247</v>
      </c>
      <c r="C148" s="62">
        <v>23.146473779385172</v>
      </c>
      <c r="D148" s="62">
        <v>12.591199693139469</v>
      </c>
      <c r="E148" s="62">
        <v>16.198618645532115</v>
      </c>
      <c r="F148" s="62">
        <v>13.213943716718802</v>
      </c>
      <c r="G148" s="73">
        <v>13.909105638314422</v>
      </c>
      <c r="H148" s="73">
        <f t="shared" si="13"/>
        <v>40.092692802282897</v>
      </c>
      <c r="I148" s="73">
        <f t="shared" si="14"/>
        <v>21.809589923750735</v>
      </c>
      <c r="J148" s="73">
        <f t="shared" si="15"/>
        <v>28.058107138334996</v>
      </c>
      <c r="K148" s="73">
        <f t="shared" si="16"/>
        <v>22.888263291875624</v>
      </c>
      <c r="L148" s="73">
        <f t="shared" si="17"/>
        <v>24.092373846080228</v>
      </c>
      <c r="M148" s="73">
        <v>57.732399999999998</v>
      </c>
    </row>
    <row r="149" spans="1:13" ht="14.25" customHeight="1" x14ac:dyDescent="0.25">
      <c r="A149" s="61">
        <v>2004</v>
      </c>
      <c r="B149" s="61" t="s">
        <v>248</v>
      </c>
      <c r="C149" s="62">
        <v>26.618444846292945</v>
      </c>
      <c r="D149" s="62">
        <v>12.313135268259728</v>
      </c>
      <c r="E149" s="62">
        <v>17.473625024340716</v>
      </c>
      <c r="F149" s="62">
        <v>13.431871110714797</v>
      </c>
      <c r="G149" s="73">
        <v>14.304654740242945</v>
      </c>
      <c r="H149" s="73">
        <f t="shared" si="13"/>
        <v>46.069570233879809</v>
      </c>
      <c r="I149" s="73">
        <f t="shared" si="14"/>
        <v>21.310818619043193</v>
      </c>
      <c r="J149" s="73">
        <f t="shared" si="15"/>
        <v>30.242277486449559</v>
      </c>
      <c r="K149" s="73">
        <f t="shared" si="16"/>
        <v>23.247057935981356</v>
      </c>
      <c r="L149" s="73">
        <f t="shared" si="17"/>
        <v>24.757618261789698</v>
      </c>
      <c r="M149" s="73">
        <v>57.778799999999997</v>
      </c>
    </row>
    <row r="150" spans="1:13" ht="14.25" customHeight="1" x14ac:dyDescent="0.25">
      <c r="A150" s="61">
        <v>2004</v>
      </c>
      <c r="B150" s="61" t="s">
        <v>176</v>
      </c>
      <c r="C150" s="62">
        <v>26.29294755877034</v>
      </c>
      <c r="D150" s="62">
        <v>12.393617350327752</v>
      </c>
      <c r="E150" s="62">
        <v>23.15255315725145</v>
      </c>
      <c r="F150" s="62">
        <v>16.030236192974758</v>
      </c>
      <c r="G150" s="73">
        <v>16.991297072328212</v>
      </c>
      <c r="H150" s="73">
        <f t="shared" si="13"/>
        <v>44.805660930862068</v>
      </c>
      <c r="I150" s="73">
        <f t="shared" si="14"/>
        <v>21.119892148433003</v>
      </c>
      <c r="J150" s="73">
        <f t="shared" si="15"/>
        <v>39.454132866953607</v>
      </c>
      <c r="K150" s="73">
        <f t="shared" si="16"/>
        <v>27.31703343258221</v>
      </c>
      <c r="L150" s="73">
        <f t="shared" si="17"/>
        <v>28.954771757582726</v>
      </c>
      <c r="M150" s="73">
        <v>58.682200000000002</v>
      </c>
    </row>
    <row r="151" spans="1:13" ht="14.25" customHeight="1" x14ac:dyDescent="0.25">
      <c r="A151" s="61">
        <v>2005</v>
      </c>
      <c r="B151" s="61" t="s">
        <v>174</v>
      </c>
      <c r="C151" s="62">
        <v>27.992766726943941</v>
      </c>
      <c r="D151" s="62">
        <v>13.624066064848828</v>
      </c>
      <c r="E151" s="62">
        <v>27.354036572656948</v>
      </c>
      <c r="F151" s="62">
        <v>16.62534561504075</v>
      </c>
      <c r="G151" s="73">
        <v>18.730488572233234</v>
      </c>
      <c r="H151" s="73">
        <f t="shared" si="13"/>
        <v>47.70743478488432</v>
      </c>
      <c r="I151" s="73">
        <f t="shared" si="14"/>
        <v>23.219185500092589</v>
      </c>
      <c r="J151" s="73">
        <f t="shared" si="15"/>
        <v>46.618861530299405</v>
      </c>
      <c r="K151" s="73">
        <f t="shared" si="16"/>
        <v>28.334197881993717</v>
      </c>
      <c r="L151" s="73">
        <f t="shared" si="17"/>
        <v>31.921945078359659</v>
      </c>
      <c r="M151" s="73">
        <v>58.675899999999999</v>
      </c>
    </row>
    <row r="152" spans="1:13" ht="14.25" customHeight="1" x14ac:dyDescent="0.25">
      <c r="A152" s="61">
        <v>2005</v>
      </c>
      <c r="B152" s="61" t="s">
        <v>247</v>
      </c>
      <c r="C152" s="62">
        <v>30.036166365280287</v>
      </c>
      <c r="D152" s="62">
        <v>15.233785617227733</v>
      </c>
      <c r="E152" s="62">
        <v>23.15255315725145</v>
      </c>
      <c r="F152" s="62">
        <v>17.601827976599736</v>
      </c>
      <c r="G152" s="73">
        <v>18.60521113703841</v>
      </c>
      <c r="H152" s="73">
        <f t="shared" si="13"/>
        <v>50.469755222841805</v>
      </c>
      <c r="I152" s="73">
        <f t="shared" si="14"/>
        <v>25.597322303670001</v>
      </c>
      <c r="J152" s="73">
        <f t="shared" si="15"/>
        <v>38.903223414723882</v>
      </c>
      <c r="K152" s="73">
        <f t="shared" si="16"/>
        <v>29.576342688008268</v>
      </c>
      <c r="L152" s="73">
        <f t="shared" si="17"/>
        <v>31.262326907372501</v>
      </c>
      <c r="M152" s="73">
        <v>59.513199999999998</v>
      </c>
    </row>
    <row r="153" spans="1:13" ht="14.25" customHeight="1" x14ac:dyDescent="0.25">
      <c r="A153" s="61">
        <v>2005</v>
      </c>
      <c r="B153" s="61" t="s">
        <v>248</v>
      </c>
      <c r="C153" s="62">
        <v>32.169981916817356</v>
      </c>
      <c r="D153" s="62">
        <v>17.953425538571828</v>
      </c>
      <c r="E153" s="62">
        <v>24.139884002122734</v>
      </c>
      <c r="F153" s="62">
        <v>18.65793765519572</v>
      </c>
      <c r="G153" s="73">
        <v>19.978849280469177</v>
      </c>
      <c r="H153" s="73">
        <f t="shared" si="13"/>
        <v>53.962807940970251</v>
      </c>
      <c r="I153" s="73">
        <f t="shared" si="14"/>
        <v>30.115567261602898</v>
      </c>
      <c r="J153" s="73">
        <f t="shared" si="15"/>
        <v>40.492901969673348</v>
      </c>
      <c r="K153" s="73">
        <f t="shared" si="16"/>
        <v>31.297335163734896</v>
      </c>
      <c r="L153" s="73">
        <f t="shared" si="17"/>
        <v>33.513068468339696</v>
      </c>
      <c r="M153" s="73">
        <v>59.615099999999998</v>
      </c>
    </row>
    <row r="154" spans="1:13" ht="14.25" customHeight="1" x14ac:dyDescent="0.25">
      <c r="A154" s="61">
        <v>2005</v>
      </c>
      <c r="B154" s="61" t="s">
        <v>176</v>
      </c>
      <c r="C154" s="62">
        <v>29.258589511754067</v>
      </c>
      <c r="D154" s="62">
        <v>19.073630161973593</v>
      </c>
      <c r="E154" s="62">
        <v>41.265457145897308</v>
      </c>
      <c r="F154" s="62">
        <v>23.657694982834641</v>
      </c>
      <c r="G154" s="73">
        <v>27.035140446203449</v>
      </c>
      <c r="H154" s="73">
        <f t="shared" si="13"/>
        <v>48.906225417008471</v>
      </c>
      <c r="I154" s="73">
        <f t="shared" si="14"/>
        <v>31.881894233055576</v>
      </c>
      <c r="J154" s="73">
        <f t="shared" si="15"/>
        <v>68.975906999973773</v>
      </c>
      <c r="K154" s="73">
        <f t="shared" si="16"/>
        <v>39.544235829021616</v>
      </c>
      <c r="L154" s="73">
        <f t="shared" si="17"/>
        <v>45.189692835717395</v>
      </c>
      <c r="M154" s="73">
        <v>59.825899999999997</v>
      </c>
    </row>
    <row r="155" spans="1:13" ht="14.25" customHeight="1" x14ac:dyDescent="0.25">
      <c r="A155" s="61">
        <v>2006</v>
      </c>
      <c r="B155" s="61" t="s">
        <v>174</v>
      </c>
      <c r="C155" s="62">
        <v>32.151898734177216</v>
      </c>
      <c r="D155" s="62">
        <v>20.784322394275204</v>
      </c>
      <c r="E155" s="62">
        <v>46.830735685153805</v>
      </c>
      <c r="F155" s="62">
        <v>25.497505097531615</v>
      </c>
      <c r="G155" s="73">
        <v>29.662328104879133</v>
      </c>
      <c r="H155" s="73">
        <f t="shared" si="13"/>
        <v>53.309554753351698</v>
      </c>
      <c r="I155" s="73">
        <f t="shared" si="14"/>
        <v>34.461509780482402</v>
      </c>
      <c r="J155" s="73">
        <f t="shared" si="15"/>
        <v>77.64784558411354</v>
      </c>
      <c r="K155" s="73">
        <f t="shared" si="16"/>
        <v>42.276216882514696</v>
      </c>
      <c r="L155" s="73">
        <f t="shared" si="17"/>
        <v>49.181714501297648</v>
      </c>
      <c r="M155" s="73">
        <v>60.311700000000002</v>
      </c>
    </row>
    <row r="156" spans="1:13" ht="14.25" customHeight="1" x14ac:dyDescent="0.25">
      <c r="A156" s="61">
        <v>2006</v>
      </c>
      <c r="B156" s="61" t="s">
        <v>247</v>
      </c>
      <c r="C156" s="62">
        <v>24.647377938517177</v>
      </c>
      <c r="D156" s="62">
        <v>20.92923688860872</v>
      </c>
      <c r="E156" s="62">
        <v>31.58748393627771</v>
      </c>
      <c r="F156" s="62">
        <v>24.458159064627633</v>
      </c>
      <c r="G156" s="73">
        <v>25.487142001360322</v>
      </c>
      <c r="H156" s="73">
        <f t="shared" si="13"/>
        <v>40.316049193294198</v>
      </c>
      <c r="I156" s="73">
        <f t="shared" si="14"/>
        <v>34.234235628798899</v>
      </c>
      <c r="J156" s="73">
        <f t="shared" si="15"/>
        <v>51.668074366533489</v>
      </c>
      <c r="K156" s="73">
        <f t="shared" si="16"/>
        <v>40.006541324057146</v>
      </c>
      <c r="L156" s="73">
        <f t="shared" si="17"/>
        <v>41.689662619955584</v>
      </c>
      <c r="M156" s="73">
        <v>61.135399999999997</v>
      </c>
    </row>
    <row r="157" spans="1:13" ht="14.25" customHeight="1" x14ac:dyDescent="0.25">
      <c r="A157" s="61">
        <v>2006</v>
      </c>
      <c r="B157" s="61" t="s">
        <v>248</v>
      </c>
      <c r="C157" s="62">
        <v>29.547920433996378</v>
      </c>
      <c r="D157" s="62">
        <v>20.773804406783256</v>
      </c>
      <c r="E157" s="62">
        <v>30.138451617186039</v>
      </c>
      <c r="F157" s="62">
        <v>24.642559167239629</v>
      </c>
      <c r="G157" s="73">
        <v>25.271187525640261</v>
      </c>
      <c r="H157" s="73">
        <f t="shared" si="13"/>
        <v>47.880425710432476</v>
      </c>
      <c r="I157" s="73">
        <f t="shared" si="14"/>
        <v>33.662558447857307</v>
      </c>
      <c r="J157" s="73">
        <f t="shared" si="15"/>
        <v>48.837341934353077</v>
      </c>
      <c r="K157" s="73">
        <f t="shared" si="16"/>
        <v>39.931616377456578</v>
      </c>
      <c r="L157" s="73">
        <f t="shared" si="17"/>
        <v>40.950266521757165</v>
      </c>
      <c r="M157" s="73">
        <v>61.7119</v>
      </c>
    </row>
    <row r="158" spans="1:13" ht="14.25" customHeight="1" x14ac:dyDescent="0.25">
      <c r="A158" s="61">
        <v>2006</v>
      </c>
      <c r="B158" s="61" t="s">
        <v>176</v>
      </c>
      <c r="C158" s="62">
        <v>27.811934900542497</v>
      </c>
      <c r="D158" s="62">
        <v>18.90362831969632</v>
      </c>
      <c r="E158" s="62">
        <v>36.019818088793407</v>
      </c>
      <c r="F158" s="62">
        <v>27.943928741785395</v>
      </c>
      <c r="G158" s="73">
        <v>28.213086892818946</v>
      </c>
      <c r="H158" s="73">
        <f t="shared" si="13"/>
        <v>45.010341301507026</v>
      </c>
      <c r="I158" s="73">
        <f t="shared" si="14"/>
        <v>30.593296207153443</v>
      </c>
      <c r="J158" s="73">
        <f t="shared" si="15"/>
        <v>58.293833621880211</v>
      </c>
      <c r="K158" s="73">
        <f t="shared" si="16"/>
        <v>45.223957789007294</v>
      </c>
      <c r="L158" s="73">
        <f t="shared" si="17"/>
        <v>45.659558558440509</v>
      </c>
      <c r="M158" s="73">
        <v>61.790100000000002</v>
      </c>
    </row>
    <row r="159" spans="1:13" ht="14.25" customHeight="1" x14ac:dyDescent="0.25">
      <c r="A159" s="61">
        <v>2007</v>
      </c>
      <c r="B159" s="61" t="s">
        <v>174</v>
      </c>
      <c r="C159" s="62">
        <v>32.206148282097644</v>
      </c>
      <c r="D159" s="62">
        <v>18.88703327276458</v>
      </c>
      <c r="E159" s="62">
        <v>32.631639577976117</v>
      </c>
      <c r="F159" s="62">
        <v>28.313797573787575</v>
      </c>
      <c r="G159" s="73">
        <v>27.320236949215754</v>
      </c>
      <c r="H159" s="73">
        <f t="shared" si="13"/>
        <v>52.096817333763035</v>
      </c>
      <c r="I159" s="73">
        <f t="shared" si="14"/>
        <v>30.551754086497496</v>
      </c>
      <c r="J159" s="73">
        <f t="shared" si="15"/>
        <v>52.785094060440372</v>
      </c>
      <c r="K159" s="73">
        <f t="shared" si="16"/>
        <v>45.800532473071051</v>
      </c>
      <c r="L159" s="73">
        <f t="shared" si="17"/>
        <v>44.193344121488188</v>
      </c>
      <c r="M159" s="73">
        <v>61.819800000000001</v>
      </c>
    </row>
    <row r="160" spans="1:13" ht="14.25" customHeight="1" x14ac:dyDescent="0.25">
      <c r="A160" s="61">
        <v>2007</v>
      </c>
      <c r="B160" s="61" t="s">
        <v>247</v>
      </c>
      <c r="C160" s="62">
        <v>31.898734177215189</v>
      </c>
      <c r="D160" s="62">
        <v>20.274316867443382</v>
      </c>
      <c r="E160" s="62">
        <v>23.529017436231147</v>
      </c>
      <c r="F160" s="62">
        <v>25.423590829356925</v>
      </c>
      <c r="G160" s="73">
        <v>24.146312665656708</v>
      </c>
      <c r="H160" s="73">
        <f t="shared" si="13"/>
        <v>50.839254206701142</v>
      </c>
      <c r="I160" s="73">
        <f t="shared" si="14"/>
        <v>32.31260348341344</v>
      </c>
      <c r="J160" s="73">
        <f t="shared" si="15"/>
        <v>37.499848490191376</v>
      </c>
      <c r="K160" s="73">
        <f t="shared" si="16"/>
        <v>40.519363239938805</v>
      </c>
      <c r="L160" s="73">
        <f t="shared" si="17"/>
        <v>38.483675275135283</v>
      </c>
      <c r="M160" s="73">
        <v>62.744300000000003</v>
      </c>
    </row>
    <row r="161" spans="1:13" ht="14.25" customHeight="1" x14ac:dyDescent="0.25">
      <c r="A161" s="61">
        <v>2007</v>
      </c>
      <c r="B161" s="61" t="s">
        <v>248</v>
      </c>
      <c r="C161" s="62">
        <v>32.603978300180827</v>
      </c>
      <c r="D161" s="62">
        <v>21.679987462478483</v>
      </c>
      <c r="E161" s="62">
        <v>25.038426101951639</v>
      </c>
      <c r="F161" s="62">
        <v>24.945787269371298</v>
      </c>
      <c r="G161" s="73">
        <v>24.398228036768614</v>
      </c>
      <c r="H161" s="73">
        <f t="shared" si="13"/>
        <v>52.057751986544595</v>
      </c>
      <c r="I161" s="73">
        <f t="shared" si="14"/>
        <v>34.6157576232604</v>
      </c>
      <c r="J161" s="73">
        <f t="shared" si="15"/>
        <v>39.978071514714323</v>
      </c>
      <c r="K161" s="73">
        <f t="shared" si="16"/>
        <v>39.83015798936507</v>
      </c>
      <c r="L161" s="73">
        <f t="shared" si="17"/>
        <v>38.955887295576289</v>
      </c>
      <c r="M161" s="73">
        <v>62.630400000000002</v>
      </c>
    </row>
    <row r="162" spans="1:13" ht="14.25" customHeight="1" x14ac:dyDescent="0.25">
      <c r="A162" s="61">
        <v>2007</v>
      </c>
      <c r="B162" s="61" t="s">
        <v>176</v>
      </c>
      <c r="C162" s="62">
        <v>34.448462929475589</v>
      </c>
      <c r="D162" s="62">
        <v>25.015513984740018</v>
      </c>
      <c r="E162" s="62">
        <v>35.352126726074694</v>
      </c>
      <c r="F162" s="62">
        <v>26.572598723043228</v>
      </c>
      <c r="G162" s="73">
        <v>27.925456470039183</v>
      </c>
      <c r="H162" s="73">
        <f t="shared" si="13"/>
        <v>55.00058743803271</v>
      </c>
      <c r="I162" s="73">
        <f t="shared" si="14"/>
        <v>39.939894184589917</v>
      </c>
      <c r="J162" s="73">
        <f t="shared" si="15"/>
        <v>56.443381555180572</v>
      </c>
      <c r="K162" s="73">
        <f t="shared" si="16"/>
        <v>42.425943430758004</v>
      </c>
      <c r="L162" s="73">
        <f t="shared" si="17"/>
        <v>44.585922845723545</v>
      </c>
      <c r="M162" s="73">
        <v>62.632899999999999</v>
      </c>
    </row>
    <row r="163" spans="1:13" ht="14.25" customHeight="1" x14ac:dyDescent="0.25">
      <c r="A163" s="61">
        <v>2008</v>
      </c>
      <c r="B163" s="61" t="s">
        <v>174</v>
      </c>
      <c r="C163" s="62">
        <v>39.710669077757686</v>
      </c>
      <c r="D163" s="62">
        <v>27.791795216503719</v>
      </c>
      <c r="E163" s="62">
        <v>38.974707523803865</v>
      </c>
      <c r="F163" s="62">
        <v>27.477158870208228</v>
      </c>
      <c r="G163" s="73">
        <v>29.961646077796267</v>
      </c>
      <c r="H163" s="73">
        <f t="shared" si="13"/>
        <v>62.763324262899275</v>
      </c>
      <c r="I163" s="73">
        <f t="shared" si="14"/>
        <v>43.925360502135625</v>
      </c>
      <c r="J163" s="73">
        <f t="shared" si="15"/>
        <v>61.60012568859716</v>
      </c>
      <c r="K163" s="73">
        <f t="shared" si="16"/>
        <v>43.428072909504792</v>
      </c>
      <c r="L163" s="73">
        <f t="shared" si="17"/>
        <v>47.354843217291261</v>
      </c>
      <c r="M163" s="73">
        <v>63.270499999999998</v>
      </c>
    </row>
    <row r="164" spans="1:13" ht="14.25" customHeight="1" x14ac:dyDescent="0.25">
      <c r="A164" s="61">
        <v>2008</v>
      </c>
      <c r="B164" s="61" t="s">
        <v>247</v>
      </c>
      <c r="C164" s="62">
        <v>42.676311030741402</v>
      </c>
      <c r="D164" s="62">
        <v>32.005301005778364</v>
      </c>
      <c r="E164" s="62">
        <v>42.075210500683838</v>
      </c>
      <c r="F164" s="62">
        <v>29.776184164676948</v>
      </c>
      <c r="G164" s="73">
        <v>32.835753865852304</v>
      </c>
      <c r="H164" s="73">
        <f t="shared" si="13"/>
        <v>66.593603513383698</v>
      </c>
      <c r="I164" s="73">
        <f t="shared" si="14"/>
        <v>49.942187457814988</v>
      </c>
      <c r="J164" s="73">
        <f t="shared" si="15"/>
        <v>65.65562529072281</v>
      </c>
      <c r="K164" s="73">
        <f t="shared" si="16"/>
        <v>46.463795827517252</v>
      </c>
      <c r="L164" s="73">
        <f t="shared" si="17"/>
        <v>51.238055051911459</v>
      </c>
      <c r="M164" s="73">
        <v>64.084699999999998</v>
      </c>
    </row>
    <row r="165" spans="1:13" ht="14.25" customHeight="1" x14ac:dyDescent="0.25">
      <c r="A165" s="61">
        <v>2008</v>
      </c>
      <c r="B165" s="61" t="s">
        <v>248</v>
      </c>
      <c r="C165" s="62">
        <v>43.887884267631101</v>
      </c>
      <c r="D165" s="62">
        <v>39.29559082501261</v>
      </c>
      <c r="E165" s="62">
        <v>43.293392082665314</v>
      </c>
      <c r="F165" s="62">
        <v>32.25269220448974</v>
      </c>
      <c r="G165" s="73">
        <v>36.074956030230794</v>
      </c>
      <c r="H165" s="73">
        <f t="shared" si="13"/>
        <v>67.451954906342081</v>
      </c>
      <c r="I165" s="73">
        <f t="shared" si="14"/>
        <v>60.393989470613583</v>
      </c>
      <c r="J165" s="73">
        <f t="shared" si="15"/>
        <v>66.538270851582126</v>
      </c>
      <c r="K165" s="73">
        <f t="shared" si="16"/>
        <v>49.569651772662191</v>
      </c>
      <c r="L165" s="73">
        <f t="shared" si="17"/>
        <v>55.444147012437938</v>
      </c>
      <c r="M165" s="73">
        <v>65.065399999999997</v>
      </c>
    </row>
    <row r="166" spans="1:13" ht="14.25" customHeight="1" x14ac:dyDescent="0.25">
      <c r="A166" s="61">
        <v>2008</v>
      </c>
      <c r="B166" s="61" t="s">
        <v>176</v>
      </c>
      <c r="C166" s="62">
        <v>39.89150090415913</v>
      </c>
      <c r="D166" s="62">
        <v>30.906132357360498</v>
      </c>
      <c r="E166" s="62">
        <v>51.408683379538999</v>
      </c>
      <c r="F166" s="62">
        <v>40.599412373091113</v>
      </c>
      <c r="G166" s="73">
        <v>40.692767226546096</v>
      </c>
      <c r="H166" s="73">
        <f t="shared" si="13"/>
        <v>60.685605782271971</v>
      </c>
      <c r="I166" s="73">
        <f t="shared" si="14"/>
        <v>47.016465211464407</v>
      </c>
      <c r="J166" s="73">
        <f t="shared" si="15"/>
        <v>78.206310182504822</v>
      </c>
      <c r="K166" s="73">
        <f t="shared" si="16"/>
        <v>61.762527817258025</v>
      </c>
      <c r="L166" s="73">
        <f t="shared" si="17"/>
        <v>61.9045454326955</v>
      </c>
      <c r="M166" s="73">
        <v>65.734700000000004</v>
      </c>
    </row>
    <row r="167" spans="1:13" ht="14.25" customHeight="1" x14ac:dyDescent="0.25">
      <c r="A167" s="61">
        <v>2009</v>
      </c>
      <c r="B167" s="61" t="s">
        <v>174</v>
      </c>
      <c r="C167" s="62">
        <v>41.880650994575042</v>
      </c>
      <c r="D167" s="62">
        <v>26.302759831717619</v>
      </c>
      <c r="E167" s="62">
        <v>49.750109622147313</v>
      </c>
      <c r="F167" s="62">
        <v>37.995793507106498</v>
      </c>
      <c r="G167" s="73">
        <v>37.852217285609683</v>
      </c>
      <c r="H167" s="73">
        <f t="shared" si="13"/>
        <v>63.68828353707039</v>
      </c>
      <c r="I167" s="73">
        <f t="shared" si="14"/>
        <v>39.998844005239789</v>
      </c>
      <c r="J167" s="73">
        <f t="shared" si="15"/>
        <v>75.65544021811121</v>
      </c>
      <c r="K167" s="73">
        <f t="shared" si="16"/>
        <v>57.780545732444175</v>
      </c>
      <c r="L167" s="73">
        <f t="shared" si="17"/>
        <v>57.562208078021015</v>
      </c>
      <c r="M167" s="73">
        <v>65.758799999999994</v>
      </c>
    </row>
    <row r="168" spans="1:13" ht="14.25" customHeight="1" x14ac:dyDescent="0.25">
      <c r="A168" s="61">
        <v>2009</v>
      </c>
      <c r="B168" s="61" t="s">
        <v>247</v>
      </c>
      <c r="C168" s="62">
        <v>40.271247739602167</v>
      </c>
      <c r="D168" s="62">
        <v>28.671254792867547</v>
      </c>
      <c r="E168" s="62">
        <v>34.869115953044137</v>
      </c>
      <c r="F168" s="62">
        <v>34.074891267030104</v>
      </c>
      <c r="G168" s="73">
        <v>33.269920565941803</v>
      </c>
      <c r="H168" s="73">
        <f t="shared" si="13"/>
        <v>61.161698714083101</v>
      </c>
      <c r="I168" s="73">
        <f t="shared" si="14"/>
        <v>43.544283969916037</v>
      </c>
      <c r="J168" s="73">
        <f t="shared" si="15"/>
        <v>52.957245778339576</v>
      </c>
      <c r="K168" s="73">
        <f t="shared" si="16"/>
        <v>51.751022140289535</v>
      </c>
      <c r="L168" s="73">
        <f t="shared" si="17"/>
        <v>50.528478060901314</v>
      </c>
      <c r="M168" s="73">
        <v>65.843900000000005</v>
      </c>
    </row>
    <row r="169" spans="1:13" ht="14.25" customHeight="1" x14ac:dyDescent="0.25">
      <c r="A169" s="61">
        <v>2009</v>
      </c>
      <c r="B169" s="61" t="s">
        <v>248</v>
      </c>
      <c r="C169" s="62">
        <v>38.065099457504523</v>
      </c>
      <c r="D169" s="62">
        <v>30.564492541418314</v>
      </c>
      <c r="E169" s="62">
        <v>29.367765310218168</v>
      </c>
      <c r="F169" s="62">
        <v>33.877010847197106</v>
      </c>
      <c r="G169" s="73">
        <v>32.544929353803106</v>
      </c>
      <c r="H169" s="73">
        <f t="shared" si="13"/>
        <v>57.582784142658682</v>
      </c>
      <c r="I169" s="73">
        <f t="shared" si="14"/>
        <v>46.236279466633853</v>
      </c>
      <c r="J169" s="73">
        <f t="shared" si="15"/>
        <v>44.425936480172709</v>
      </c>
      <c r="K169" s="73">
        <f t="shared" si="16"/>
        <v>51.24727455895485</v>
      </c>
      <c r="L169" s="73">
        <f t="shared" si="17"/>
        <v>49.232175105972473</v>
      </c>
      <c r="M169" s="73">
        <v>66.105000000000004</v>
      </c>
    </row>
    <row r="170" spans="1:13" ht="14.25" customHeight="1" x14ac:dyDescent="0.25">
      <c r="A170" s="61">
        <v>2009</v>
      </c>
      <c r="B170" s="61" t="s">
        <v>176</v>
      </c>
      <c r="C170" s="62">
        <v>41.428571428571423</v>
      </c>
      <c r="D170" s="62">
        <v>33.852337520383017</v>
      </c>
      <c r="E170" s="62">
        <v>34.485548574461042</v>
      </c>
      <c r="F170" s="62">
        <v>33.808747610255843</v>
      </c>
      <c r="G170" s="73">
        <v>34.006099545870875</v>
      </c>
      <c r="H170" s="73">
        <f t="shared" si="13"/>
        <v>63.183264365532175</v>
      </c>
      <c r="I170" s="73">
        <f t="shared" si="14"/>
        <v>51.628649436521002</v>
      </c>
      <c r="J170" s="73">
        <f t="shared" si="15"/>
        <v>52.594368022737982</v>
      </c>
      <c r="K170" s="73">
        <f t="shared" si="16"/>
        <v>51.56216988580843</v>
      </c>
      <c r="L170" s="73">
        <f t="shared" si="17"/>
        <v>51.863153943212211</v>
      </c>
      <c r="M170" s="73">
        <v>65.568899999999999</v>
      </c>
    </row>
    <row r="171" spans="1:13" ht="14.25" customHeight="1" x14ac:dyDescent="0.25">
      <c r="A171" s="61">
        <v>2010</v>
      </c>
      <c r="B171" s="61" t="s">
        <v>174</v>
      </c>
      <c r="C171" s="62">
        <v>43.110307414104881</v>
      </c>
      <c r="D171" s="62">
        <v>35.379393482177043</v>
      </c>
      <c r="E171" s="62">
        <v>35.696981865425059</v>
      </c>
      <c r="F171" s="62">
        <v>32.996582237891552</v>
      </c>
      <c r="G171" s="73">
        <v>34.483117575616383</v>
      </c>
      <c r="H171" s="73">
        <f t="shared" si="13"/>
        <v>64.830357134528995</v>
      </c>
      <c r="I171" s="73">
        <f t="shared" si="14"/>
        <v>53.204415654482737</v>
      </c>
      <c r="J171" s="73">
        <f t="shared" si="15"/>
        <v>53.682012998198502</v>
      </c>
      <c r="K171" s="73">
        <f t="shared" si="16"/>
        <v>49.621084585480496</v>
      </c>
      <c r="L171" s="73">
        <f t="shared" si="17"/>
        <v>51.856573558270036</v>
      </c>
      <c r="M171" s="73">
        <v>66.497100000000003</v>
      </c>
    </row>
    <row r="172" spans="1:13" ht="14.25" customHeight="1" x14ac:dyDescent="0.25">
      <c r="A172" s="61">
        <v>2010</v>
      </c>
      <c r="B172" s="61" t="s">
        <v>247</v>
      </c>
      <c r="C172" s="62">
        <v>47.251356238698008</v>
      </c>
      <c r="D172" s="62">
        <v>37.233675721498372</v>
      </c>
      <c r="E172" s="62">
        <v>31.797059333765855</v>
      </c>
      <c r="F172" s="62">
        <v>30.847534593864879</v>
      </c>
      <c r="G172" s="73">
        <v>32.941721855859043</v>
      </c>
      <c r="H172" s="73">
        <f t="shared" si="13"/>
        <v>71.011316758036457</v>
      </c>
      <c r="I172" s="73">
        <f t="shared" si="14"/>
        <v>55.956326996598129</v>
      </c>
      <c r="J172" s="73">
        <f t="shared" si="15"/>
        <v>47.785952236327681</v>
      </c>
      <c r="K172" s="73">
        <f t="shared" si="16"/>
        <v>46.358966696821007</v>
      </c>
      <c r="L172" s="73">
        <f t="shared" si="17"/>
        <v>49.506199006109121</v>
      </c>
      <c r="M172" s="73">
        <v>66.540599999999998</v>
      </c>
    </row>
    <row r="173" spans="1:13" ht="14.25" customHeight="1" x14ac:dyDescent="0.25">
      <c r="A173" s="61">
        <v>2010</v>
      </c>
      <c r="B173" s="61" t="s">
        <v>248</v>
      </c>
      <c r="C173" s="62">
        <v>46.943942133815554</v>
      </c>
      <c r="D173" s="62">
        <v>36.454565536909577</v>
      </c>
      <c r="E173" s="62">
        <v>35.039440524042362</v>
      </c>
      <c r="F173" s="62">
        <v>31.33467329355728</v>
      </c>
      <c r="G173" s="73">
        <v>33.712184270201199</v>
      </c>
      <c r="H173" s="73">
        <f t="shared" si="13"/>
        <v>70.398032100569779</v>
      </c>
      <c r="I173" s="73">
        <f t="shared" si="14"/>
        <v>54.667962642853084</v>
      </c>
      <c r="J173" s="73">
        <f t="shared" si="15"/>
        <v>52.545814149269631</v>
      </c>
      <c r="K173" s="73">
        <f t="shared" si="16"/>
        <v>46.990074461422722</v>
      </c>
      <c r="L173" s="73">
        <f t="shared" si="17"/>
        <v>50.555435324729316</v>
      </c>
      <c r="M173" s="73">
        <v>66.683599999999998</v>
      </c>
    </row>
    <row r="174" spans="1:13" ht="14.25" customHeight="1" x14ac:dyDescent="0.25">
      <c r="A174" s="61">
        <v>2010</v>
      </c>
      <c r="B174" s="61" t="s">
        <v>176</v>
      </c>
      <c r="C174" s="62">
        <v>49.421338155515372</v>
      </c>
      <c r="D174" s="62">
        <v>37.95824819316595</v>
      </c>
      <c r="E174" s="62">
        <v>39.528510344577462</v>
      </c>
      <c r="F174" s="62">
        <v>31.760948418976582</v>
      </c>
      <c r="G174" s="73">
        <v>35.127972122845037</v>
      </c>
      <c r="H174" s="73">
        <f t="shared" si="13"/>
        <v>73.711153402919081</v>
      </c>
      <c r="I174" s="73">
        <f t="shared" si="14"/>
        <v>56.614133892290887</v>
      </c>
      <c r="J174" s="73">
        <f t="shared" si="15"/>
        <v>58.956155347907313</v>
      </c>
      <c r="K174" s="73">
        <f t="shared" si="16"/>
        <v>47.370958142947714</v>
      </c>
      <c r="L174" s="73">
        <f t="shared" si="17"/>
        <v>52.392821370651809</v>
      </c>
      <c r="M174" s="73">
        <v>67.047300000000007</v>
      </c>
    </row>
    <row r="175" spans="1:13" ht="14.25" customHeight="1" x14ac:dyDescent="0.25">
      <c r="A175" s="61">
        <v>2011</v>
      </c>
      <c r="B175" s="61" t="s">
        <v>174</v>
      </c>
      <c r="C175" s="62">
        <v>48.951175406871606</v>
      </c>
      <c r="D175" s="62">
        <v>41.572306606417975</v>
      </c>
      <c r="E175" s="62">
        <v>42.700937167800781</v>
      </c>
      <c r="F175" s="62">
        <v>32.385277616669036</v>
      </c>
      <c r="G175" s="73">
        <v>36.758764199602616</v>
      </c>
      <c r="H175" s="73">
        <f t="shared" si="13"/>
        <v>71.738785360175171</v>
      </c>
      <c r="I175" s="73">
        <f t="shared" si="14"/>
        <v>60.924926843463687</v>
      </c>
      <c r="J175" s="73">
        <f t="shared" si="15"/>
        <v>62.578954247729236</v>
      </c>
      <c r="K175" s="73">
        <f t="shared" si="16"/>
        <v>47.461178622603015</v>
      </c>
      <c r="L175" s="73">
        <f t="shared" si="17"/>
        <v>53.870598062297105</v>
      </c>
      <c r="M175" s="73">
        <v>68.235299999999995</v>
      </c>
    </row>
    <row r="176" spans="1:13" ht="14.25" customHeight="1" x14ac:dyDescent="0.25">
      <c r="A176" s="61">
        <v>2011</v>
      </c>
      <c r="B176" s="61" t="s">
        <v>247</v>
      </c>
      <c r="C176" s="62">
        <v>53.616636528028927</v>
      </c>
      <c r="D176" s="62">
        <v>45.63458710886394</v>
      </c>
      <c r="E176" s="62">
        <v>42.638793227566829</v>
      </c>
      <c r="F176" s="62">
        <v>32.279718272125926</v>
      </c>
      <c r="G176" s="73">
        <v>37.556418372880451</v>
      </c>
      <c r="H176" s="73">
        <f t="shared" si="13"/>
        <v>79.008917468710422</v>
      </c>
      <c r="I176" s="73">
        <f t="shared" si="14"/>
        <v>67.246652533268403</v>
      </c>
      <c r="J176" s="73">
        <f t="shared" si="15"/>
        <v>62.832081854316257</v>
      </c>
      <c r="K176" s="73">
        <f t="shared" si="16"/>
        <v>47.567056832115298</v>
      </c>
      <c r="L176" s="73">
        <f t="shared" si="17"/>
        <v>55.342747173110595</v>
      </c>
      <c r="M176" s="73">
        <v>67.861500000000007</v>
      </c>
    </row>
    <row r="177" spans="1:13" ht="14.25" customHeight="1" x14ac:dyDescent="0.25">
      <c r="A177" s="61">
        <v>2011</v>
      </c>
      <c r="B177" s="61" t="s">
        <v>248</v>
      </c>
      <c r="C177" s="62">
        <v>53.417721518987335</v>
      </c>
      <c r="D177" s="62">
        <v>45.417137456345209</v>
      </c>
      <c r="E177" s="62">
        <v>42.033755303146876</v>
      </c>
      <c r="F177" s="62">
        <v>32.190872114080513</v>
      </c>
      <c r="G177" s="73">
        <v>37.347316832439574</v>
      </c>
      <c r="H177" s="73">
        <f t="shared" si="13"/>
        <v>78.083412661084722</v>
      </c>
      <c r="I177" s="73">
        <f t="shared" si="14"/>
        <v>66.3885501860739</v>
      </c>
      <c r="J177" s="73">
        <f t="shared" si="15"/>
        <v>61.442887635408397</v>
      </c>
      <c r="K177" s="73">
        <f t="shared" si="16"/>
        <v>47.055042404055058</v>
      </c>
      <c r="L177" s="73">
        <f t="shared" si="17"/>
        <v>54.592481092161314</v>
      </c>
      <c r="M177" s="73">
        <v>68.411100000000005</v>
      </c>
    </row>
    <row r="178" spans="1:13" ht="14.25" customHeight="1" x14ac:dyDescent="0.25">
      <c r="A178" s="61">
        <v>2011</v>
      </c>
      <c r="B178" s="61" t="s">
        <v>176</v>
      </c>
      <c r="C178" s="62">
        <v>52.603978300180835</v>
      </c>
      <c r="D178" s="62">
        <v>45.87431931266191</v>
      </c>
      <c r="E178" s="62">
        <v>46.419532120644092</v>
      </c>
      <c r="F178" s="62">
        <v>34.109097317864965</v>
      </c>
      <c r="G178" s="73">
        <v>39.323256986189051</v>
      </c>
      <c r="H178" s="73">
        <f t="shared" si="13"/>
        <v>76.382887897249319</v>
      </c>
      <c r="I178" s="73">
        <f t="shared" si="14"/>
        <v>66.611178520116383</v>
      </c>
      <c r="J178" s="73">
        <f t="shared" si="15"/>
        <v>67.402847328026766</v>
      </c>
      <c r="K178" s="73">
        <f t="shared" si="16"/>
        <v>49.527648685420637</v>
      </c>
      <c r="L178" s="73">
        <f t="shared" si="17"/>
        <v>57.098797984267271</v>
      </c>
      <c r="M178" s="73">
        <v>68.868799999999993</v>
      </c>
    </row>
    <row r="179" spans="1:13" ht="14.25" customHeight="1" x14ac:dyDescent="0.25">
      <c r="A179" s="61">
        <v>2012</v>
      </c>
      <c r="B179" s="61" t="s">
        <v>174</v>
      </c>
      <c r="C179" s="62">
        <v>51.5370705244123</v>
      </c>
      <c r="D179" s="62">
        <v>48.889164082946699</v>
      </c>
      <c r="E179" s="62">
        <v>47.442312819542067</v>
      </c>
      <c r="F179" s="62">
        <v>34.189533687659178</v>
      </c>
      <c r="G179" s="73">
        <v>39.982823406287018</v>
      </c>
      <c r="H179" s="73">
        <f t="shared" si="13"/>
        <v>74.585905334501206</v>
      </c>
      <c r="I179" s="73">
        <f t="shared" si="14"/>
        <v>70.753780280279926</v>
      </c>
      <c r="J179" s="73">
        <f t="shared" si="15"/>
        <v>68.659856231681076</v>
      </c>
      <c r="K179" s="73">
        <f t="shared" si="16"/>
        <v>49.480059636889237</v>
      </c>
      <c r="L179" s="73">
        <f t="shared" si="17"/>
        <v>57.864272284836261</v>
      </c>
      <c r="M179" s="73">
        <v>69.0976</v>
      </c>
    </row>
    <row r="180" spans="1:13" ht="14.25" customHeight="1" x14ac:dyDescent="0.25">
      <c r="A180" s="61">
        <v>2012</v>
      </c>
      <c r="B180" s="61" t="s">
        <v>247</v>
      </c>
      <c r="C180" s="62">
        <v>52.44122965641953</v>
      </c>
      <c r="D180" s="62">
        <v>48.226920426046227</v>
      </c>
      <c r="E180" s="62">
        <v>46.086817209338555</v>
      </c>
      <c r="F180" s="62">
        <v>34.052966945699723</v>
      </c>
      <c r="G180" s="73">
        <v>39.615581595005125</v>
      </c>
      <c r="H180" s="73">
        <f t="shared" si="13"/>
        <v>75.846132655911248</v>
      </c>
      <c r="I180" s="73">
        <f t="shared" si="14"/>
        <v>69.750946501160271</v>
      </c>
      <c r="J180" s="73">
        <f t="shared" si="15"/>
        <v>66.655699621267885</v>
      </c>
      <c r="K180" s="73">
        <f t="shared" si="16"/>
        <v>49.251054279478232</v>
      </c>
      <c r="L180" s="73">
        <f t="shared" si="17"/>
        <v>57.296304388392997</v>
      </c>
      <c r="M180" s="73">
        <v>69.141599999999997</v>
      </c>
    </row>
    <row r="181" spans="1:13" ht="14.25" customHeight="1" x14ac:dyDescent="0.25">
      <c r="A181" s="61">
        <v>2012</v>
      </c>
      <c r="B181" s="61" t="s">
        <v>248</v>
      </c>
      <c r="C181" s="62">
        <v>51.175406871609397</v>
      </c>
      <c r="D181" s="62">
        <v>47.75166321344706</v>
      </c>
      <c r="E181" s="62">
        <v>45.178716703880383</v>
      </c>
      <c r="F181" s="62">
        <v>33.667617159631135</v>
      </c>
      <c r="G181" s="73">
        <v>39.044056630212403</v>
      </c>
      <c r="H181" s="73">
        <f t="shared" si="13"/>
        <v>73.645123086190949</v>
      </c>
      <c r="I181" s="73">
        <f t="shared" si="14"/>
        <v>68.718107581389717</v>
      </c>
      <c r="J181" s="73">
        <f t="shared" si="15"/>
        <v>65.01545089579443</v>
      </c>
      <c r="K181" s="73">
        <f t="shared" si="16"/>
        <v>48.450143561346422</v>
      </c>
      <c r="L181" s="73">
        <f t="shared" si="17"/>
        <v>56.187230001514486</v>
      </c>
      <c r="M181" s="73">
        <v>69.489199999999997</v>
      </c>
    </row>
    <row r="182" spans="1:13" ht="14.25" customHeight="1" x14ac:dyDescent="0.25">
      <c r="A182" s="61">
        <v>2012</v>
      </c>
      <c r="B182" s="61" t="s">
        <v>176</v>
      </c>
      <c r="C182" s="62">
        <v>49.186256781193492</v>
      </c>
      <c r="D182" s="62">
        <v>44.837791123084983</v>
      </c>
      <c r="E182" s="62">
        <v>50.898101503591334</v>
      </c>
      <c r="F182" s="62">
        <v>35.666216449143576</v>
      </c>
      <c r="G182" s="73">
        <v>40.917536692530597</v>
      </c>
      <c r="H182" s="73">
        <f t="shared" si="13"/>
        <v>70.390773343055528</v>
      </c>
      <c r="I182" s="73">
        <f t="shared" si="14"/>
        <v>64.167655737427694</v>
      </c>
      <c r="J182" s="73">
        <f t="shared" si="15"/>
        <v>72.840605506313082</v>
      </c>
      <c r="K182" s="73">
        <f t="shared" si="16"/>
        <v>51.042155316766234</v>
      </c>
      <c r="L182" s="73">
        <f t="shared" si="17"/>
        <v>58.557354016444265</v>
      </c>
      <c r="M182" s="73">
        <v>69.876000000000005</v>
      </c>
    </row>
    <row r="183" spans="1:13" ht="14.25" customHeight="1" x14ac:dyDescent="0.25">
      <c r="A183" s="61">
        <v>2013</v>
      </c>
      <c r="B183" s="61" t="s">
        <v>174</v>
      </c>
      <c r="C183" s="62">
        <v>53.34538878842676</v>
      </c>
      <c r="D183" s="62">
        <v>47.447810241457432</v>
      </c>
      <c r="E183" s="62">
        <v>54.327363589471375</v>
      </c>
      <c r="F183" s="62">
        <v>35.93168333329497</v>
      </c>
      <c r="G183" s="73">
        <v>42.421741887143455</v>
      </c>
      <c r="H183" s="73">
        <f t="shared" si="13"/>
        <v>75.681280902446773</v>
      </c>
      <c r="I183" s="73">
        <f t="shared" si="14"/>
        <v>67.314366558122757</v>
      </c>
      <c r="J183" s="73">
        <f t="shared" si="15"/>
        <v>77.074411826128497</v>
      </c>
      <c r="K183" s="73">
        <f t="shared" si="16"/>
        <v>50.976398924190121</v>
      </c>
      <c r="L183" s="73">
        <f t="shared" si="17"/>
        <v>60.183866629321834</v>
      </c>
      <c r="M183" s="73">
        <v>70.486900000000006</v>
      </c>
    </row>
    <row r="184" spans="1:13" ht="14.25" customHeight="1" x14ac:dyDescent="0.25">
      <c r="A184" s="61">
        <v>2013</v>
      </c>
      <c r="B184" s="61" t="s">
        <v>247</v>
      </c>
      <c r="C184" s="62">
        <v>57.142857142857139</v>
      </c>
      <c r="D184" s="62">
        <v>45.920754279663399</v>
      </c>
      <c r="E184" s="62">
        <v>51.14102280708056</v>
      </c>
      <c r="F184" s="62">
        <v>35.828976119853166</v>
      </c>
      <c r="G184" s="73">
        <v>41.851815225887364</v>
      </c>
      <c r="H184" s="73">
        <f t="shared" si="13"/>
        <v>80.947949052170344</v>
      </c>
      <c r="I184" s="73">
        <f t="shared" si="14"/>
        <v>65.050840362679949</v>
      </c>
      <c r="J184" s="73">
        <f t="shared" si="15"/>
        <v>72.445815901610175</v>
      </c>
      <c r="K184" s="73">
        <f t="shared" si="16"/>
        <v>50.75493733697278</v>
      </c>
      <c r="L184" s="73">
        <f t="shared" si="17"/>
        <v>59.286825616304604</v>
      </c>
      <c r="M184" s="73">
        <v>70.592100000000002</v>
      </c>
    </row>
    <row r="185" spans="1:13" ht="14.25" customHeight="1" x14ac:dyDescent="0.25">
      <c r="A185" s="61">
        <v>2013</v>
      </c>
      <c r="B185" s="61" t="s">
        <v>248</v>
      </c>
      <c r="C185" s="62">
        <v>54.611211573236886</v>
      </c>
      <c r="D185" s="62">
        <v>45.842843261204521</v>
      </c>
      <c r="E185" s="62">
        <v>51.085392920047582</v>
      </c>
      <c r="F185" s="62">
        <v>35.904693953613481</v>
      </c>
      <c r="G185" s="73">
        <v>41.666766205369086</v>
      </c>
      <c r="H185" s="73">
        <f t="shared" si="13"/>
        <v>76.726463893612191</v>
      </c>
      <c r="I185" s="73">
        <f t="shared" si="14"/>
        <v>64.407273835050219</v>
      </c>
      <c r="J185" s="73">
        <f t="shared" si="15"/>
        <v>71.77283642782038</v>
      </c>
      <c r="K185" s="73">
        <f t="shared" si="16"/>
        <v>50.444590494915431</v>
      </c>
      <c r="L185" s="73">
        <f t="shared" si="17"/>
        <v>58.540060561237325</v>
      </c>
      <c r="M185" s="73">
        <v>71.176500000000004</v>
      </c>
    </row>
    <row r="186" spans="1:13" ht="14.25" customHeight="1" x14ac:dyDescent="0.25">
      <c r="A186" s="61">
        <v>2013</v>
      </c>
      <c r="B186" s="61" t="s">
        <v>176</v>
      </c>
      <c r="C186" s="62">
        <v>51.717902350813738</v>
      </c>
      <c r="D186" s="62">
        <v>43.895067799732537</v>
      </c>
      <c r="E186" s="62">
        <v>53.358330599909941</v>
      </c>
      <c r="F186" s="62">
        <v>37.328674697356334</v>
      </c>
      <c r="G186" s="73">
        <v>42.562595961153058</v>
      </c>
      <c r="H186" s="73">
        <f t="shared" si="13"/>
        <v>72.504002252613148</v>
      </c>
      <c r="I186" s="73">
        <f t="shared" si="14"/>
        <v>61.537068403168519</v>
      </c>
      <c r="J186" s="73">
        <f t="shared" si="15"/>
        <v>74.803740023509988</v>
      </c>
      <c r="K186" s="73">
        <f t="shared" si="16"/>
        <v>52.331556217913835</v>
      </c>
      <c r="L186" s="73">
        <f t="shared" si="17"/>
        <v>59.669058743175206</v>
      </c>
      <c r="M186" s="73">
        <v>71.331100000000006</v>
      </c>
    </row>
    <row r="187" spans="1:13" ht="14.25" customHeight="1" x14ac:dyDescent="0.25">
      <c r="A187" s="61">
        <v>2014</v>
      </c>
      <c r="B187" s="61" t="s">
        <v>174</v>
      </c>
      <c r="C187" s="62">
        <v>53.707052441229649</v>
      </c>
      <c r="D187" s="62">
        <v>43.466557198208704</v>
      </c>
      <c r="E187" s="62">
        <v>51.962354881417141</v>
      </c>
      <c r="F187" s="62">
        <v>38.37035423712048</v>
      </c>
      <c r="G187" s="73">
        <v>42.720670363509477</v>
      </c>
      <c r="H187" s="73">
        <f t="shared" si="13"/>
        <v>74.907427471696735</v>
      </c>
      <c r="I187" s="73">
        <f t="shared" si="14"/>
        <v>60.624589002200494</v>
      </c>
      <c r="J187" s="73">
        <f t="shared" si="15"/>
        <v>72.474026270528341</v>
      </c>
      <c r="K187" s="73">
        <f t="shared" si="16"/>
        <v>53.516705840924885</v>
      </c>
      <c r="L187" s="73">
        <f t="shared" si="17"/>
        <v>59.584270060224185</v>
      </c>
      <c r="M187" s="73">
        <v>71.697900000000004</v>
      </c>
    </row>
    <row r="188" spans="1:13" ht="14.25" customHeight="1" x14ac:dyDescent="0.25">
      <c r="A188" s="61">
        <v>2014</v>
      </c>
      <c r="B188" s="61" t="s">
        <v>247</v>
      </c>
      <c r="C188" s="62">
        <v>59.312839059674495</v>
      </c>
      <c r="D188" s="62">
        <v>42.726402522849355</v>
      </c>
      <c r="E188" s="62">
        <v>45.760444733265189</v>
      </c>
      <c r="F188" s="62">
        <v>38.326895918296131</v>
      </c>
      <c r="G188" s="73">
        <v>41.872960592869347</v>
      </c>
      <c r="H188" s="73">
        <f t="shared" si="13"/>
        <v>82.788285215334838</v>
      </c>
      <c r="I188" s="73">
        <f t="shared" si="14"/>
        <v>59.637098044287519</v>
      </c>
      <c r="J188" s="73">
        <f t="shared" si="15"/>
        <v>63.871984720653764</v>
      </c>
      <c r="K188" s="73">
        <f t="shared" si="16"/>
        <v>53.496309416414675</v>
      </c>
      <c r="L188" s="73">
        <f t="shared" si="17"/>
        <v>58.445872079824333</v>
      </c>
      <c r="M188" s="73">
        <v>71.644000000000005</v>
      </c>
    </row>
    <row r="189" spans="1:13" ht="14.25" customHeight="1" x14ac:dyDescent="0.25">
      <c r="A189" s="61">
        <v>2014</v>
      </c>
      <c r="B189" s="61" t="s">
        <v>248</v>
      </c>
      <c r="C189" s="62">
        <v>58.951175406871606</v>
      </c>
      <c r="D189" s="62">
        <v>42.025203356719445</v>
      </c>
      <c r="E189" s="62">
        <v>42.196699766257929</v>
      </c>
      <c r="F189" s="62">
        <v>37.816471001037627</v>
      </c>
      <c r="G189" s="73">
        <v>40.770076342308407</v>
      </c>
      <c r="H189" s="73">
        <f t="shared" si="13"/>
        <v>81.300191567940658</v>
      </c>
      <c r="I189" s="73">
        <f t="shared" si="14"/>
        <v>57.957403902496118</v>
      </c>
      <c r="J189" s="73">
        <f t="shared" si="15"/>
        <v>58.193916420736215</v>
      </c>
      <c r="K189" s="73">
        <f t="shared" si="16"/>
        <v>52.153096449531624</v>
      </c>
      <c r="L189" s="73">
        <f t="shared" si="17"/>
        <v>56.22644491805795</v>
      </c>
      <c r="M189" s="73">
        <v>72.510499999999993</v>
      </c>
    </row>
    <row r="190" spans="1:13" ht="14.25" customHeight="1" x14ac:dyDescent="0.25">
      <c r="A190" s="61">
        <v>2014</v>
      </c>
      <c r="B190" s="61" t="s">
        <v>176</v>
      </c>
      <c r="C190" s="62">
        <v>47.016274864376129</v>
      </c>
      <c r="D190" s="62">
        <v>35.901397305851539</v>
      </c>
      <c r="E190" s="62">
        <v>48.619220446643503</v>
      </c>
      <c r="F190" s="62">
        <v>38.534808134070275</v>
      </c>
      <c r="G190" s="73">
        <v>40.8589868310087</v>
      </c>
      <c r="H190" s="73">
        <f t="shared" si="13"/>
        <v>65.064432819838231</v>
      </c>
      <c r="I190" s="73">
        <f t="shared" si="14"/>
        <v>49.682882361120349</v>
      </c>
      <c r="J190" s="73">
        <f t="shared" si="15"/>
        <v>67.282701822479183</v>
      </c>
      <c r="K190" s="73">
        <f t="shared" si="16"/>
        <v>53.327181753488773</v>
      </c>
      <c r="L190" s="73">
        <f t="shared" si="17"/>
        <v>56.543543941358074</v>
      </c>
      <c r="M190" s="73">
        <v>72.261099999999999</v>
      </c>
    </row>
    <row r="191" spans="1:13" ht="14.25" customHeight="1" x14ac:dyDescent="0.25">
      <c r="A191" s="61">
        <v>2015</v>
      </c>
      <c r="B191" s="61" t="s">
        <v>174</v>
      </c>
      <c r="C191" s="62">
        <v>46.835443037974677</v>
      </c>
      <c r="D191" s="62">
        <v>28.780330218709977</v>
      </c>
      <c r="E191" s="62">
        <v>46.791214333760578</v>
      </c>
      <c r="F191" s="62">
        <v>38.813427580250405</v>
      </c>
      <c r="G191" s="73">
        <v>39.492827602690319</v>
      </c>
      <c r="H191" s="73">
        <f t="shared" si="13"/>
        <v>64.68269119154607</v>
      </c>
      <c r="I191" s="73">
        <f t="shared" si="14"/>
        <v>39.747445335750157</v>
      </c>
      <c r="J191" s="73">
        <f t="shared" si="15"/>
        <v>64.62160857054549</v>
      </c>
      <c r="K191" s="73">
        <f t="shared" si="16"/>
        <v>53.603783532552207</v>
      </c>
      <c r="L191" s="73">
        <f t="shared" si="17"/>
        <v>54.542077674691079</v>
      </c>
      <c r="M191" s="73">
        <v>72.408000000000001</v>
      </c>
    </row>
    <row r="192" spans="1:13" ht="14.25" customHeight="1" x14ac:dyDescent="0.25">
      <c r="A192" s="61">
        <v>2015</v>
      </c>
      <c r="B192" s="61" t="s">
        <v>247</v>
      </c>
      <c r="C192" s="62">
        <v>49.728752260397826</v>
      </c>
      <c r="D192" s="62">
        <v>29.302334042384469</v>
      </c>
      <c r="E192" s="62">
        <v>42.435319692279677</v>
      </c>
      <c r="F192" s="62">
        <v>37.829245256318991</v>
      </c>
      <c r="G192" s="73">
        <v>38.225653772118413</v>
      </c>
      <c r="H192" s="73">
        <f t="shared" si="13"/>
        <v>68.795491534743533</v>
      </c>
      <c r="I192" s="73">
        <f t="shared" si="14"/>
        <v>40.537282395610248</v>
      </c>
      <c r="J192" s="73">
        <f t="shared" si="15"/>
        <v>58.705649025287002</v>
      </c>
      <c r="K192" s="73">
        <f t="shared" si="16"/>
        <v>52.333537511041719</v>
      </c>
      <c r="L192" s="73">
        <f t="shared" si="17"/>
        <v>52.881934916031447</v>
      </c>
      <c r="M192" s="73">
        <v>72.284899999999993</v>
      </c>
    </row>
    <row r="193" spans="1:13" ht="14.25" customHeight="1" x14ac:dyDescent="0.25">
      <c r="A193" s="61">
        <v>2015</v>
      </c>
      <c r="B193" s="61" t="s">
        <v>248</v>
      </c>
      <c r="C193" s="62">
        <v>46.835443037974677</v>
      </c>
      <c r="D193" s="62">
        <v>27.603873839980903</v>
      </c>
      <c r="E193" s="62">
        <v>39.808651694261115</v>
      </c>
      <c r="F193" s="62">
        <v>38.015215140906072</v>
      </c>
      <c r="G193" s="73">
        <v>37.593512867196758</v>
      </c>
      <c r="H193" s="73">
        <f t="shared" si="13"/>
        <v>64.598294458370702</v>
      </c>
      <c r="I193" s="73">
        <f t="shared" si="14"/>
        <v>38.072943370280385</v>
      </c>
      <c r="J193" s="73">
        <f t="shared" si="15"/>
        <v>54.906516034267895</v>
      </c>
      <c r="K193" s="73">
        <f t="shared" si="16"/>
        <v>52.432899152452563</v>
      </c>
      <c r="L193" s="73">
        <f t="shared" si="17"/>
        <v>51.85126170261033</v>
      </c>
      <c r="M193" s="73">
        <v>72.502600000000001</v>
      </c>
    </row>
    <row r="194" spans="1:13" ht="14.25" customHeight="1" x14ac:dyDescent="0.25">
      <c r="A194" s="61">
        <v>2015</v>
      </c>
      <c r="B194" s="61" t="s">
        <v>176</v>
      </c>
      <c r="C194" s="62">
        <v>46.65461121157324</v>
      </c>
      <c r="D194" s="62">
        <v>26.131355591108086</v>
      </c>
      <c r="E194" s="62">
        <v>39.964400516944679</v>
      </c>
      <c r="F194" s="62">
        <v>38.717533129008068</v>
      </c>
      <c r="G194" s="73">
        <v>37.935794089781737</v>
      </c>
      <c r="H194" s="73">
        <f t="shared" si="13"/>
        <v>64.039558138566036</v>
      </c>
      <c r="I194" s="73">
        <f t="shared" si="14"/>
        <v>35.868704553713911</v>
      </c>
      <c r="J194" s="73">
        <f t="shared" si="15"/>
        <v>54.856368618563287</v>
      </c>
      <c r="K194" s="73">
        <f t="shared" si="16"/>
        <v>53.144879989524171</v>
      </c>
      <c r="L194" s="73">
        <f t="shared" si="17"/>
        <v>52.071840876097738</v>
      </c>
      <c r="M194" s="73">
        <v>72.852800000000002</v>
      </c>
    </row>
    <row r="195" spans="1:13" ht="14.25" customHeight="1" x14ac:dyDescent="0.25">
      <c r="A195" s="61">
        <v>2016</v>
      </c>
      <c r="B195" s="61" t="s">
        <v>174</v>
      </c>
      <c r="C195" s="62">
        <v>44.23146473779385</v>
      </c>
      <c r="D195" s="62">
        <v>23.86765094978535</v>
      </c>
      <c r="E195" s="62">
        <v>38.154333807311666</v>
      </c>
      <c r="F195" s="62">
        <v>38.086505691153896</v>
      </c>
      <c r="G195" s="73">
        <v>37.045009511230084</v>
      </c>
      <c r="H195" s="73">
        <f t="shared" si="13"/>
        <v>60.434992844222592</v>
      </c>
      <c r="I195" s="73">
        <f t="shared" si="14"/>
        <v>32.611203877365092</v>
      </c>
      <c r="J195" s="73">
        <f t="shared" si="15"/>
        <v>52.131596913875356</v>
      </c>
      <c r="K195" s="73">
        <f t="shared" si="16"/>
        <v>52.038920993262458</v>
      </c>
      <c r="L195" s="73">
        <f t="shared" si="17"/>
        <v>50.615888440438162</v>
      </c>
      <c r="M195" s="73">
        <v>73.188500000000005</v>
      </c>
    </row>
    <row r="196" spans="1:13" ht="14.25" customHeight="1" x14ac:dyDescent="0.25">
      <c r="A196" s="61">
        <v>2016</v>
      </c>
      <c r="B196" s="61" t="s">
        <v>247</v>
      </c>
      <c r="C196" s="62">
        <v>44.032549728752258</v>
      </c>
      <c r="D196" s="62">
        <v>27.146068695516529</v>
      </c>
      <c r="E196" s="62">
        <v>33.14313142899595</v>
      </c>
      <c r="F196" s="62">
        <v>37.179397894295747</v>
      </c>
      <c r="G196" s="73">
        <v>35.905330046350329</v>
      </c>
      <c r="H196" s="73">
        <f t="shared" si="13"/>
        <v>60.067839754820987</v>
      </c>
      <c r="I196" s="73">
        <f t="shared" si="14"/>
        <v>37.031825647627684</v>
      </c>
      <c r="J196" s="73">
        <f t="shared" si="15"/>
        <v>45.212832777428943</v>
      </c>
      <c r="K196" s="73">
        <f t="shared" si="16"/>
        <v>50.718982403987397</v>
      </c>
      <c r="L196" s="73">
        <f t="shared" si="17"/>
        <v>48.980938529658168</v>
      </c>
      <c r="M196" s="73">
        <v>73.304699999999997</v>
      </c>
    </row>
    <row r="197" spans="1:13" ht="14.25" customHeight="1" x14ac:dyDescent="0.25">
      <c r="A197" s="61">
        <v>2016</v>
      </c>
      <c r="B197" s="61" t="s">
        <v>248</v>
      </c>
      <c r="C197" s="62">
        <v>45.696202531645568</v>
      </c>
      <c r="D197" s="62">
        <v>29.924687257833998</v>
      </c>
      <c r="E197" s="62">
        <v>32.882714339642341</v>
      </c>
      <c r="F197" s="62">
        <v>38.423645375302328</v>
      </c>
      <c r="G197" s="73">
        <v>37.070035011315206</v>
      </c>
      <c r="H197" s="73">
        <f t="shared" si="13"/>
        <v>61.70417953174595</v>
      </c>
      <c r="I197" s="73">
        <f t="shared" si="14"/>
        <v>40.407696322468261</v>
      </c>
      <c r="J197" s="73">
        <f t="shared" si="15"/>
        <v>44.40195895270034</v>
      </c>
      <c r="K197" s="73">
        <f t="shared" si="16"/>
        <v>51.883950550593298</v>
      </c>
      <c r="L197" s="73">
        <f t="shared" si="17"/>
        <v>50.056152784298568</v>
      </c>
      <c r="M197" s="73">
        <v>74.056899999999999</v>
      </c>
    </row>
    <row r="198" spans="1:13" ht="14.25" customHeight="1" x14ac:dyDescent="0.25">
      <c r="A198" s="61">
        <v>2016</v>
      </c>
      <c r="B198" s="61" t="s">
        <v>176</v>
      </c>
      <c r="C198" s="62">
        <v>42.694394213381557</v>
      </c>
      <c r="D198" s="62">
        <v>32.12427113096507</v>
      </c>
      <c r="E198" s="62">
        <v>37.84401680980816</v>
      </c>
      <c r="F198" s="62">
        <v>39.973324405160227</v>
      </c>
      <c r="G198" s="73">
        <v>39.040311194116882</v>
      </c>
      <c r="H198" s="73">
        <f t="shared" si="13"/>
        <v>57.291070428131263</v>
      </c>
      <c r="I198" s="73">
        <f t="shared" si="14"/>
        <v>43.107155253643654</v>
      </c>
      <c r="J198" s="73">
        <f t="shared" si="15"/>
        <v>50.78241001612701</v>
      </c>
      <c r="K198" s="73">
        <f t="shared" si="16"/>
        <v>53.639701088083136</v>
      </c>
      <c r="L198" s="73">
        <f t="shared" si="17"/>
        <v>52.387702399048976</v>
      </c>
      <c r="M198" s="73">
        <v>74.521900000000002</v>
      </c>
    </row>
    <row r="199" spans="1:13" ht="14.25" customHeight="1" x14ac:dyDescent="0.25">
      <c r="A199" s="61">
        <v>2017</v>
      </c>
      <c r="B199" s="61" t="s">
        <v>174</v>
      </c>
      <c r="C199" s="62">
        <v>46.67269439421338</v>
      </c>
      <c r="D199" s="62">
        <v>35.556427341781209</v>
      </c>
      <c r="E199" s="62">
        <v>40.034129552486704</v>
      </c>
      <c r="F199" s="62">
        <v>39.4034975874645</v>
      </c>
      <c r="G199" s="73">
        <v>39.437612265979482</v>
      </c>
      <c r="H199" s="73">
        <f t="shared" si="13"/>
        <v>62.417344780372872</v>
      </c>
      <c r="I199" s="73">
        <f t="shared" si="14"/>
        <v>47.551096274943042</v>
      </c>
      <c r="J199" s="73">
        <f t="shared" si="15"/>
        <v>53.539314575536679</v>
      </c>
      <c r="K199" s="73">
        <f t="shared" si="16"/>
        <v>52.695944093047565</v>
      </c>
      <c r="L199" s="73">
        <f t="shared" si="17"/>
        <v>52.741567078362181</v>
      </c>
      <c r="M199" s="73">
        <v>74.775199999999998</v>
      </c>
    </row>
    <row r="200" spans="1:13" ht="14.25" customHeight="1" x14ac:dyDescent="0.25">
      <c r="A200" s="61">
        <v>2017</v>
      </c>
      <c r="B200" s="61" t="s">
        <v>247</v>
      </c>
      <c r="C200" s="62">
        <v>49.457504520795652</v>
      </c>
      <c r="D200" s="62">
        <v>33.380067263524857</v>
      </c>
      <c r="E200" s="62">
        <v>35.743304692252352</v>
      </c>
      <c r="F200" s="62">
        <v>38.791793699713821</v>
      </c>
      <c r="G200" s="73">
        <v>38.208232986393767</v>
      </c>
      <c r="H200" s="73">
        <f t="shared" si="13"/>
        <v>66.154681516946994</v>
      </c>
      <c r="I200" s="73">
        <f t="shared" si="14"/>
        <v>44.649396289378949</v>
      </c>
      <c r="J200" s="73">
        <f t="shared" si="15"/>
        <v>47.810478130470607</v>
      </c>
      <c r="K200" s="73">
        <f t="shared" si="16"/>
        <v>51.888156965069498</v>
      </c>
      <c r="L200" s="73">
        <f t="shared" si="17"/>
        <v>51.107582338234906</v>
      </c>
      <c r="M200" s="73">
        <v>74.760400000000004</v>
      </c>
    </row>
    <row r="201" spans="1:13" ht="14.25" customHeight="1" x14ac:dyDescent="0.25">
      <c r="A201" s="61">
        <v>2017</v>
      </c>
      <c r="B201" s="61" t="s">
        <v>248</v>
      </c>
      <c r="C201" s="62">
        <v>51.229656419529832</v>
      </c>
      <c r="D201" s="62">
        <v>35.63681355810516</v>
      </c>
      <c r="E201" s="62">
        <v>35.826719994820046</v>
      </c>
      <c r="F201" s="62">
        <v>38.840741044975701</v>
      </c>
      <c r="G201" s="73">
        <v>38.551902642113731</v>
      </c>
      <c r="H201" s="73">
        <f t="shared" si="13"/>
        <v>68.523198688553521</v>
      </c>
      <c r="I201" s="73">
        <f t="shared" si="14"/>
        <v>47.666695947975469</v>
      </c>
      <c r="J201" s="73">
        <f t="shared" si="15"/>
        <v>47.920708904624703</v>
      </c>
      <c r="K201" s="73">
        <f t="shared" si="16"/>
        <v>51.952169931417089</v>
      </c>
      <c r="L201" s="73">
        <f t="shared" si="17"/>
        <v>51.56582864686672</v>
      </c>
      <c r="M201" s="73">
        <v>74.762500000000003</v>
      </c>
    </row>
    <row r="202" spans="1:13" ht="14.25" customHeight="1" x14ac:dyDescent="0.25">
      <c r="A202" s="61">
        <v>2017</v>
      </c>
      <c r="B202" s="61" t="s">
        <v>176</v>
      </c>
      <c r="C202" s="62">
        <v>56.998191681735989</v>
      </c>
      <c r="D202" s="62">
        <v>35.252788077181371</v>
      </c>
      <c r="E202" s="62">
        <v>39.3196167050518</v>
      </c>
      <c r="F202" s="62">
        <v>41.415303655610415</v>
      </c>
      <c r="G202" s="73">
        <v>41.123134941720075</v>
      </c>
      <c r="H202" s="73">
        <f t="shared" si="13"/>
        <v>75.661751614149992</v>
      </c>
      <c r="I202" s="73">
        <f t="shared" si="14"/>
        <v>46.796005566201984</v>
      </c>
      <c r="J202" s="73">
        <f t="shared" si="15"/>
        <v>52.194481700627215</v>
      </c>
      <c r="K202" s="73">
        <f t="shared" si="16"/>
        <v>54.976383035314477</v>
      </c>
      <c r="L202" s="73">
        <f t="shared" si="17"/>
        <v>54.588546228434168</v>
      </c>
      <c r="M202" s="73">
        <v>75.332899999999995</v>
      </c>
    </row>
    <row r="203" spans="1:13" ht="14.25" customHeight="1" x14ac:dyDescent="0.25">
      <c r="A203" s="61">
        <v>2018</v>
      </c>
      <c r="B203" s="61" t="s">
        <v>174</v>
      </c>
      <c r="C203" s="62">
        <v>60.723327305605793</v>
      </c>
      <c r="D203" s="62">
        <v>34.787484603490114</v>
      </c>
      <c r="E203" s="62">
        <v>42.678992202252886</v>
      </c>
      <c r="F203" s="62">
        <v>41.019151085556246</v>
      </c>
      <c r="G203" s="73">
        <v>41.459623616579684</v>
      </c>
      <c r="H203" s="73">
        <f t="shared" si="13"/>
        <v>80.364807788296645</v>
      </c>
      <c r="I203" s="73">
        <f t="shared" si="14"/>
        <v>46.039794550910948</v>
      </c>
      <c r="J203" s="73">
        <f t="shared" si="15"/>
        <v>56.483877895400305</v>
      </c>
      <c r="K203" s="73">
        <f t="shared" si="16"/>
        <v>54.287146948311324</v>
      </c>
      <c r="L203" s="73">
        <f t="shared" si="17"/>
        <v>54.870094093377517</v>
      </c>
      <c r="M203" s="73">
        <v>75.559600000000003</v>
      </c>
    </row>
    <row r="204" spans="1:13" ht="14.25" customHeight="1" x14ac:dyDescent="0.25">
      <c r="A204" s="61">
        <v>2018</v>
      </c>
      <c r="B204" s="61" t="s">
        <v>247</v>
      </c>
      <c r="C204" s="62">
        <v>53.616636528028927</v>
      </c>
      <c r="D204" s="62">
        <v>36.219626042053065</v>
      </c>
      <c r="E204" s="62">
        <v>42.504085181135778</v>
      </c>
      <c r="F204" s="62">
        <v>40.187034152593945</v>
      </c>
      <c r="G204" s="73">
        <v>40.72280519020731</v>
      </c>
      <c r="H204" s="73">
        <f t="shared" si="13"/>
        <v>70.383083539576148</v>
      </c>
      <c r="I204" s="73">
        <f t="shared" si="14"/>
        <v>47.545857602562762</v>
      </c>
      <c r="J204" s="73">
        <f t="shared" si="15"/>
        <v>55.795528623158809</v>
      </c>
      <c r="K204" s="73">
        <f t="shared" si="16"/>
        <v>52.753913060010461</v>
      </c>
      <c r="L204" s="73">
        <f t="shared" si="17"/>
        <v>53.45722494490861</v>
      </c>
      <c r="M204" s="73">
        <v>76.178299999999993</v>
      </c>
    </row>
    <row r="205" spans="1:13" ht="14.25" customHeight="1" x14ac:dyDescent="0.25">
      <c r="A205" s="61">
        <v>2018</v>
      </c>
      <c r="B205" s="61" t="s">
        <v>248</v>
      </c>
      <c r="C205" s="62">
        <v>56.311030741410484</v>
      </c>
      <c r="D205" s="62">
        <v>39.450166285635021</v>
      </c>
      <c r="E205" s="62">
        <v>45.453850126869085</v>
      </c>
      <c r="F205" s="62">
        <v>40.845736079820199</v>
      </c>
      <c r="G205" s="73">
        <v>42.126717721505045</v>
      </c>
      <c r="H205" s="73">
        <f t="shared" ref="H205:H233" si="18">C205/$M205*100</f>
        <v>73.550350231462531</v>
      </c>
      <c r="I205" s="73">
        <f t="shared" ref="I205:I233" si="19">D205/$M205*100</f>
        <v>51.527622719647837</v>
      </c>
      <c r="J205" s="73">
        <f t="shared" ref="J205:J233" si="20">E205/$M205*100</f>
        <v>59.369302109775035</v>
      </c>
      <c r="K205" s="73">
        <f t="shared" ref="K205:K233" si="21">F205/$M205*100</f>
        <v>53.350438707622395</v>
      </c>
      <c r="L205" s="73">
        <f t="shared" ref="L205:L233" si="22">G205/$M205*100</f>
        <v>55.023585995915745</v>
      </c>
      <c r="M205" s="73">
        <v>76.561199999999999</v>
      </c>
    </row>
    <row r="206" spans="1:13" ht="14.25" customHeight="1" x14ac:dyDescent="0.25">
      <c r="A206" s="61">
        <v>2018</v>
      </c>
      <c r="B206" s="61" t="s">
        <v>176</v>
      </c>
      <c r="C206" s="62">
        <v>65.226039783001809</v>
      </c>
      <c r="D206" s="62">
        <v>41.691510464660055</v>
      </c>
      <c r="E206" s="62">
        <v>47.59276019964819</v>
      </c>
      <c r="F206" s="62">
        <v>43.897664074418962</v>
      </c>
      <c r="G206" s="73">
        <v>45.171382576110609</v>
      </c>
      <c r="H206" s="73">
        <f t="shared" si="18"/>
        <v>84.475135479252671</v>
      </c>
      <c r="I206" s="73">
        <f t="shared" si="19"/>
        <v>53.995244944407318</v>
      </c>
      <c r="J206" s="73">
        <f t="shared" si="20"/>
        <v>61.638034120608999</v>
      </c>
      <c r="K206" s="73">
        <f t="shared" si="21"/>
        <v>56.852464632931067</v>
      </c>
      <c r="L206" s="73">
        <f t="shared" si="22"/>
        <v>58.502074870664259</v>
      </c>
      <c r="M206" s="73">
        <v>77.213300000000004</v>
      </c>
    </row>
    <row r="207" spans="1:13" ht="14.25" customHeight="1" x14ac:dyDescent="0.25">
      <c r="A207" s="61">
        <v>2019</v>
      </c>
      <c r="B207" s="61" t="s">
        <v>174</v>
      </c>
      <c r="C207" s="62">
        <v>62.115732368896929</v>
      </c>
      <c r="D207" s="62">
        <v>42.497891114380529</v>
      </c>
      <c r="E207" s="62">
        <v>45.744668834508516</v>
      </c>
      <c r="F207" s="62">
        <v>46.306275398765614</v>
      </c>
      <c r="G207" s="73">
        <v>46.449188528626109</v>
      </c>
      <c r="H207" s="73">
        <f t="shared" si="18"/>
        <v>80.346206212250308</v>
      </c>
      <c r="I207" s="73">
        <f t="shared" si="19"/>
        <v>54.970684444051329</v>
      </c>
      <c r="J207" s="73">
        <f t="shared" si="20"/>
        <v>59.170365624295549</v>
      </c>
      <c r="K207" s="73">
        <f t="shared" si="21"/>
        <v>59.896799252317109</v>
      </c>
      <c r="L207" s="73">
        <f t="shared" si="22"/>
        <v>60.081656250122691</v>
      </c>
      <c r="M207" s="73">
        <v>77.310100000000006</v>
      </c>
    </row>
    <row r="208" spans="1:13" ht="14.25" customHeight="1" x14ac:dyDescent="0.25">
      <c r="A208" s="61">
        <v>2019</v>
      </c>
      <c r="B208" s="61" t="s">
        <v>247</v>
      </c>
      <c r="C208" s="62">
        <v>56.708860759493675</v>
      </c>
      <c r="D208" s="62">
        <v>41.370067492332389</v>
      </c>
      <c r="E208" s="62">
        <v>38.909295475795162</v>
      </c>
      <c r="F208" s="62">
        <v>46.351262159545385</v>
      </c>
      <c r="G208" s="73">
        <v>45.22253385073477</v>
      </c>
      <c r="H208" s="73">
        <f t="shared" si="18"/>
        <v>72.590222152166902</v>
      </c>
      <c r="I208" s="73">
        <f t="shared" si="19"/>
        <v>52.95578767584044</v>
      </c>
      <c r="J208" s="73">
        <f t="shared" si="20"/>
        <v>49.805874506118215</v>
      </c>
      <c r="K208" s="73">
        <f t="shared" si="21"/>
        <v>59.33196985678201</v>
      </c>
      <c r="L208" s="73">
        <f t="shared" si="22"/>
        <v>57.88714029066724</v>
      </c>
      <c r="M208" s="73">
        <v>78.121899999999997</v>
      </c>
    </row>
    <row r="209" spans="1:13" ht="14.25" customHeight="1" x14ac:dyDescent="0.25">
      <c r="A209" s="61">
        <v>2019</v>
      </c>
      <c r="B209" s="61" t="s">
        <v>248</v>
      </c>
      <c r="C209" s="62">
        <v>62.658227848101255</v>
      </c>
      <c r="D209" s="62">
        <v>39.138833855873344</v>
      </c>
      <c r="E209" s="62">
        <v>37.256577777259352</v>
      </c>
      <c r="F209" s="62">
        <v>45.974501347474273</v>
      </c>
      <c r="G209" s="73">
        <v>44.725261348083087</v>
      </c>
      <c r="H209" s="73">
        <f t="shared" si="18"/>
        <v>79.729816751244158</v>
      </c>
      <c r="I209" s="73">
        <f t="shared" si="19"/>
        <v>49.802430715900535</v>
      </c>
      <c r="J209" s="73">
        <f t="shared" si="20"/>
        <v>47.407343312684795</v>
      </c>
      <c r="K209" s="73">
        <f t="shared" si="21"/>
        <v>58.500514514232762</v>
      </c>
      <c r="L209" s="73">
        <f t="shared" si="22"/>
        <v>56.91091200470693</v>
      </c>
      <c r="M209" s="73">
        <v>78.588200000000001</v>
      </c>
    </row>
    <row r="210" spans="1:13" ht="14.25" customHeight="1" x14ac:dyDescent="0.25">
      <c r="A210" s="61">
        <v>2019</v>
      </c>
      <c r="B210" s="61" t="s">
        <v>176</v>
      </c>
      <c r="C210" s="62">
        <v>60.741410488245926</v>
      </c>
      <c r="D210" s="62">
        <v>39.949731735993353</v>
      </c>
      <c r="E210" s="62">
        <v>41.033563908367178</v>
      </c>
      <c r="F210" s="62">
        <v>49.364186720241385</v>
      </c>
      <c r="G210" s="73">
        <v>47.702569094371192</v>
      </c>
      <c r="H210" s="73">
        <f t="shared" si="18"/>
        <v>76.878032667020975</v>
      </c>
      <c r="I210" s="73">
        <f t="shared" si="19"/>
        <v>50.562816318411642</v>
      </c>
      <c r="J210" s="73">
        <f t="shared" si="20"/>
        <v>51.934580399679511</v>
      </c>
      <c r="K210" s="73">
        <f t="shared" si="21"/>
        <v>62.478324568936614</v>
      </c>
      <c r="L210" s="73">
        <f t="shared" si="22"/>
        <v>60.375279988724472</v>
      </c>
      <c r="M210" s="73">
        <v>79.010099999999994</v>
      </c>
    </row>
    <row r="211" spans="1:13" ht="14.25" customHeight="1" x14ac:dyDescent="0.25">
      <c r="A211" s="61">
        <v>2020</v>
      </c>
      <c r="B211" s="61" t="s">
        <v>174</v>
      </c>
      <c r="C211" s="62">
        <v>59.710669077757686</v>
      </c>
      <c r="D211" s="62">
        <v>36.395041518806998</v>
      </c>
      <c r="E211" s="62">
        <v>41.073968422661984</v>
      </c>
      <c r="F211" s="62">
        <v>48.815980360701893</v>
      </c>
      <c r="G211" s="73">
        <v>46.955675386468528</v>
      </c>
      <c r="H211" s="73">
        <f t="shared" si="18"/>
        <v>74.966219851271603</v>
      </c>
      <c r="I211" s="73">
        <f t="shared" si="19"/>
        <v>45.693654519965449</v>
      </c>
      <c r="J211" s="73">
        <f t="shared" si="20"/>
        <v>51.568006094985428</v>
      </c>
      <c r="K211" s="73">
        <f t="shared" si="21"/>
        <v>61.288033989539116</v>
      </c>
      <c r="L211" s="73">
        <f t="shared" si="22"/>
        <v>58.952437456410642</v>
      </c>
      <c r="M211" s="73">
        <v>79.650099999999995</v>
      </c>
    </row>
    <row r="212" spans="1:13" ht="14.25" customHeight="1" x14ac:dyDescent="0.25">
      <c r="A212" s="61">
        <v>2020</v>
      </c>
      <c r="B212" s="61" t="s">
        <v>247</v>
      </c>
      <c r="C212" s="62">
        <v>61.880650994575049</v>
      </c>
      <c r="D212" s="62">
        <v>31.796655298345488</v>
      </c>
      <c r="E212" s="62">
        <v>33.640098141402255</v>
      </c>
      <c r="F212" s="62">
        <v>46.520755918979951</v>
      </c>
      <c r="G212" s="73">
        <v>43.933822196275763</v>
      </c>
      <c r="H212" s="73">
        <f t="shared" si="18"/>
        <v>72.329095082976608</v>
      </c>
      <c r="I212" s="73">
        <f t="shared" si="19"/>
        <v>37.165467192584693</v>
      </c>
      <c r="J212" s="73">
        <f t="shared" si="20"/>
        <v>39.320172266504734</v>
      </c>
      <c r="K212" s="73">
        <f t="shared" si="21"/>
        <v>54.375707496852819</v>
      </c>
      <c r="L212" s="73">
        <f t="shared" si="22"/>
        <v>51.351974355790141</v>
      </c>
      <c r="M212" s="73">
        <v>85.554299999999998</v>
      </c>
    </row>
    <row r="213" spans="1:13" ht="14.25" customHeight="1" x14ac:dyDescent="0.25">
      <c r="A213" s="61">
        <v>2020</v>
      </c>
      <c r="B213" s="61" t="s">
        <v>248</v>
      </c>
      <c r="C213" s="62">
        <v>59.662880663811649</v>
      </c>
      <c r="D213" s="62">
        <v>36.104915411124153</v>
      </c>
      <c r="E213" s="62">
        <v>32.831807970936055</v>
      </c>
      <c r="F213" s="62">
        <v>47.15616172016108</v>
      </c>
      <c r="G213" s="73">
        <v>44.664710207227337</v>
      </c>
      <c r="H213" s="73">
        <f t="shared" si="18"/>
        <v>72.646919246987167</v>
      </c>
      <c r="I213" s="73">
        <f t="shared" si="19"/>
        <v>43.962189641341908</v>
      </c>
      <c r="J213" s="73">
        <f t="shared" si="20"/>
        <v>39.976777451241553</v>
      </c>
      <c r="K213" s="73">
        <f t="shared" si="21"/>
        <v>57.418445679581289</v>
      </c>
      <c r="L213" s="73">
        <f t="shared" si="22"/>
        <v>54.384796032529216</v>
      </c>
      <c r="M213" s="73">
        <v>82.127200000000002</v>
      </c>
    </row>
    <row r="214" spans="1:13" ht="14.25" customHeight="1" x14ac:dyDescent="0.25">
      <c r="A214" s="61">
        <v>2020</v>
      </c>
      <c r="B214" s="61" t="s">
        <v>176</v>
      </c>
      <c r="C214" s="62">
        <v>57.984046575641059</v>
      </c>
      <c r="D214" s="62">
        <v>36.323831958332711</v>
      </c>
      <c r="E214" s="62">
        <v>39.257944671191446</v>
      </c>
      <c r="F214" s="62">
        <v>50.995536999764269</v>
      </c>
      <c r="G214" s="73">
        <v>48.27796463942591</v>
      </c>
      <c r="H214" s="73">
        <f t="shared" si="18"/>
        <v>71.109249659245236</v>
      </c>
      <c r="I214" s="73">
        <f t="shared" si="19"/>
        <v>44.546053403431245</v>
      </c>
      <c r="J214" s="73">
        <f t="shared" si="20"/>
        <v>48.144328545454314</v>
      </c>
      <c r="K214" s="73">
        <f t="shared" si="21"/>
        <v>62.538828974156047</v>
      </c>
      <c r="L214" s="73">
        <f t="shared" si="22"/>
        <v>59.206110013497202</v>
      </c>
      <c r="M214" s="73">
        <v>81.542199999999994</v>
      </c>
    </row>
    <row r="215" spans="1:13" ht="14.25" customHeight="1" x14ac:dyDescent="0.25">
      <c r="A215" s="61">
        <v>2021</v>
      </c>
      <c r="B215" s="61" t="s">
        <v>174</v>
      </c>
      <c r="C215" s="62">
        <v>59.194260858834134</v>
      </c>
      <c r="D215" s="62">
        <v>35.490476463079261</v>
      </c>
      <c r="E215" s="62">
        <v>42.606668760252298</v>
      </c>
      <c r="F215" s="62">
        <v>52.704233305615048</v>
      </c>
      <c r="G215" s="73">
        <v>49.66514913524648</v>
      </c>
      <c r="H215" s="73">
        <f t="shared" si="18"/>
        <v>71.639989711444557</v>
      </c>
      <c r="I215" s="73">
        <f t="shared" si="19"/>
        <v>42.952430383963751</v>
      </c>
      <c r="J215" s="73">
        <f t="shared" si="20"/>
        <v>51.564818401949353</v>
      </c>
      <c r="K215" s="73">
        <f t="shared" si="21"/>
        <v>63.785419008240673</v>
      </c>
      <c r="L215" s="73">
        <f t="shared" si="22"/>
        <v>60.10736043400432</v>
      </c>
      <c r="M215" s="73">
        <v>82.627399999999994</v>
      </c>
    </row>
    <row r="216" spans="1:13" ht="14.25" customHeight="1" x14ac:dyDescent="0.25">
      <c r="A216" s="61">
        <v>2021</v>
      </c>
      <c r="B216" s="61" t="s">
        <v>247</v>
      </c>
      <c r="C216" s="62">
        <v>64.098539880381267</v>
      </c>
      <c r="D216" s="62">
        <v>37.907088745884685</v>
      </c>
      <c r="E216" s="62">
        <v>44.452041015164426</v>
      </c>
      <c r="F216" s="62">
        <v>50.908100121843589</v>
      </c>
      <c r="G216" s="73">
        <v>49.060160745215747</v>
      </c>
      <c r="H216" s="73">
        <f t="shared" si="18"/>
        <v>78.470584344187984</v>
      </c>
      <c r="I216" s="73">
        <f t="shared" si="19"/>
        <v>46.406539216457269</v>
      </c>
      <c r="J216" s="73">
        <f t="shared" si="20"/>
        <v>54.418987394428861</v>
      </c>
      <c r="K216" s="73">
        <f t="shared" si="21"/>
        <v>62.322610965373713</v>
      </c>
      <c r="L216" s="73">
        <f t="shared" si="22"/>
        <v>60.060330373846483</v>
      </c>
      <c r="M216" s="73">
        <v>81.684799999999996</v>
      </c>
    </row>
    <row r="217" spans="1:13" ht="14.25" customHeight="1" x14ac:dyDescent="0.25">
      <c r="A217" s="61">
        <v>2021</v>
      </c>
      <c r="B217" s="61" t="s">
        <v>248</v>
      </c>
      <c r="C217" s="62">
        <v>65.351801433324482</v>
      </c>
      <c r="D217" s="62">
        <v>38.771499082001718</v>
      </c>
      <c r="E217" s="62">
        <v>56.351453890713323</v>
      </c>
      <c r="F217" s="62">
        <v>54.134249811533039</v>
      </c>
      <c r="G217" s="73">
        <v>53.487732874244031</v>
      </c>
      <c r="H217" s="73">
        <f t="shared" si="18"/>
        <v>79.133061491201744</v>
      </c>
      <c r="I217" s="73">
        <f t="shared" si="19"/>
        <v>46.947556971208613</v>
      </c>
      <c r="J217" s="73">
        <f t="shared" si="20"/>
        <v>68.234738263520143</v>
      </c>
      <c r="K217" s="73">
        <f t="shared" si="21"/>
        <v>65.549974524982275</v>
      </c>
      <c r="L217" s="73">
        <f t="shared" si="22"/>
        <v>64.767121360547449</v>
      </c>
      <c r="M217" s="73">
        <v>82.584699999999998</v>
      </c>
    </row>
    <row r="218" spans="1:13" ht="14.25" customHeight="1" x14ac:dyDescent="0.25">
      <c r="A218" s="61">
        <v>2021</v>
      </c>
      <c r="B218" s="61" t="s">
        <v>176</v>
      </c>
      <c r="C218" s="62">
        <v>62.796601737533372</v>
      </c>
      <c r="D218" s="62">
        <v>48.619471933991072</v>
      </c>
      <c r="E218" s="62">
        <v>67.951100902239673</v>
      </c>
      <c r="F218" s="62">
        <v>60.323648109803955</v>
      </c>
      <c r="G218" s="73">
        <v>60.654830557906244</v>
      </c>
      <c r="H218" s="73">
        <f t="shared" si="18"/>
        <v>75.110071798030731</v>
      </c>
      <c r="I218" s="73">
        <f t="shared" si="19"/>
        <v>58.153019856195989</v>
      </c>
      <c r="J218" s="73">
        <f t="shared" si="20"/>
        <v>81.275290800838306</v>
      </c>
      <c r="K218" s="73">
        <f t="shared" si="21"/>
        <v>72.15220912087031</v>
      </c>
      <c r="L218" s="73">
        <f t="shared" si="22"/>
        <v>72.548331470916892</v>
      </c>
      <c r="M218" s="73">
        <v>83.606099999999998</v>
      </c>
    </row>
    <row r="219" spans="1:13" ht="14.25" customHeight="1" x14ac:dyDescent="0.25">
      <c r="A219" s="61">
        <v>2022</v>
      </c>
      <c r="B219" s="61" t="s">
        <v>174</v>
      </c>
      <c r="C219" s="62">
        <v>81.646118369787757</v>
      </c>
      <c r="D219" s="62">
        <v>53.898354385685096</v>
      </c>
      <c r="E219" s="62">
        <v>76.140244795300688</v>
      </c>
      <c r="F219" s="62">
        <v>62.456609431331408</v>
      </c>
      <c r="G219" s="73">
        <v>65.479277510095756</v>
      </c>
      <c r="H219" s="73">
        <f t="shared" si="18"/>
        <v>96.316237070464311</v>
      </c>
      <c r="I219" s="73">
        <f t="shared" si="19"/>
        <v>63.58277383386941</v>
      </c>
      <c r="J219" s="73">
        <f t="shared" si="20"/>
        <v>89.821071898269992</v>
      </c>
      <c r="K219" s="73">
        <f t="shared" si="21"/>
        <v>73.678770292054878</v>
      </c>
      <c r="L219" s="73">
        <f t="shared" si="22"/>
        <v>77.244549303630293</v>
      </c>
      <c r="M219" s="73">
        <v>84.768799999999999</v>
      </c>
    </row>
    <row r="220" spans="1:13" ht="14.25" customHeight="1" x14ac:dyDescent="0.25">
      <c r="A220" s="61">
        <v>2022</v>
      </c>
      <c r="B220" s="61" t="s">
        <v>247</v>
      </c>
      <c r="C220" s="62">
        <v>106.98497646826401</v>
      </c>
      <c r="D220" s="62">
        <v>68.289169664451393</v>
      </c>
      <c r="E220" s="62">
        <v>87.917621642815874</v>
      </c>
      <c r="F220" s="62">
        <v>74.418849811408563</v>
      </c>
      <c r="G220" s="73">
        <v>78.058876146846757</v>
      </c>
      <c r="H220" s="73">
        <f t="shared" si="18"/>
        <v>123.68033792394095</v>
      </c>
      <c r="I220" s="73">
        <f t="shared" si="19"/>
        <v>78.945921749584286</v>
      </c>
      <c r="J220" s="73">
        <f t="shared" si="20"/>
        <v>101.63745895180168</v>
      </c>
      <c r="K220" s="73">
        <f t="shared" si="21"/>
        <v>86.032158873412811</v>
      </c>
      <c r="L220" s="73">
        <f t="shared" si="22"/>
        <v>90.240223426781085</v>
      </c>
      <c r="M220" s="73">
        <v>86.501199999999997</v>
      </c>
    </row>
    <row r="221" spans="1:13" ht="14.25" customHeight="1" x14ac:dyDescent="0.25">
      <c r="A221" s="61">
        <v>2022</v>
      </c>
      <c r="B221" s="61" t="s">
        <v>248</v>
      </c>
      <c r="C221" s="62">
        <v>131.29995808249117</v>
      </c>
      <c r="D221" s="62">
        <v>95.209988923680754</v>
      </c>
      <c r="E221" s="62">
        <v>105.95156541086064</v>
      </c>
      <c r="F221" s="62">
        <v>75.954509675288776</v>
      </c>
      <c r="G221" s="73">
        <v>85.032691227611977</v>
      </c>
      <c r="H221" s="73">
        <f t="shared" si="18"/>
        <v>149.38681764163442</v>
      </c>
      <c r="I221" s="73">
        <f t="shared" si="19"/>
        <v>108.32537542828493</v>
      </c>
      <c r="J221" s="73">
        <f t="shared" si="20"/>
        <v>120.54662782857788</v>
      </c>
      <c r="K221" s="73">
        <f t="shared" si="21"/>
        <v>86.417411335298738</v>
      </c>
      <c r="L221" s="73">
        <f t="shared" si="22"/>
        <v>96.746132470323985</v>
      </c>
      <c r="M221" s="73">
        <v>87.892600000000002</v>
      </c>
    </row>
    <row r="222" spans="1:13" ht="14.25" customHeight="1" x14ac:dyDescent="0.25">
      <c r="A222" s="61">
        <v>2022</v>
      </c>
      <c r="B222" s="61" t="s">
        <v>176</v>
      </c>
      <c r="C222" s="62">
        <v>168.74062411093487</v>
      </c>
      <c r="D222" s="62">
        <v>71.964209793689193</v>
      </c>
      <c r="E222" s="62">
        <v>99.90239552244951</v>
      </c>
      <c r="F222" s="62">
        <v>100.73424559077719</v>
      </c>
      <c r="G222" s="73">
        <v>101.81212486378908</v>
      </c>
      <c r="H222" s="73">
        <f t="shared" si="18"/>
        <v>187.25052584082641</v>
      </c>
      <c r="I222" s="73">
        <f t="shared" si="19"/>
        <v>79.858280699073276</v>
      </c>
      <c r="J222" s="73">
        <f t="shared" si="20"/>
        <v>110.86112898360815</v>
      </c>
      <c r="K222" s="73">
        <f t="shared" si="21"/>
        <v>111.78422834711816</v>
      </c>
      <c r="L222" s="73">
        <f t="shared" si="22"/>
        <v>112.9803449416124</v>
      </c>
      <c r="M222" s="73">
        <v>90.114900000000006</v>
      </c>
    </row>
    <row r="223" spans="1:13" ht="14.25" customHeight="1" x14ac:dyDescent="0.25">
      <c r="A223" s="61">
        <v>2023</v>
      </c>
      <c r="B223" s="61" t="s">
        <v>174</v>
      </c>
      <c r="C223" s="62">
        <v>180.32489828986152</v>
      </c>
      <c r="D223" s="62">
        <v>80.359600018376128</v>
      </c>
      <c r="E223" s="62">
        <v>94.805860720226619</v>
      </c>
      <c r="F223" s="62">
        <v>105.91460231079239</v>
      </c>
      <c r="G223" s="73">
        <v>105.79949369832069</v>
      </c>
      <c r="H223" s="73">
        <f t="shared" si="18"/>
        <v>197.0391371793765</v>
      </c>
      <c r="I223" s="73">
        <f t="shared" si="19"/>
        <v>87.808097505472873</v>
      </c>
      <c r="J223" s="73">
        <f t="shared" si="20"/>
        <v>103.59337602860509</v>
      </c>
      <c r="K223" s="73">
        <f t="shared" si="21"/>
        <v>115.73178219942281</v>
      </c>
      <c r="L223" s="73">
        <f t="shared" si="22"/>
        <v>115.60600421813218</v>
      </c>
      <c r="M223" s="73">
        <v>91.517300000000006</v>
      </c>
    </row>
    <row r="224" spans="1:13" ht="14.25" customHeight="1" x14ac:dyDescent="0.25">
      <c r="A224" s="61">
        <v>2023</v>
      </c>
      <c r="B224" s="61" t="s">
        <v>247</v>
      </c>
      <c r="C224" s="62">
        <v>172.13733837403149</v>
      </c>
      <c r="D224" s="62">
        <v>86.477773380919416</v>
      </c>
      <c r="E224" s="62">
        <v>115.12402623240689</v>
      </c>
      <c r="F224" s="62">
        <v>107.9243098324651</v>
      </c>
      <c r="G224" s="73">
        <v>111.24245082133419</v>
      </c>
      <c r="H224" s="73">
        <f t="shared" si="18"/>
        <v>185.32626752900035</v>
      </c>
      <c r="I224" s="73">
        <f t="shared" si="19"/>
        <v>93.103582966299058</v>
      </c>
      <c r="J224" s="73">
        <f t="shared" si="20"/>
        <v>123.94467281818591</v>
      </c>
      <c r="K224" s="73">
        <f t="shared" si="21"/>
        <v>116.19332392275166</v>
      </c>
      <c r="L224" s="73">
        <f t="shared" si="22"/>
        <v>119.76569636914046</v>
      </c>
      <c r="M224" s="73">
        <v>92.883399999999995</v>
      </c>
    </row>
    <row r="225" spans="1:13" ht="14.25" customHeight="1" x14ac:dyDescent="0.25">
      <c r="A225" s="61">
        <v>2023</v>
      </c>
      <c r="B225" s="61" t="s">
        <v>248</v>
      </c>
      <c r="C225" s="62">
        <v>167.03384044690017</v>
      </c>
      <c r="D225" s="62">
        <v>81.825304366788231</v>
      </c>
      <c r="E225" s="62">
        <v>106.56100982908944</v>
      </c>
      <c r="F225" s="62">
        <v>106.70666721970407</v>
      </c>
      <c r="G225" s="73">
        <v>108.29717834148121</v>
      </c>
      <c r="H225" s="73">
        <f t="shared" si="18"/>
        <v>178.52991741927985</v>
      </c>
      <c r="I225" s="73">
        <f t="shared" si="19"/>
        <v>87.456917666058757</v>
      </c>
      <c r="J225" s="73">
        <f t="shared" si="20"/>
        <v>113.8950540441547</v>
      </c>
      <c r="K225" s="73">
        <f t="shared" si="21"/>
        <v>114.05073628104971</v>
      </c>
      <c r="L225" s="73">
        <f t="shared" si="22"/>
        <v>115.75071407276903</v>
      </c>
      <c r="M225" s="73">
        <v>93.560699999999997</v>
      </c>
    </row>
    <row r="226" spans="1:13" ht="14.25" customHeight="1" x14ac:dyDescent="0.25">
      <c r="A226" s="61">
        <v>2023</v>
      </c>
      <c r="B226" s="61" t="s">
        <v>176</v>
      </c>
      <c r="C226" s="62">
        <v>133.08896136052525</v>
      </c>
      <c r="D226" s="62">
        <v>83.71341697231702</v>
      </c>
      <c r="E226" s="62">
        <v>116.61784950627863</v>
      </c>
      <c r="F226" s="62">
        <v>106.19134326217787</v>
      </c>
      <c r="G226" s="73">
        <v>108.7213244748849</v>
      </c>
      <c r="H226" s="73">
        <f t="shared" si="18"/>
        <v>142.32804400934808</v>
      </c>
      <c r="I226" s="73">
        <f t="shared" si="19"/>
        <v>89.524831910986819</v>
      </c>
      <c r="J226" s="73">
        <f t="shared" si="20"/>
        <v>124.71350175949445</v>
      </c>
      <c r="K226" s="73">
        <f t="shared" si="21"/>
        <v>113.56318377366132</v>
      </c>
      <c r="L226" s="73">
        <f t="shared" si="22"/>
        <v>116.26879717468222</v>
      </c>
      <c r="M226" s="73">
        <v>93.508600000000001</v>
      </c>
    </row>
    <row r="227" spans="1:13" ht="14.25" customHeight="1" x14ac:dyDescent="0.25">
      <c r="A227" s="61">
        <v>2024</v>
      </c>
      <c r="B227" s="61" t="s">
        <v>174</v>
      </c>
      <c r="C227" s="62">
        <v>100.74780157483845</v>
      </c>
      <c r="D227" s="62">
        <v>89.703732573349498</v>
      </c>
      <c r="E227" s="62">
        <v>115.88946431270783</v>
      </c>
      <c r="F227" s="62">
        <v>112.32818891570049</v>
      </c>
      <c r="G227" s="73">
        <v>112.15762066141609</v>
      </c>
      <c r="H227" s="73">
        <f t="shared" si="18"/>
        <v>106.26799905368097</v>
      </c>
      <c r="I227" s="73">
        <f t="shared" si="19"/>
        <v>94.618800799690192</v>
      </c>
      <c r="J227" s="73">
        <f t="shared" si="20"/>
        <v>122.23930737353339</v>
      </c>
      <c r="K227" s="73">
        <f t="shared" si="21"/>
        <v>118.48290172891048</v>
      </c>
      <c r="L227" s="73">
        <f t="shared" si="22"/>
        <v>118.3029876583149</v>
      </c>
      <c r="M227" s="73">
        <v>94.805400000000006</v>
      </c>
    </row>
    <row r="228" spans="1:13" x14ac:dyDescent="0.25">
      <c r="A228" s="61">
        <v>2024</v>
      </c>
      <c r="B228" s="61" t="s">
        <v>247</v>
      </c>
      <c r="C228" s="62">
        <v>121.0450863838757</v>
      </c>
      <c r="D228" s="62">
        <v>95.464265128171746</v>
      </c>
      <c r="E228" s="62">
        <v>97.184725238005583</v>
      </c>
      <c r="F228" s="62">
        <v>100.53740853363382</v>
      </c>
      <c r="G228" s="73">
        <v>100.20934242943426</v>
      </c>
      <c r="H228" s="73">
        <f>C228/$M228*100</f>
        <v>126.17905997618679</v>
      </c>
      <c r="I228" s="73">
        <f t="shared" si="19"/>
        <v>99.513260678665276</v>
      </c>
      <c r="J228" s="73">
        <f t="shared" si="20"/>
        <v>101.30669191879763</v>
      </c>
      <c r="K228" s="73">
        <f t="shared" si="21"/>
        <v>104.80157501796477</v>
      </c>
      <c r="L228" s="73">
        <f t="shared" si="22"/>
        <v>104.45959440665212</v>
      </c>
      <c r="M228" s="73">
        <v>95.931200000000004</v>
      </c>
    </row>
    <row r="229" spans="1:13" x14ac:dyDescent="0.25">
      <c r="A229" s="61">
        <v>2024</v>
      </c>
      <c r="B229" s="61" t="s">
        <v>248</v>
      </c>
      <c r="C229" s="62">
        <v>124.92327195674528</v>
      </c>
      <c r="D229" s="62">
        <v>92.024057402031403</v>
      </c>
      <c r="E229" s="62">
        <v>100.35057753401122</v>
      </c>
      <c r="F229" s="62">
        <v>100.25494315859591</v>
      </c>
      <c r="G229" s="73">
        <v>100.56269980205802</v>
      </c>
      <c r="H229" s="73">
        <f t="shared" si="18"/>
        <v>128.27167578134143</v>
      </c>
      <c r="I229" s="73">
        <f t="shared" si="19"/>
        <v>94.490641097233592</v>
      </c>
      <c r="J229" s="73">
        <f t="shared" si="20"/>
        <v>103.04034263823982</v>
      </c>
      <c r="K229" s="73">
        <f t="shared" si="21"/>
        <v>102.94214490930848</v>
      </c>
      <c r="L229" s="73">
        <f t="shared" si="22"/>
        <v>103.25815056439087</v>
      </c>
      <c r="M229" s="73">
        <v>97.389600000000002</v>
      </c>
    </row>
    <row r="230" spans="1:13" x14ac:dyDescent="0.25">
      <c r="A230" s="61">
        <v>2024</v>
      </c>
      <c r="B230" s="61" t="s">
        <v>176</v>
      </c>
      <c r="C230" s="62">
        <v>127.0428287306226</v>
      </c>
      <c r="D230" s="62">
        <v>95.540152764317142</v>
      </c>
      <c r="E230" s="62">
        <v>103.37433357337487</v>
      </c>
      <c r="F230" s="62">
        <v>104.49595320094596</v>
      </c>
      <c r="G230" s="73">
        <v>104.51815618601904</v>
      </c>
      <c r="H230" s="73">
        <f t="shared" si="18"/>
        <v>129.72542070538935</v>
      </c>
      <c r="I230" s="73">
        <f t="shared" si="19"/>
        <v>97.557545242384407</v>
      </c>
      <c r="J230" s="73">
        <f t="shared" si="20"/>
        <v>105.55714987565349</v>
      </c>
      <c r="K230" s="73">
        <f t="shared" si="21"/>
        <v>106.70245323131635</v>
      </c>
      <c r="L230" s="73">
        <f t="shared" si="22"/>
        <v>106.72512504686311</v>
      </c>
      <c r="M230" s="73">
        <v>97.932100000000005</v>
      </c>
    </row>
    <row r="231" spans="1:13" x14ac:dyDescent="0.25">
      <c r="A231" s="61">
        <v>2025</v>
      </c>
      <c r="B231" s="61" t="s">
        <v>174</v>
      </c>
      <c r="C231" s="62">
        <v>120.99739814650292</v>
      </c>
      <c r="D231" s="62">
        <v>95.009668428114651</v>
      </c>
      <c r="E231" s="62">
        <v>104.45041094207963</v>
      </c>
      <c r="F231" s="62">
        <v>105.13335444768894</v>
      </c>
      <c r="G231" s="73">
        <v>104.83655973878648</v>
      </c>
      <c r="H231" s="73">
        <f t="shared" si="18"/>
        <v>122.54861856023842</v>
      </c>
      <c r="I231" s="73">
        <f t="shared" si="19"/>
        <v>96.227718893873288</v>
      </c>
      <c r="J231" s="73">
        <f t="shared" si="20"/>
        <v>105.78949436171014</v>
      </c>
      <c r="K231" s="73">
        <f>F231/$M231*100</f>
        <v>106.48119339366598</v>
      </c>
      <c r="L231" s="73">
        <f t="shared" si="22"/>
        <v>106.18059369376212</v>
      </c>
      <c r="M231" s="73">
        <v>98.734200000000001</v>
      </c>
    </row>
    <row r="232" spans="1:13" x14ac:dyDescent="0.25">
      <c r="A232" s="61">
        <v>2025</v>
      </c>
      <c r="B232" s="61" t="s">
        <v>247</v>
      </c>
      <c r="C232" s="62">
        <v>122.65492391028926</v>
      </c>
      <c r="D232" s="62">
        <v>93.36653561041652</v>
      </c>
      <c r="E232" s="62">
        <v>101.95778556048334</v>
      </c>
      <c r="F232" s="62">
        <v>97.340932000869955</v>
      </c>
      <c r="G232" s="73">
        <v>98.305797224714993</v>
      </c>
      <c r="H232" s="73">
        <f t="shared" si="18"/>
        <v>123.04867968528215</v>
      </c>
      <c r="I232" s="73">
        <f>D232/$M232*100</f>
        <v>93.666267666950759</v>
      </c>
      <c r="J232" s="73">
        <f t="shared" si="20"/>
        <v>102.28509787367912</v>
      </c>
      <c r="K232" s="73">
        <f t="shared" si="21"/>
        <v>97.653422954323787</v>
      </c>
      <c r="L232" s="73">
        <f t="shared" si="22"/>
        <v>98.621385658823229</v>
      </c>
      <c r="M232" s="73">
        <v>99.68</v>
      </c>
    </row>
    <row r="233" spans="1:13" x14ac:dyDescent="0.25">
      <c r="A233" s="61">
        <v>2025</v>
      </c>
      <c r="B233" s="61" t="s">
        <v>248</v>
      </c>
      <c r="C233" s="62">
        <v>114.34505888735151</v>
      </c>
      <c r="D233" s="62">
        <v>102.69260854619537</v>
      </c>
      <c r="E233" s="62">
        <v>103.44899698126693</v>
      </c>
      <c r="F233" s="62">
        <v>95.846463706310757</v>
      </c>
      <c r="G233" s="73">
        <v>97.644227386138397</v>
      </c>
      <c r="H233" s="73">
        <f t="shared" si="18"/>
        <v>113.76202849133344</v>
      </c>
      <c r="I233" s="73">
        <f t="shared" si="19"/>
        <v>102.16899245983871</v>
      </c>
      <c r="J233" s="73">
        <f t="shared" si="20"/>
        <v>102.92152416989622</v>
      </c>
      <c r="K233" s="73">
        <f t="shared" si="21"/>
        <v>95.357755210855117</v>
      </c>
      <c r="L233" s="73">
        <f t="shared" si="22"/>
        <v>97.14635233044487</v>
      </c>
      <c r="M233" s="73">
        <v>100.5125</v>
      </c>
    </row>
    <row r="234" spans="1:13" x14ac:dyDescent="0.25">
      <c r="A234" s="61">
        <v>2025</v>
      </c>
      <c r="B234" s="61" t="s">
        <v>176</v>
      </c>
      <c r="C234" s="62">
        <v>111.94051624479596</v>
      </c>
      <c r="D234" s="62">
        <v>100.29553135924306</v>
      </c>
      <c r="E234" s="66">
        <v>90.14280651617014</v>
      </c>
      <c r="F234" s="62">
        <v>101.67924984513039</v>
      </c>
      <c r="G234" s="73">
        <v>99.754981307344167</v>
      </c>
      <c r="H234" s="73">
        <f t="shared" ref="H234:L235" si="23">C234/$M234*100</f>
        <v>110.75181699300998</v>
      </c>
      <c r="I234" s="73">
        <f t="shared" si="23"/>
        <v>99.230490504656572</v>
      </c>
      <c r="J234" s="73">
        <f t="shared" si="23"/>
        <v>89.185577710602246</v>
      </c>
      <c r="K234" s="73">
        <f>F234/$M234*100</f>
        <v>100.59951524797388</v>
      </c>
      <c r="L234" s="73">
        <f t="shared" si="23"/>
        <v>98.695680567809859</v>
      </c>
      <c r="M234" s="73">
        <v>101.0733</v>
      </c>
    </row>
    <row r="235" spans="1:13" x14ac:dyDescent="0.25">
      <c r="A235" s="61">
        <v>2026</v>
      </c>
      <c r="B235" s="78" t="s">
        <v>174</v>
      </c>
      <c r="C235" s="73">
        <v>112.22193830923091</v>
      </c>
      <c r="D235" s="73">
        <v>100.07682778032382</v>
      </c>
      <c r="E235" s="73">
        <v>86.923546999588268</v>
      </c>
      <c r="F235" s="62">
        <v>103.56817317561713</v>
      </c>
      <c r="G235" s="73">
        <v>100.66104678106693</v>
      </c>
      <c r="H235" s="73">
        <f>C235/$M235*100</f>
        <v>109.85166885044487</v>
      </c>
      <c r="I235" s="73">
        <f t="shared" si="23"/>
        <v>97.963078436891024</v>
      </c>
      <c r="J235" s="73">
        <f t="shared" si="23"/>
        <v>85.087611604008572</v>
      </c>
      <c r="K235" s="73">
        <f t="shared" si="23"/>
        <v>101.3806821958767</v>
      </c>
      <c r="L235" s="73">
        <f t="shared" si="23"/>
        <v>98.534957992463532</v>
      </c>
      <c r="M235" s="73">
        <v>102.15770000000001</v>
      </c>
    </row>
    <row r="236" spans="1:13" x14ac:dyDescent="0.25">
      <c r="A236" s="61">
        <v>2026</v>
      </c>
      <c r="B236" s="61" t="s">
        <v>247</v>
      </c>
      <c r="C236" s="62">
        <v>111.19891033155879</v>
      </c>
      <c r="D236" s="62">
        <v>103.75412496298897</v>
      </c>
      <c r="E236" s="62">
        <v>90.039475539268892</v>
      </c>
      <c r="F236" s="62">
        <v>100.72632194080697</v>
      </c>
      <c r="G236" s="73">
        <v>99.114679875721492</v>
      </c>
      <c r="H236" s="62">
        <f>C236/$M236*100</f>
        <v>108.46377921119021</v>
      </c>
      <c r="I236" s="62">
        <f>D236/$M236*100</f>
        <v>101.20211132178744</v>
      </c>
      <c r="J236" s="62">
        <f>E236/$M236*100</f>
        <v>87.824797617742291</v>
      </c>
      <c r="K236" s="62">
        <f>F236/$M236*100</f>
        <v>98.24878239514851</v>
      </c>
      <c r="L236" s="62">
        <f>G236/$M236*100</f>
        <v>96.676781477210668</v>
      </c>
      <c r="M236" s="74">
        <v>102.5217</v>
      </c>
    </row>
    <row r="239" spans="1:13" ht="12" customHeight="1" x14ac:dyDescent="0.25"/>
  </sheetData>
  <phoneticPr fontId="2" type="noConversion"/>
  <pageMargins left="0.74803149606299213" right="0.74803149606299213" top="0.98425196850393704" bottom="0.98425196850393704" header="0.51181102362204722" footer="0.51181102362204722"/>
  <pageSetup paperSize="9" orientation="landscape" r:id="rId1"/>
  <headerFooter alignWithMargins="0"/>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97864-A58C-4780-B57B-2446DB33A88C}">
  <sheetPr>
    <tabColor theme="4"/>
  </sheetPr>
  <dimension ref="A1:L66"/>
  <sheetViews>
    <sheetView showGridLines="0" zoomScaleNormal="100" workbookViewId="0">
      <pane ySplit="10" topLeftCell="A45" activePane="bottomLeft" state="frozen"/>
      <selection pane="bottomLeft"/>
    </sheetView>
  </sheetViews>
  <sheetFormatPr defaultColWidth="17.1796875" defaultRowHeight="12.5" x14ac:dyDescent="0.25"/>
  <cols>
    <col min="1" max="1" width="8.7265625" customWidth="1"/>
    <col min="2" max="12" width="14.7265625" customWidth="1"/>
  </cols>
  <sheetData>
    <row r="1" spans="1:12" ht="18" customHeight="1" x14ac:dyDescent="0.25">
      <c r="A1" s="39" t="s">
        <v>280</v>
      </c>
      <c r="B1" s="29"/>
      <c r="C1" s="29"/>
      <c r="D1" s="30"/>
      <c r="E1" s="29"/>
      <c r="F1" s="29"/>
      <c r="G1" s="29"/>
      <c r="H1" s="29"/>
      <c r="I1" s="29"/>
      <c r="J1" s="29"/>
      <c r="K1" s="31"/>
      <c r="L1" s="32"/>
    </row>
    <row r="2" spans="1:12" ht="18" customHeight="1" x14ac:dyDescent="0.25">
      <c r="A2" s="34" t="s">
        <v>308</v>
      </c>
      <c r="B2" s="29"/>
      <c r="C2" s="29"/>
      <c r="D2" s="30"/>
      <c r="E2" s="29"/>
      <c r="F2" s="29"/>
      <c r="G2" s="29"/>
      <c r="H2" s="29"/>
      <c r="I2" s="29"/>
      <c r="J2" s="29"/>
      <c r="K2" s="31"/>
      <c r="L2" s="32"/>
    </row>
    <row r="3" spans="1:12" ht="18" customHeight="1" x14ac:dyDescent="0.25">
      <c r="A3" s="34" t="s">
        <v>201</v>
      </c>
      <c r="B3" s="29"/>
      <c r="C3" s="29"/>
      <c r="D3" s="30"/>
      <c r="E3" s="29"/>
      <c r="F3" s="29"/>
      <c r="G3" s="29"/>
      <c r="H3" s="29"/>
      <c r="I3" s="29"/>
      <c r="J3" s="29"/>
      <c r="K3" s="31"/>
      <c r="L3" s="32"/>
    </row>
    <row r="4" spans="1:12" ht="18" customHeight="1" x14ac:dyDescent="0.25">
      <c r="A4" s="34" t="s">
        <v>202</v>
      </c>
      <c r="B4" s="29"/>
      <c r="C4" s="29"/>
      <c r="D4" s="30"/>
      <c r="E4" s="29"/>
      <c r="F4" s="29"/>
      <c r="G4" s="29"/>
      <c r="H4" s="29"/>
      <c r="I4" s="29"/>
      <c r="J4" s="29"/>
      <c r="K4" s="31"/>
      <c r="L4" s="32"/>
    </row>
    <row r="5" spans="1:12" ht="18" customHeight="1" x14ac:dyDescent="0.25">
      <c r="A5" s="34" t="s">
        <v>292</v>
      </c>
      <c r="B5" s="29"/>
      <c r="C5" s="29"/>
      <c r="D5" s="30"/>
      <c r="E5" s="29"/>
      <c r="F5" s="29"/>
      <c r="G5" s="29"/>
      <c r="H5" s="29"/>
      <c r="I5" s="29"/>
      <c r="J5" s="29"/>
      <c r="K5" s="31"/>
      <c r="L5" s="32"/>
    </row>
    <row r="6" spans="1:12" ht="18" customHeight="1" x14ac:dyDescent="0.25">
      <c r="A6" s="34" t="s">
        <v>290</v>
      </c>
      <c r="B6" s="29"/>
      <c r="C6" s="29"/>
      <c r="D6" s="30"/>
      <c r="E6" s="29"/>
      <c r="F6" s="29"/>
      <c r="G6" s="29"/>
      <c r="H6" s="29"/>
      <c r="I6" s="29"/>
      <c r="J6" s="29"/>
      <c r="K6" s="31"/>
      <c r="L6" s="32"/>
    </row>
    <row r="7" spans="1:12" ht="18" customHeight="1" x14ac:dyDescent="0.25">
      <c r="A7" s="34" t="s">
        <v>289</v>
      </c>
      <c r="B7" s="29"/>
      <c r="C7" s="29"/>
      <c r="D7" s="30"/>
      <c r="E7" s="29"/>
      <c r="F7" s="29"/>
      <c r="G7" s="29"/>
      <c r="H7" s="29"/>
      <c r="I7" s="29"/>
      <c r="J7" s="29"/>
      <c r="K7" s="31"/>
      <c r="L7" s="32"/>
    </row>
    <row r="8" spans="1:12" ht="18" customHeight="1" x14ac:dyDescent="0.25">
      <c r="A8" s="40" t="s">
        <v>288</v>
      </c>
      <c r="B8" s="29"/>
      <c r="C8" s="29"/>
      <c r="D8" s="30"/>
      <c r="E8" s="29"/>
      <c r="F8" s="29"/>
      <c r="G8" s="29"/>
      <c r="H8" s="31"/>
      <c r="I8" s="32"/>
      <c r="J8" s="32"/>
      <c r="K8" s="32"/>
      <c r="L8" s="32"/>
    </row>
    <row r="9" spans="1:12" ht="18" customHeight="1" x14ac:dyDescent="0.35">
      <c r="A9" s="35" t="s">
        <v>252</v>
      </c>
      <c r="B9" s="29"/>
      <c r="C9" s="29"/>
      <c r="D9" s="30"/>
      <c r="E9" s="29"/>
      <c r="F9" s="29"/>
      <c r="G9" s="29"/>
      <c r="H9" s="29"/>
      <c r="I9" s="29"/>
      <c r="J9" s="29"/>
      <c r="K9" s="31"/>
      <c r="L9" s="32"/>
    </row>
    <row r="10" spans="1:12" ht="78" x14ac:dyDescent="0.3">
      <c r="A10" s="42" t="s">
        <v>171</v>
      </c>
      <c r="B10" s="58" t="s">
        <v>225</v>
      </c>
      <c r="C10" s="58" t="s">
        <v>226</v>
      </c>
      <c r="D10" s="58" t="s">
        <v>227</v>
      </c>
      <c r="E10" s="58" t="s">
        <v>228</v>
      </c>
      <c r="F10" s="58" t="s">
        <v>229</v>
      </c>
      <c r="G10" s="58" t="s">
        <v>230</v>
      </c>
      <c r="H10" s="58" t="s">
        <v>231</v>
      </c>
      <c r="I10" s="58" t="s">
        <v>232</v>
      </c>
      <c r="J10" s="58" t="s">
        <v>233</v>
      </c>
      <c r="K10" s="58" t="s">
        <v>234</v>
      </c>
      <c r="L10" s="59" t="s">
        <v>276</v>
      </c>
    </row>
    <row r="11" spans="1:12" ht="14.25" customHeight="1" x14ac:dyDescent="0.25">
      <c r="A11" s="65">
        <v>1970</v>
      </c>
      <c r="B11" s="62">
        <v>4.550886075949367</v>
      </c>
      <c r="C11" s="62">
        <v>0.78385248025144905</v>
      </c>
      <c r="D11" s="62">
        <v>3.7033815578298714</v>
      </c>
      <c r="E11" s="62">
        <v>2.7602298159682022</v>
      </c>
      <c r="F11" s="73">
        <v>2.2684408302848831</v>
      </c>
      <c r="G11" s="73">
        <f>B11/$L11*100</f>
        <v>80.771099798544043</v>
      </c>
      <c r="H11" s="73">
        <f>C11/$L11*100</f>
        <v>13.91215377689241</v>
      </c>
      <c r="I11" s="73">
        <f>D11/$L11*100</f>
        <v>65.729222047634522</v>
      </c>
      <c r="J11" s="73">
        <f>E11/$L11*100</f>
        <v>48.989755887478523</v>
      </c>
      <c r="K11" s="73">
        <f>F11/$L11*100</f>
        <v>40.261271680330893</v>
      </c>
      <c r="L11" s="62">
        <v>5.6342999999999996</v>
      </c>
    </row>
    <row r="12" spans="1:12" ht="14.25" customHeight="1" x14ac:dyDescent="0.25">
      <c r="A12" s="65">
        <v>1971</v>
      </c>
      <c r="B12" s="62">
        <v>5.4332007233273032</v>
      </c>
      <c r="C12" s="62">
        <v>1.1754820313233307</v>
      </c>
      <c r="D12" s="62">
        <v>2.8209351710032227</v>
      </c>
      <c r="E12" s="62">
        <v>3.0539422994085923</v>
      </c>
      <c r="F12" s="73">
        <v>2.5040850524794047</v>
      </c>
      <c r="G12" s="73">
        <f t="shared" ref="G12:G65" si="0">B12/$L12*100</f>
        <v>89.05426525696285</v>
      </c>
      <c r="H12" s="73">
        <f t="shared" ref="H12:H65" si="1">C12/$L12*100</f>
        <v>19.267038703873641</v>
      </c>
      <c r="I12" s="73">
        <f t="shared" ref="I12:I65" si="2">D12/$L12*100</f>
        <v>46.237258990382273</v>
      </c>
      <c r="J12" s="73">
        <f t="shared" ref="J12:J65" si="3">E12/$L12*100</f>
        <v>50.056421888355885</v>
      </c>
      <c r="K12" s="73">
        <f t="shared" ref="K12:K65" si="4">F12/$L12*100</f>
        <v>41.043846131444099</v>
      </c>
      <c r="L12" s="62">
        <v>6.101</v>
      </c>
    </row>
    <row r="13" spans="1:12" ht="14.25" customHeight="1" x14ac:dyDescent="0.25">
      <c r="A13" s="65">
        <v>1972</v>
      </c>
      <c r="B13" s="62">
        <v>5.8482368896925854</v>
      </c>
      <c r="C13" s="62">
        <v>1.1226713797393952</v>
      </c>
      <c r="D13" s="62">
        <v>2.2519260253991535</v>
      </c>
      <c r="E13" s="62">
        <v>3.1206951365541351</v>
      </c>
      <c r="F13" s="73">
        <v>2.4799617572182799</v>
      </c>
      <c r="G13" s="73">
        <f t="shared" si="0"/>
        <v>89.126855688199484</v>
      </c>
      <c r="H13" s="73">
        <f t="shared" si="1"/>
        <v>17.109459130094262</v>
      </c>
      <c r="I13" s="73">
        <f t="shared" si="2"/>
        <v>34.319246923802574</v>
      </c>
      <c r="J13" s="73">
        <f t="shared" si="3"/>
        <v>47.559247398603034</v>
      </c>
      <c r="K13" s="73">
        <f t="shared" si="4"/>
        <v>37.794500772944204</v>
      </c>
      <c r="L13" s="62">
        <v>6.5617000000000001</v>
      </c>
    </row>
    <row r="14" spans="1:12" ht="14.25" customHeight="1" x14ac:dyDescent="0.25">
      <c r="A14" s="65">
        <v>1973</v>
      </c>
      <c r="B14" s="62">
        <v>6.1181555153707041</v>
      </c>
      <c r="C14" s="62">
        <v>1.097749499216639</v>
      </c>
      <c r="D14" s="62">
        <v>2.380515662823802</v>
      </c>
      <c r="E14" s="62">
        <v>3.1390521667691589</v>
      </c>
      <c r="F14" s="73">
        <v>2.4903756223205993</v>
      </c>
      <c r="G14" s="73">
        <f t="shared" si="0"/>
        <v>85.633282694212483</v>
      </c>
      <c r="H14" s="73">
        <f t="shared" si="1"/>
        <v>15.364743991499022</v>
      </c>
      <c r="I14" s="73">
        <f t="shared" si="2"/>
        <v>33.319089421714331</v>
      </c>
      <c r="J14" s="73">
        <f t="shared" si="3"/>
        <v>43.936009948340832</v>
      </c>
      <c r="K14" s="73">
        <f t="shared" si="4"/>
        <v>34.85675366459423</v>
      </c>
      <c r="L14" s="62">
        <v>7.1445999999999996</v>
      </c>
    </row>
    <row r="15" spans="1:12" ht="14.25" customHeight="1" x14ac:dyDescent="0.25">
      <c r="A15" s="65">
        <v>1974</v>
      </c>
      <c r="B15" s="62">
        <v>6.6579927667269434</v>
      </c>
      <c r="C15" s="62">
        <v>2.6013696240895929</v>
      </c>
      <c r="D15" s="62">
        <v>2.7453887590162411</v>
      </c>
      <c r="E15" s="62">
        <v>4.2838633238152211</v>
      </c>
      <c r="F15" s="73">
        <v>3.3173875074009853</v>
      </c>
      <c r="G15" s="73">
        <f t="shared" si="0"/>
        <v>80.221612949297466</v>
      </c>
      <c r="H15" s="73">
        <f t="shared" si="1"/>
        <v>31.34369087402365</v>
      </c>
      <c r="I15" s="73">
        <f t="shared" si="2"/>
        <v>33.078965708973321</v>
      </c>
      <c r="J15" s="73">
        <f t="shared" si="3"/>
        <v>51.61592052310646</v>
      </c>
      <c r="K15" s="73">
        <f t="shared" si="4"/>
        <v>39.970932073028322</v>
      </c>
      <c r="L15" s="62">
        <v>8.2995000000000001</v>
      </c>
    </row>
    <row r="16" spans="1:12" ht="14.25" customHeight="1" x14ac:dyDescent="0.25">
      <c r="A16" s="65">
        <v>1975</v>
      </c>
      <c r="B16" s="62">
        <v>9.9840867992766711</v>
      </c>
      <c r="C16" s="62">
        <v>3.2754471544193779</v>
      </c>
      <c r="D16" s="62">
        <v>3.7950016744949342</v>
      </c>
      <c r="E16" s="62">
        <v>5.6890105457289009</v>
      </c>
      <c r="F16" s="73">
        <v>4.5502168222108113</v>
      </c>
      <c r="G16" s="73">
        <f t="shared" si="0"/>
        <v>95.371747886791653</v>
      </c>
      <c r="H16" s="73">
        <f t="shared" si="1"/>
        <v>31.288301725344152</v>
      </c>
      <c r="I16" s="73">
        <f t="shared" si="2"/>
        <v>36.251281685181723</v>
      </c>
      <c r="J16" s="73">
        <f t="shared" si="3"/>
        <v>54.343565956564397</v>
      </c>
      <c r="K16" s="73">
        <f t="shared" si="4"/>
        <v>43.465380492241664</v>
      </c>
      <c r="L16" s="62">
        <v>10.4686</v>
      </c>
    </row>
    <row r="17" spans="1:12" ht="14.25" customHeight="1" x14ac:dyDescent="0.25">
      <c r="A17" s="65">
        <v>1976</v>
      </c>
      <c r="B17" s="62">
        <v>12.361112115732368</v>
      </c>
      <c r="C17" s="62">
        <v>3.7519297748901668</v>
      </c>
      <c r="D17" s="62">
        <v>5.5277470387920697</v>
      </c>
      <c r="E17" s="62">
        <v>6.5784921006932615</v>
      </c>
      <c r="F17" s="73">
        <v>5.4183369912121266</v>
      </c>
      <c r="G17" s="73">
        <f t="shared" si="0"/>
        <v>102.25429012236627</v>
      </c>
      <c r="H17" s="73">
        <f t="shared" si="1"/>
        <v>31.036925490877081</v>
      </c>
      <c r="I17" s="73">
        <f t="shared" si="2"/>
        <v>45.726941405887118</v>
      </c>
      <c r="J17" s="73">
        <f t="shared" si="3"/>
        <v>54.418974080482954</v>
      </c>
      <c r="K17" s="73">
        <f t="shared" si="4"/>
        <v>44.821873427957968</v>
      </c>
      <c r="L17" s="62">
        <v>12.0886</v>
      </c>
    </row>
    <row r="18" spans="1:12" ht="14.25" customHeight="1" x14ac:dyDescent="0.25">
      <c r="A18" s="65">
        <v>1977</v>
      </c>
      <c r="B18" s="62">
        <v>14.752649186256777</v>
      </c>
      <c r="C18" s="62">
        <v>4.7571122893079982</v>
      </c>
      <c r="D18" s="62">
        <v>7.5449969758912383</v>
      </c>
      <c r="E18" s="62">
        <v>7.5781158369477675</v>
      </c>
      <c r="F18" s="73">
        <v>6.4727572939761151</v>
      </c>
      <c r="G18" s="73">
        <f t="shared" si="0"/>
        <v>107.18364116461743</v>
      </c>
      <c r="H18" s="73">
        <f t="shared" si="1"/>
        <v>34.562241002244996</v>
      </c>
      <c r="I18" s="73">
        <f t="shared" si="2"/>
        <v>54.817289982426779</v>
      </c>
      <c r="J18" s="73">
        <f t="shared" si="3"/>
        <v>55.057911180317845</v>
      </c>
      <c r="K18" s="73">
        <f t="shared" si="4"/>
        <v>47.027058420768206</v>
      </c>
      <c r="L18" s="62">
        <v>13.7639</v>
      </c>
    </row>
    <row r="19" spans="1:12" ht="14.25" customHeight="1" x14ac:dyDescent="0.25">
      <c r="A19" s="65">
        <v>1978</v>
      </c>
      <c r="B19" s="62">
        <v>16.012269439421338</v>
      </c>
      <c r="C19" s="62">
        <v>4.4604232354656634</v>
      </c>
      <c r="D19" s="62">
        <v>9.3163192314157683</v>
      </c>
      <c r="E19" s="62">
        <v>8.3374293594783193</v>
      </c>
      <c r="F19" s="73">
        <v>7.2470115087734284</v>
      </c>
      <c r="G19" s="73">
        <f t="shared" si="0"/>
        <v>104.05212551691396</v>
      </c>
      <c r="H19" s="73">
        <f t="shared" si="1"/>
        <v>28.985055498292017</v>
      </c>
      <c r="I19" s="73">
        <f t="shared" si="2"/>
        <v>60.540001633768725</v>
      </c>
      <c r="J19" s="73">
        <f t="shared" si="3"/>
        <v>54.17890633697661</v>
      </c>
      <c r="K19" s="73">
        <f t="shared" si="4"/>
        <v>47.093071596518413</v>
      </c>
      <c r="L19" s="73">
        <v>15.3887</v>
      </c>
    </row>
    <row r="20" spans="1:12" ht="14.25" customHeight="1" x14ac:dyDescent="0.25">
      <c r="A20" s="65">
        <v>1979</v>
      </c>
      <c r="B20" s="62">
        <v>18.638896925858951</v>
      </c>
      <c r="C20" s="62">
        <v>5.5403713914517612</v>
      </c>
      <c r="D20" s="62">
        <v>10.626326162679373</v>
      </c>
      <c r="E20" s="62">
        <v>9.2652937958013659</v>
      </c>
      <c r="F20" s="73">
        <v>8.2575412518030973</v>
      </c>
      <c r="G20" s="73">
        <f t="shared" si="0"/>
        <v>105.83607455445116</v>
      </c>
      <c r="H20" s="73">
        <f t="shared" si="1"/>
        <v>31.459541944862963</v>
      </c>
      <c r="I20" s="73">
        <f t="shared" si="2"/>
        <v>60.338798613825219</v>
      </c>
      <c r="J20" s="73">
        <f t="shared" si="3"/>
        <v>52.610534241480465</v>
      </c>
      <c r="K20" s="73">
        <f t="shared" si="4"/>
        <v>46.888276438173065</v>
      </c>
      <c r="L20" s="73">
        <v>17.6111</v>
      </c>
    </row>
    <row r="21" spans="1:12" ht="14.25" customHeight="1" x14ac:dyDescent="0.25">
      <c r="A21" s="65">
        <v>1980</v>
      </c>
      <c r="B21" s="62">
        <v>24.1620705244123</v>
      </c>
      <c r="C21" s="62">
        <v>7.8492056084528112</v>
      </c>
      <c r="D21" s="62">
        <v>14.453475246530473</v>
      </c>
      <c r="E21" s="62">
        <v>11.424748077459681</v>
      </c>
      <c r="F21" s="73">
        <v>10.841057208926832</v>
      </c>
      <c r="G21" s="73">
        <f t="shared" si="0"/>
        <v>114.14216721345167</v>
      </c>
      <c r="H21" s="73">
        <f t="shared" si="1"/>
        <v>37.079824684212369</v>
      </c>
      <c r="I21" s="73">
        <f t="shared" si="2"/>
        <v>68.27854370916306</v>
      </c>
      <c r="J21" s="73">
        <f t="shared" si="3"/>
        <v>53.970768114074197</v>
      </c>
      <c r="K21" s="73">
        <f t="shared" si="4"/>
        <v>51.213399259872418</v>
      </c>
      <c r="L21" s="73">
        <v>21.168399999999998</v>
      </c>
    </row>
    <row r="22" spans="1:12" ht="14.25" customHeight="1" x14ac:dyDescent="0.25">
      <c r="A22" s="65">
        <v>1981</v>
      </c>
      <c r="B22" s="62">
        <v>27.923517179023506</v>
      </c>
      <c r="C22" s="62">
        <v>9.4044496286943318</v>
      </c>
      <c r="D22" s="62">
        <v>17.521945469576142</v>
      </c>
      <c r="E22" s="62">
        <v>13.232081143175259</v>
      </c>
      <c r="F22" s="73">
        <v>12.762996918951455</v>
      </c>
      <c r="G22" s="73">
        <f t="shared" si="0"/>
        <v>117.44166373950542</v>
      </c>
      <c r="H22" s="73">
        <f t="shared" si="1"/>
        <v>39.553549213275005</v>
      </c>
      <c r="I22" s="73">
        <f t="shared" si="2"/>
        <v>73.69438508433177</v>
      </c>
      <c r="J22" s="73">
        <f t="shared" si="3"/>
        <v>55.651930028285321</v>
      </c>
      <c r="K22" s="73">
        <f t="shared" si="4"/>
        <v>53.679039887920652</v>
      </c>
      <c r="L22" s="73">
        <v>23.776499999999999</v>
      </c>
    </row>
    <row r="23" spans="1:12" ht="14.25" customHeight="1" x14ac:dyDescent="0.25">
      <c r="A23" s="65">
        <v>1982</v>
      </c>
      <c r="B23" s="62">
        <v>33.156455696202528</v>
      </c>
      <c r="C23" s="62">
        <v>9.9349296569644263</v>
      </c>
      <c r="D23" s="62">
        <v>18.624601610492501</v>
      </c>
      <c r="E23" s="62">
        <v>14.495378586154658</v>
      </c>
      <c r="F23" s="73">
        <v>14.055374378195243</v>
      </c>
      <c r="G23" s="73">
        <f t="shared" si="0"/>
        <v>129.12046052254408</v>
      </c>
      <c r="H23" s="73">
        <f t="shared" si="1"/>
        <v>38.689379357071921</v>
      </c>
      <c r="I23" s="73">
        <f t="shared" si="2"/>
        <v>72.529378864555056</v>
      </c>
      <c r="J23" s="73">
        <f t="shared" si="3"/>
        <v>56.449035917529542</v>
      </c>
      <c r="K23" s="73">
        <f t="shared" si="4"/>
        <v>54.735537150226619</v>
      </c>
      <c r="L23" s="73">
        <v>25.678699999999999</v>
      </c>
    </row>
    <row r="24" spans="1:12" ht="14.25" customHeight="1" x14ac:dyDescent="0.25">
      <c r="A24" s="65">
        <v>1983</v>
      </c>
      <c r="B24" s="62">
        <v>34.308688969258583</v>
      </c>
      <c r="C24" s="62">
        <v>10.940112171382259</v>
      </c>
      <c r="D24" s="62">
        <v>18.944468333586308</v>
      </c>
      <c r="E24" s="62">
        <v>14.552118497728369</v>
      </c>
      <c r="F24" s="73">
        <v>14.560468980510134</v>
      </c>
      <c r="G24" s="73">
        <f t="shared" si="0"/>
        <v>126.58818330809068</v>
      </c>
      <c r="H24" s="73">
        <f t="shared" si="1"/>
        <v>40.365544897472049</v>
      </c>
      <c r="I24" s="73">
        <f t="shared" si="2"/>
        <v>69.899081023910284</v>
      </c>
      <c r="J24" s="73">
        <f t="shared" si="3"/>
        <v>53.692702905729959</v>
      </c>
      <c r="K24" s="73">
        <f t="shared" si="4"/>
        <v>53.723513539328827</v>
      </c>
      <c r="L24" s="73">
        <v>27.102599999999999</v>
      </c>
    </row>
    <row r="25" spans="1:12" ht="14.25" customHeight="1" x14ac:dyDescent="0.25">
      <c r="A25" s="65">
        <v>1984</v>
      </c>
      <c r="B25" s="62">
        <v>34.346419529837249</v>
      </c>
      <c r="C25" s="62">
        <v>13.008628254771018</v>
      </c>
      <c r="D25" s="62">
        <v>19.574557556967093</v>
      </c>
      <c r="E25" s="62">
        <v>14.527086183798795</v>
      </c>
      <c r="F25" s="73">
        <v>15.198883896440126</v>
      </c>
      <c r="G25" s="73">
        <f t="shared" si="0"/>
        <v>120.42501851210423</v>
      </c>
      <c r="H25" s="73">
        <f t="shared" si="1"/>
        <v>45.610701780340861</v>
      </c>
      <c r="I25" s="73">
        <f t="shared" si="2"/>
        <v>68.632087083086475</v>
      </c>
      <c r="J25" s="73">
        <f t="shared" si="3"/>
        <v>50.934701391251338</v>
      </c>
      <c r="K25" s="73">
        <f t="shared" si="4"/>
        <v>53.29015075362058</v>
      </c>
      <c r="L25" s="73">
        <v>28.521000000000001</v>
      </c>
    </row>
    <row r="26" spans="1:12" ht="14.25" customHeight="1" x14ac:dyDescent="0.25">
      <c r="A26" s="65">
        <v>1985</v>
      </c>
      <c r="B26" s="62">
        <v>35.696012658227836</v>
      </c>
      <c r="C26" s="62">
        <v>13.191982090045579</v>
      </c>
      <c r="D26" s="62">
        <v>20.897423451973161</v>
      </c>
      <c r="E26" s="62">
        <v>15.096154120464547</v>
      </c>
      <c r="F26" s="73">
        <v>16.090345368839046</v>
      </c>
      <c r="G26" s="73">
        <f t="shared" si="0"/>
        <v>118.7381503327296</v>
      </c>
      <c r="H26" s="73">
        <f t="shared" si="1"/>
        <v>43.881415204324213</v>
      </c>
      <c r="I26" s="73">
        <f t="shared" si="2"/>
        <v>69.512565203418049</v>
      </c>
      <c r="J26" s="73">
        <f t="shared" si="3"/>
        <v>50.215396172227969</v>
      </c>
      <c r="K26" s="73">
        <f t="shared" si="4"/>
        <v>53.522444246174828</v>
      </c>
      <c r="L26" s="73">
        <v>30.062799999999999</v>
      </c>
    </row>
    <row r="27" spans="1:12" ht="14.25" customHeight="1" x14ac:dyDescent="0.25">
      <c r="A27" s="65">
        <v>1986</v>
      </c>
      <c r="B27" s="62">
        <v>33.913969258589496</v>
      </c>
      <c r="C27" s="62">
        <v>6.3455854835798586</v>
      </c>
      <c r="D27" s="62">
        <v>18.227581104943901</v>
      </c>
      <c r="E27" s="62">
        <v>15.248016824970659</v>
      </c>
      <c r="F27" s="73">
        <v>14.669989103692332</v>
      </c>
      <c r="G27" s="73">
        <f t="shared" si="0"/>
        <v>107.98048000824483</v>
      </c>
      <c r="H27" s="73">
        <f t="shared" si="1"/>
        <v>20.204045159849905</v>
      </c>
      <c r="I27" s="73">
        <f t="shared" si="2"/>
        <v>58.035759308903614</v>
      </c>
      <c r="J27" s="73">
        <f t="shared" si="3"/>
        <v>48.548967045994296</v>
      </c>
      <c r="K27" s="73">
        <f t="shared" si="4"/>
        <v>46.7085540195569</v>
      </c>
      <c r="L27" s="73">
        <v>31.407499999999999</v>
      </c>
    </row>
    <row r="28" spans="1:12" ht="14.25" customHeight="1" x14ac:dyDescent="0.25">
      <c r="A28" s="65">
        <v>1987</v>
      </c>
      <c r="B28" s="62">
        <v>32.529547920433984</v>
      </c>
      <c r="C28" s="62">
        <v>6.7900256862356771</v>
      </c>
      <c r="D28" s="62">
        <v>17.171538707593974</v>
      </c>
      <c r="E28" s="62">
        <v>14.807448099810076</v>
      </c>
      <c r="F28" s="73">
        <v>14.415446093010342</v>
      </c>
      <c r="G28" s="73">
        <f t="shared" si="0"/>
        <v>98.171586642786835</v>
      </c>
      <c r="H28" s="73">
        <f t="shared" si="1"/>
        <v>20.491757112440705</v>
      </c>
      <c r="I28" s="73">
        <f t="shared" si="2"/>
        <v>51.822337160843013</v>
      </c>
      <c r="J28" s="73">
        <f t="shared" si="3"/>
        <v>44.68769986120607</v>
      </c>
      <c r="K28" s="73">
        <f t="shared" si="4"/>
        <v>43.50466900357425</v>
      </c>
      <c r="L28" s="73">
        <v>33.135399999999997</v>
      </c>
    </row>
    <row r="29" spans="1:12" ht="14.25" customHeight="1" x14ac:dyDescent="0.25">
      <c r="A29" s="65">
        <v>1988</v>
      </c>
      <c r="B29" s="62">
        <v>28.895804701627487</v>
      </c>
      <c r="C29" s="62">
        <v>5.0116714975047216</v>
      </c>
      <c r="D29" s="62">
        <v>16.345350287140608</v>
      </c>
      <c r="E29" s="62">
        <v>15.608482145556588</v>
      </c>
      <c r="F29" s="73">
        <v>14.536966322374244</v>
      </c>
      <c r="G29" s="73">
        <f t="shared" si="0"/>
        <v>82.151034007015085</v>
      </c>
      <c r="H29" s="73">
        <f t="shared" si="1"/>
        <v>14.248227376768982</v>
      </c>
      <c r="I29" s="73">
        <f t="shared" si="2"/>
        <v>46.469978640872824</v>
      </c>
      <c r="J29" s="73">
        <f t="shared" si="3"/>
        <v>44.375055852494988</v>
      </c>
      <c r="K29" s="73">
        <f t="shared" si="4"/>
        <v>41.328726679860814</v>
      </c>
      <c r="L29" s="73">
        <v>35.173999999999999</v>
      </c>
    </row>
    <row r="30" spans="1:12" ht="14.25" customHeight="1" x14ac:dyDescent="0.25">
      <c r="A30" s="65">
        <v>1989</v>
      </c>
      <c r="B30" s="62">
        <v>28.228264014466543</v>
      </c>
      <c r="C30" s="62">
        <v>5.4561117001605393</v>
      </c>
      <c r="D30" s="62">
        <v>15.795629587150236</v>
      </c>
      <c r="E30" s="62">
        <v>16.723254525887153</v>
      </c>
      <c r="F30" s="73">
        <v>15.168840946538154</v>
      </c>
      <c r="G30" s="73">
        <f t="shared" si="0"/>
        <v>74.27845480383688</v>
      </c>
      <c r="H30" s="73">
        <f t="shared" si="1"/>
        <v>14.356941897573472</v>
      </c>
      <c r="I30" s="73">
        <f t="shared" si="2"/>
        <v>41.563836790884565</v>
      </c>
      <c r="J30" s="73">
        <f t="shared" si="3"/>
        <v>44.004743077277894</v>
      </c>
      <c r="K30" s="73">
        <f t="shared" si="4"/>
        <v>39.914536228533187</v>
      </c>
      <c r="L30" s="73">
        <v>38.003300000000003</v>
      </c>
    </row>
    <row r="31" spans="1:12" ht="14.25" customHeight="1" x14ac:dyDescent="0.25">
      <c r="A31" s="65">
        <v>1990</v>
      </c>
      <c r="B31" s="62">
        <v>29.023508137432184</v>
      </c>
      <c r="C31" s="62">
        <v>5.9337810768466985</v>
      </c>
      <c r="D31" s="62">
        <v>16.07370467808104</v>
      </c>
      <c r="E31" s="62">
        <v>16.688209286385749</v>
      </c>
      <c r="F31" s="73">
        <v>15.661204088674722</v>
      </c>
      <c r="G31" s="73">
        <f t="shared" si="0"/>
        <v>70.358484632898154</v>
      </c>
      <c r="H31" s="73">
        <f t="shared" si="1"/>
        <v>14.384609976622809</v>
      </c>
      <c r="I31" s="73">
        <f t="shared" si="2"/>
        <v>38.96570663447595</v>
      </c>
      <c r="J31" s="73">
        <f t="shared" si="3"/>
        <v>40.455382273806748</v>
      </c>
      <c r="K31" s="73">
        <f t="shared" si="4"/>
        <v>37.965727023349125</v>
      </c>
      <c r="L31" s="73">
        <v>41.250900000000001</v>
      </c>
    </row>
    <row r="32" spans="1:12" ht="14.25" customHeight="1" x14ac:dyDescent="0.25">
      <c r="A32" s="65">
        <v>1991</v>
      </c>
      <c r="B32" s="62">
        <v>28.589511754068713</v>
      </c>
      <c r="C32" s="62">
        <v>5.2124029569359367</v>
      </c>
      <c r="D32" s="62">
        <v>16.228012242990623</v>
      </c>
      <c r="E32" s="62">
        <v>17.241409594221739</v>
      </c>
      <c r="F32" s="73">
        <v>15.904180028163937</v>
      </c>
      <c r="G32" s="73">
        <f t="shared" si="0"/>
        <v>64.95136346592372</v>
      </c>
      <c r="H32" s="73">
        <f t="shared" si="1"/>
        <v>11.841848923447266</v>
      </c>
      <c r="I32" s="73">
        <f t="shared" si="2"/>
        <v>36.867769222184762</v>
      </c>
      <c r="J32" s="73">
        <f t="shared" si="3"/>
        <v>39.170065961682212</v>
      </c>
      <c r="K32" s="73">
        <f t="shared" si="4"/>
        <v>36.132067819932246</v>
      </c>
      <c r="L32" s="73">
        <v>44.016800000000003</v>
      </c>
    </row>
    <row r="33" spans="1:12" ht="14.25" customHeight="1" x14ac:dyDescent="0.25">
      <c r="A33" s="65">
        <v>1992</v>
      </c>
      <c r="B33" s="62">
        <v>28.951175406871609</v>
      </c>
      <c r="C33" s="62">
        <v>5.0128728386627461</v>
      </c>
      <c r="D33" s="62">
        <v>16.314948022863785</v>
      </c>
      <c r="E33" s="62">
        <v>18.196937398665725</v>
      </c>
      <c r="F33" s="73">
        <v>16.791252968265667</v>
      </c>
      <c r="G33" s="73">
        <f t="shared" si="0"/>
        <v>63.693630470657261</v>
      </c>
      <c r="H33" s="73">
        <f t="shared" si="1"/>
        <v>11.028501112476285</v>
      </c>
      <c r="I33" s="73">
        <f t="shared" si="2"/>
        <v>35.8934743032789</v>
      </c>
      <c r="J33" s="73">
        <f t="shared" si="3"/>
        <v>40.033918833333459</v>
      </c>
      <c r="K33" s="73">
        <f t="shared" si="4"/>
        <v>36.941362368527308</v>
      </c>
      <c r="L33" s="73">
        <v>45.453800000000001</v>
      </c>
    </row>
    <row r="34" spans="1:12" ht="14.25" customHeight="1" x14ac:dyDescent="0.25">
      <c r="A34" s="65">
        <v>1993</v>
      </c>
      <c r="B34" s="62">
        <v>27.17902350813743</v>
      </c>
      <c r="C34" s="62">
        <v>5.3433713789653119</v>
      </c>
      <c r="D34" s="62">
        <v>15.706397563751636</v>
      </c>
      <c r="E34" s="62">
        <v>19.064456063226714</v>
      </c>
      <c r="F34" s="73">
        <v>16.937610274831027</v>
      </c>
      <c r="G34" s="73">
        <f t="shared" si="0"/>
        <v>58.05585675652496</v>
      </c>
      <c r="H34" s="73">
        <f t="shared" si="1"/>
        <v>11.413728800125838</v>
      </c>
      <c r="I34" s="73">
        <f t="shared" si="2"/>
        <v>33.5497103804774</v>
      </c>
      <c r="J34" s="73">
        <f t="shared" si="3"/>
        <v>40.72270403741237</v>
      </c>
      <c r="K34" s="73">
        <f t="shared" si="4"/>
        <v>36.179646984705911</v>
      </c>
      <c r="L34" s="73">
        <v>46.815300000000001</v>
      </c>
    </row>
    <row r="35" spans="1:12" ht="14.25" customHeight="1" x14ac:dyDescent="0.25">
      <c r="A35" s="65">
        <v>1994</v>
      </c>
      <c r="B35" s="62">
        <v>26.853526220614825</v>
      </c>
      <c r="C35" s="62">
        <v>5.7816987688149668</v>
      </c>
      <c r="D35" s="62">
        <v>15.387633037550035</v>
      </c>
      <c r="E35" s="62">
        <v>18.372955678431723</v>
      </c>
      <c r="F35" s="73">
        <v>16.436812503811794</v>
      </c>
      <c r="G35" s="73">
        <f t="shared" si="0"/>
        <v>56.32055130393757</v>
      </c>
      <c r="H35" s="73">
        <f t="shared" si="1"/>
        <v>12.126096940035334</v>
      </c>
      <c r="I35" s="73">
        <f t="shared" si="2"/>
        <v>32.272855669591813</v>
      </c>
      <c r="J35" s="73">
        <f t="shared" si="3"/>
        <v>38.534045189853401</v>
      </c>
      <c r="K35" s="73">
        <f t="shared" si="4"/>
        <v>34.47332518972771</v>
      </c>
      <c r="L35" s="73">
        <v>47.6798</v>
      </c>
    </row>
    <row r="36" spans="1:12" ht="14.25" customHeight="1" x14ac:dyDescent="0.25">
      <c r="A36" s="65">
        <v>1995</v>
      </c>
      <c r="B36" s="62">
        <v>25.189873417721522</v>
      </c>
      <c r="C36" s="62">
        <v>6.7514572155726373</v>
      </c>
      <c r="D36" s="62">
        <v>14.37338227236312</v>
      </c>
      <c r="E36" s="62">
        <v>18.201128310088727</v>
      </c>
      <c r="F36" s="73">
        <v>16.206106223391625</v>
      </c>
      <c r="G36" s="73">
        <f t="shared" si="0"/>
        <v>51.48439603680881</v>
      </c>
      <c r="H36" s="73">
        <f t="shared" si="1"/>
        <v>13.798985463244653</v>
      </c>
      <c r="I36" s="73">
        <f t="shared" si="2"/>
        <v>29.377079155077585</v>
      </c>
      <c r="J36" s="73">
        <f t="shared" si="3"/>
        <v>37.200429025345258</v>
      </c>
      <c r="K36" s="73">
        <f t="shared" si="4"/>
        <v>33.122897331937295</v>
      </c>
      <c r="L36" s="73">
        <v>48.927199999999999</v>
      </c>
    </row>
    <row r="37" spans="1:12" ht="14.25" customHeight="1" x14ac:dyDescent="0.25">
      <c r="A37" s="65">
        <v>1996</v>
      </c>
      <c r="B37" s="62">
        <v>23.960216998191679</v>
      </c>
      <c r="C37" s="62">
        <v>7.4560065554962804</v>
      </c>
      <c r="D37" s="62">
        <v>10.98227632266172</v>
      </c>
      <c r="E37" s="62">
        <v>17.572491596638734</v>
      </c>
      <c r="F37" s="73">
        <v>15.238829966825222</v>
      </c>
      <c r="G37" s="73">
        <f t="shared" si="0"/>
        <v>47.023784474032503</v>
      </c>
      <c r="H37" s="73">
        <f t="shared" si="1"/>
        <v>14.632991234139981</v>
      </c>
      <c r="I37" s="73">
        <f t="shared" si="2"/>
        <v>21.553569188045781</v>
      </c>
      <c r="J37" s="73">
        <f t="shared" si="3"/>
        <v>34.487377872013909</v>
      </c>
      <c r="K37" s="73">
        <f t="shared" si="4"/>
        <v>29.907385899322165</v>
      </c>
      <c r="L37" s="73">
        <v>50.953400000000002</v>
      </c>
    </row>
    <row r="38" spans="1:12" ht="14.25" customHeight="1" x14ac:dyDescent="0.25">
      <c r="A38" s="65">
        <v>1997</v>
      </c>
      <c r="B38" s="62">
        <v>23.399638336347198</v>
      </c>
      <c r="C38" s="62">
        <v>7.1330653839842277</v>
      </c>
      <c r="D38" s="62">
        <v>11.374172922703462</v>
      </c>
      <c r="E38" s="62">
        <v>16.570863766541752</v>
      </c>
      <c r="F38" s="73">
        <v>14.421551136163307</v>
      </c>
      <c r="G38" s="73">
        <f t="shared" si="0"/>
        <v>45.905676768714599</v>
      </c>
      <c r="H38" s="73">
        <f t="shared" si="1"/>
        <v>13.99372884232378</v>
      </c>
      <c r="I38" s="73">
        <f t="shared" si="2"/>
        <v>22.313981874242909</v>
      </c>
      <c r="J38" s="73">
        <f t="shared" si="3"/>
        <v>32.508909108379783</v>
      </c>
      <c r="K38" s="73">
        <f t="shared" si="4"/>
        <v>28.292363131606756</v>
      </c>
      <c r="L38" s="73">
        <v>50.973300000000002</v>
      </c>
    </row>
    <row r="39" spans="1:12" ht="14.25" customHeight="1" x14ac:dyDescent="0.25">
      <c r="A39" s="65">
        <v>1998</v>
      </c>
      <c r="B39" s="62">
        <v>23.942133815551536</v>
      </c>
      <c r="C39" s="62">
        <v>5.9453898185970724</v>
      </c>
      <c r="D39" s="62">
        <v>11.973387664954405</v>
      </c>
      <c r="E39" s="62">
        <v>16.415800043890751</v>
      </c>
      <c r="F39" s="73">
        <v>14.402669033073009</v>
      </c>
      <c r="G39" s="73">
        <f t="shared" si="0"/>
        <v>46.353759209523041</v>
      </c>
      <c r="H39" s="73">
        <f t="shared" si="1"/>
        <v>11.510718726289518</v>
      </c>
      <c r="I39" s="73">
        <f t="shared" si="2"/>
        <v>23.181372763987472</v>
      </c>
      <c r="J39" s="73">
        <f t="shared" si="3"/>
        <v>31.782214915695086</v>
      </c>
      <c r="K39" s="73">
        <f t="shared" si="4"/>
        <v>27.884642926014859</v>
      </c>
      <c r="L39" s="73">
        <v>51.6509</v>
      </c>
    </row>
    <row r="40" spans="1:12" ht="14.25" customHeight="1" x14ac:dyDescent="0.25">
      <c r="A40" s="65">
        <v>1999</v>
      </c>
      <c r="B40" s="62">
        <v>23.580470162748643</v>
      </c>
      <c r="C40" s="62">
        <v>6.8055274623830986</v>
      </c>
      <c r="D40" s="62">
        <v>11.907501089509433</v>
      </c>
      <c r="E40" s="62">
        <v>16.512191006619751</v>
      </c>
      <c r="F40" s="73">
        <v>14.56839013785288</v>
      </c>
      <c r="G40" s="73">
        <f t="shared" si="0"/>
        <v>45.025472228637469</v>
      </c>
      <c r="H40" s="73">
        <f t="shared" si="1"/>
        <v>12.99474037811305</v>
      </c>
      <c r="I40" s="73">
        <f t="shared" si="2"/>
        <v>22.736648417856756</v>
      </c>
      <c r="J40" s="73">
        <f t="shared" si="3"/>
        <v>31.529023487284569</v>
      </c>
      <c r="K40" s="73">
        <f t="shared" si="4"/>
        <v>27.81745406434214</v>
      </c>
      <c r="L40" s="73">
        <v>52.371400000000001</v>
      </c>
    </row>
    <row r="41" spans="1:12" ht="14.25" customHeight="1" x14ac:dyDescent="0.25">
      <c r="A41" s="65">
        <v>2000</v>
      </c>
      <c r="B41" s="62">
        <v>23.616636528028934</v>
      </c>
      <c r="C41" s="62">
        <v>9.8523157502360288</v>
      </c>
      <c r="D41" s="62">
        <v>12.958092483422892</v>
      </c>
      <c r="E41" s="62">
        <v>15.30939942821877</v>
      </c>
      <c r="F41" s="73">
        <v>13.871661100768479</v>
      </c>
      <c r="G41" s="73">
        <f t="shared" si="0"/>
        <v>44.657685691487046</v>
      </c>
      <c r="H41" s="73">
        <f t="shared" si="1"/>
        <v>18.630155889690073</v>
      </c>
      <c r="I41" s="73">
        <f t="shared" si="2"/>
        <v>24.502999002382385</v>
      </c>
      <c r="J41" s="73">
        <f t="shared" si="3"/>
        <v>28.949183639228664</v>
      </c>
      <c r="K41" s="73">
        <f t="shared" si="4"/>
        <v>26.230504107633319</v>
      </c>
      <c r="L41" s="73">
        <v>52.883699999999997</v>
      </c>
    </row>
    <row r="42" spans="1:12" ht="14.25" customHeight="1" x14ac:dyDescent="0.25">
      <c r="A42" s="65">
        <v>2001</v>
      </c>
      <c r="B42" s="62">
        <v>24.23146473779385</v>
      </c>
      <c r="C42" s="62">
        <v>9.8386813220057245</v>
      </c>
      <c r="D42" s="62">
        <v>17.361711598617728</v>
      </c>
      <c r="E42" s="62">
        <v>14.010216887088788</v>
      </c>
      <c r="F42" s="73">
        <v>14.152631971453857</v>
      </c>
      <c r="G42" s="73">
        <f t="shared" si="0"/>
        <v>45.049610581080394</v>
      </c>
      <c r="H42" s="73">
        <f t="shared" si="1"/>
        <v>18.29145563356732</v>
      </c>
      <c r="I42" s="73">
        <f t="shared" si="2"/>
        <v>32.277798928054615</v>
      </c>
      <c r="J42" s="73">
        <f t="shared" si="3"/>
        <v>26.046911391840595</v>
      </c>
      <c r="K42" s="73">
        <f t="shared" si="4"/>
        <v>26.311680532333842</v>
      </c>
      <c r="L42" s="73">
        <v>53.788400000000003</v>
      </c>
    </row>
    <row r="43" spans="1:12" ht="14.25" customHeight="1" x14ac:dyDescent="0.25">
      <c r="A43" s="65">
        <v>2002</v>
      </c>
      <c r="B43" s="62">
        <v>24.828209764918626</v>
      </c>
      <c r="C43" s="62">
        <v>10.302875169983727</v>
      </c>
      <c r="D43" s="62">
        <v>16.411655451353131</v>
      </c>
      <c r="E43" s="62">
        <v>13.507307516328796</v>
      </c>
      <c r="F43" s="73">
        <v>13.710137103274256</v>
      </c>
      <c r="G43" s="73">
        <f t="shared" si="0"/>
        <v>45.215695630567915</v>
      </c>
      <c r="H43" s="73">
        <f t="shared" si="1"/>
        <v>18.762998710601828</v>
      </c>
      <c r="I43" s="73">
        <f t="shared" si="2"/>
        <v>29.887955060321925</v>
      </c>
      <c r="J43" s="73">
        <f t="shared" si="3"/>
        <v>24.598725048221645</v>
      </c>
      <c r="K43" s="73">
        <f t="shared" si="4"/>
        <v>24.968106528200849</v>
      </c>
      <c r="L43" s="73">
        <v>54.910600000000002</v>
      </c>
    </row>
    <row r="44" spans="1:12" ht="14.25" customHeight="1" x14ac:dyDescent="0.25">
      <c r="A44" s="65">
        <v>2003</v>
      </c>
      <c r="B44" s="62">
        <v>22.766726943942132</v>
      </c>
      <c r="C44" s="62">
        <v>11.892883234692533</v>
      </c>
      <c r="D44" s="62">
        <v>17.109800104962307</v>
      </c>
      <c r="E44" s="62">
        <v>13.067261816913803</v>
      </c>
      <c r="F44" s="73">
        <v>13.926142798373725</v>
      </c>
      <c r="G44" s="73">
        <f t="shared" si="0"/>
        <v>40.49729168813159</v>
      </c>
      <c r="H44" s="73">
        <f t="shared" si="1"/>
        <v>21.154975967961331</v>
      </c>
      <c r="I44" s="73">
        <f t="shared" si="2"/>
        <v>30.434790529283923</v>
      </c>
      <c r="J44" s="73">
        <f t="shared" si="3"/>
        <v>23.243952223248829</v>
      </c>
      <c r="K44" s="73">
        <f t="shared" si="4"/>
        <v>24.771723594039845</v>
      </c>
      <c r="L44" s="73">
        <v>56.2179</v>
      </c>
    </row>
    <row r="45" spans="1:12" ht="14.25" customHeight="1" x14ac:dyDescent="0.25">
      <c r="A45" s="65">
        <v>2004</v>
      </c>
      <c r="B45" s="62">
        <v>25.352622061482815</v>
      </c>
      <c r="C45" s="62">
        <v>11.975780558332783</v>
      </c>
      <c r="D45" s="62">
        <v>19.055437671041311</v>
      </c>
      <c r="E45" s="62">
        <v>14.249098838199783</v>
      </c>
      <c r="F45" s="73">
        <v>14.999783611115543</v>
      </c>
      <c r="G45" s="73">
        <f t="shared" si="0"/>
        <v>43.897299706139819</v>
      </c>
      <c r="H45" s="73">
        <f t="shared" si="1"/>
        <v>20.735702489044616</v>
      </c>
      <c r="I45" s="73">
        <f t="shared" si="2"/>
        <v>32.993915045505304</v>
      </c>
      <c r="J45" s="73">
        <f t="shared" si="3"/>
        <v>24.671884459365494</v>
      </c>
      <c r="K45" s="73">
        <f t="shared" si="4"/>
        <v>25.971672480565193</v>
      </c>
      <c r="L45" s="73">
        <v>57.754399999999997</v>
      </c>
    </row>
    <row r="46" spans="1:12" ht="14.25" customHeight="1" x14ac:dyDescent="0.25">
      <c r="A46" s="65">
        <v>2005</v>
      </c>
      <c r="B46" s="62">
        <v>29.783001808318264</v>
      </c>
      <c r="C46" s="62">
        <v>15.915507028742926</v>
      </c>
      <c r="D46" s="62">
        <v>28.978033019768439</v>
      </c>
      <c r="E46" s="62">
        <v>19.093792443187713</v>
      </c>
      <c r="F46" s="73">
        <v>20.955612097562895</v>
      </c>
      <c r="G46" s="73">
        <f t="shared" si="0"/>
        <v>50.133403708821724</v>
      </c>
      <c r="H46" s="73">
        <f t="shared" si="1"/>
        <v>26.790400250377356</v>
      </c>
      <c r="I46" s="73">
        <f t="shared" si="2"/>
        <v>48.778408483387523</v>
      </c>
      <c r="J46" s="73">
        <f t="shared" si="3"/>
        <v>32.140373594559122</v>
      </c>
      <c r="K46" s="73">
        <f t="shared" si="4"/>
        <v>35.274354412427549</v>
      </c>
      <c r="L46" s="73">
        <v>59.407499999999999</v>
      </c>
    </row>
    <row r="47" spans="1:12" ht="14.25" customHeight="1" x14ac:dyDescent="0.25">
      <c r="A47" s="65">
        <v>2006</v>
      </c>
      <c r="B47" s="62">
        <v>28.499095840867994</v>
      </c>
      <c r="C47" s="62">
        <v>20.293171333910433</v>
      </c>
      <c r="D47" s="62">
        <v>36.137362150498276</v>
      </c>
      <c r="E47" s="62">
        <v>25.644186997336611</v>
      </c>
      <c r="F47" s="73">
        <v>27.151905802605278</v>
      </c>
      <c r="G47" s="73">
        <f t="shared" si="0"/>
        <v>46.538785741481078</v>
      </c>
      <c r="H47" s="73">
        <f t="shared" si="1"/>
        <v>33.138579483273155</v>
      </c>
      <c r="I47" s="73">
        <f t="shared" si="2"/>
        <v>59.012010899400003</v>
      </c>
      <c r="J47" s="73">
        <f t="shared" si="3"/>
        <v>41.876743418368562</v>
      </c>
      <c r="K47" s="73">
        <f t="shared" si="4"/>
        <v>44.338835648543089</v>
      </c>
      <c r="L47" s="73">
        <v>61.237299999999998</v>
      </c>
    </row>
    <row r="48" spans="1:12" ht="14.25" customHeight="1" x14ac:dyDescent="0.25">
      <c r="A48" s="65">
        <v>2007</v>
      </c>
      <c r="B48" s="62">
        <v>33.110307414104881</v>
      </c>
      <c r="C48" s="62">
        <v>21.012601678359722</v>
      </c>
      <c r="D48" s="62">
        <v>29.140483974961722</v>
      </c>
      <c r="E48" s="62">
        <v>26.323114647862599</v>
      </c>
      <c r="F48" s="73">
        <v>25.869784735003027</v>
      </c>
      <c r="G48" s="73">
        <f t="shared" si="0"/>
        <v>53.013049661614467</v>
      </c>
      <c r="H48" s="73">
        <f t="shared" si="1"/>
        <v>33.64336314860283</v>
      </c>
      <c r="I48" s="73">
        <f t="shared" si="2"/>
        <v>46.656948991963617</v>
      </c>
      <c r="J48" s="73">
        <f t="shared" si="3"/>
        <v>42.146047350833292</v>
      </c>
      <c r="K48" s="73">
        <f t="shared" si="4"/>
        <v>41.420218958998973</v>
      </c>
      <c r="L48" s="73">
        <v>62.456899999999997</v>
      </c>
    </row>
    <row r="49" spans="1:12" ht="14.25" customHeight="1" x14ac:dyDescent="0.25">
      <c r="A49" s="65">
        <v>2008</v>
      </c>
      <c r="B49" s="62">
        <v>42.947558770343583</v>
      </c>
      <c r="C49" s="62">
        <v>30.611239152493635</v>
      </c>
      <c r="D49" s="62">
        <v>43.939137227376676</v>
      </c>
      <c r="E49" s="62">
        <v>32.407446956083433</v>
      </c>
      <c r="F49" s="73">
        <v>34.433068410077141</v>
      </c>
      <c r="G49" s="73">
        <f t="shared" si="0"/>
        <v>66.545332064345146</v>
      </c>
      <c r="H49" s="73">
        <f t="shared" si="1"/>
        <v>47.430753519578353</v>
      </c>
      <c r="I49" s="73">
        <f t="shared" si="2"/>
        <v>68.081738779426757</v>
      </c>
      <c r="J49" s="73">
        <f t="shared" si="3"/>
        <v>50.213897618306255</v>
      </c>
      <c r="K49" s="73">
        <f t="shared" si="4"/>
        <v>53.352507964320907</v>
      </c>
      <c r="L49" s="73">
        <v>64.538799999999995</v>
      </c>
    </row>
    <row r="50" spans="1:12" ht="14.25" customHeight="1" x14ac:dyDescent="0.25">
      <c r="A50" s="65">
        <v>2009</v>
      </c>
      <c r="B50" s="62">
        <v>40.415913200723324</v>
      </c>
      <c r="C50" s="62">
        <v>29.857060493811687</v>
      </c>
      <c r="D50" s="62">
        <v>36.891971294663612</v>
      </c>
      <c r="E50" s="62">
        <v>34.950129834290024</v>
      </c>
      <c r="F50" s="73">
        <v>34.388942992965809</v>
      </c>
      <c r="G50" s="73">
        <f t="shared" si="0"/>
        <v>61.404443081537494</v>
      </c>
      <c r="H50" s="73">
        <f t="shared" si="1"/>
        <v>45.362235478115338</v>
      </c>
      <c r="I50" s="73">
        <f t="shared" si="2"/>
        <v>56.050470523287451</v>
      </c>
      <c r="J50" s="73">
        <f t="shared" si="3"/>
        <v>53.100204551696208</v>
      </c>
      <c r="K50" s="73">
        <f t="shared" si="4"/>
        <v>52.247585800140094</v>
      </c>
      <c r="L50" s="73">
        <v>65.819199999999995</v>
      </c>
    </row>
    <row r="51" spans="1:12" ht="14.25" customHeight="1" x14ac:dyDescent="0.25">
      <c r="A51" s="65">
        <v>2010</v>
      </c>
      <c r="B51" s="62">
        <v>46.853526220614825</v>
      </c>
      <c r="C51" s="62">
        <v>36.731928762623191</v>
      </c>
      <c r="D51" s="62">
        <v>35.515498016952677</v>
      </c>
      <c r="E51" s="62">
        <v>31.737559142517206</v>
      </c>
      <c r="F51" s="73">
        <v>34.077644088320454</v>
      </c>
      <c r="G51" s="73">
        <f t="shared" si="0"/>
        <v>70.253382285506888</v>
      </c>
      <c r="H51" s="73">
        <f t="shared" si="1"/>
        <v>55.076798730021196</v>
      </c>
      <c r="I51" s="73">
        <f t="shared" si="2"/>
        <v>53.252851183425761</v>
      </c>
      <c r="J51" s="73">
        <f t="shared" si="3"/>
        <v>47.588112466701062</v>
      </c>
      <c r="K51" s="73">
        <f t="shared" si="4"/>
        <v>51.096896021304531</v>
      </c>
      <c r="L51" s="73">
        <v>66.6922</v>
      </c>
    </row>
    <row r="52" spans="1:12" ht="14.25" customHeight="1" x14ac:dyDescent="0.25">
      <c r="A52" s="65">
        <v>2011</v>
      </c>
      <c r="B52" s="62">
        <v>52.043399638336354</v>
      </c>
      <c r="C52" s="62">
        <v>44.568764376346479</v>
      </c>
      <c r="D52" s="62">
        <v>43.448254454789648</v>
      </c>
      <c r="E52" s="62">
        <v>32.739081475594297</v>
      </c>
      <c r="F52" s="73">
        <v>37.729888263429686</v>
      </c>
      <c r="G52" s="73">
        <f t="shared" si="0"/>
        <v>76.1489630990433</v>
      </c>
      <c r="H52" s="73">
        <f t="shared" si="1"/>
        <v>65.212211681966394</v>
      </c>
      <c r="I52" s="73">
        <f t="shared" si="2"/>
        <v>63.572701787115292</v>
      </c>
      <c r="J52" s="73">
        <f t="shared" si="3"/>
        <v>47.903233157450522</v>
      </c>
      <c r="K52" s="73">
        <f t="shared" si="4"/>
        <v>55.205691577968118</v>
      </c>
      <c r="L52" s="73">
        <v>68.344200000000001</v>
      </c>
    </row>
    <row r="53" spans="1:12" ht="14.25" customHeight="1" x14ac:dyDescent="0.25">
      <c r="A53" s="65">
        <v>2012</v>
      </c>
      <c r="B53" s="62">
        <v>50.813743218806508</v>
      </c>
      <c r="C53" s="62">
        <v>47.313647467671252</v>
      </c>
      <c r="D53" s="62">
        <v>47.401487059088083</v>
      </c>
      <c r="E53" s="62">
        <v>34.401442794224693</v>
      </c>
      <c r="F53" s="73">
        <v>39.86006470818328</v>
      </c>
      <c r="G53" s="73">
        <f t="shared" si="0"/>
        <v>73.217489663429703</v>
      </c>
      <c r="H53" s="73">
        <f t="shared" si="1"/>
        <v>68.174203964593147</v>
      </c>
      <c r="I53" s="73">
        <f t="shared" si="2"/>
        <v>68.300771974922696</v>
      </c>
      <c r="J53" s="73">
        <f t="shared" si="3"/>
        <v>49.569016621097781</v>
      </c>
      <c r="K53" s="73">
        <f t="shared" si="4"/>
        <v>57.434341398311098</v>
      </c>
      <c r="L53" s="73">
        <v>69.4011</v>
      </c>
    </row>
    <row r="54" spans="1:12" ht="14.25" customHeight="1" x14ac:dyDescent="0.25">
      <c r="A54" s="65">
        <v>2013</v>
      </c>
      <c r="B54" s="62">
        <v>53.526220614828205</v>
      </c>
      <c r="C54" s="62">
        <v>45.824612082885153</v>
      </c>
      <c r="D54" s="62">
        <v>52.478027479127363</v>
      </c>
      <c r="E54" s="62">
        <v>36.244842366901587</v>
      </c>
      <c r="F54" s="73">
        <v>42.071880787197877</v>
      </c>
      <c r="G54" s="73">
        <f t="shared" si="0"/>
        <v>75.498888685690872</v>
      </c>
      <c r="H54" s="73">
        <f t="shared" si="1"/>
        <v>64.63574761996702</v>
      </c>
      <c r="I54" s="73">
        <f t="shared" si="2"/>
        <v>74.020409242076667</v>
      </c>
      <c r="J54" s="73">
        <f t="shared" si="3"/>
        <v>51.123454782664901</v>
      </c>
      <c r="K54" s="73">
        <f t="shared" si="4"/>
        <v>59.342509294787881</v>
      </c>
      <c r="L54" s="73">
        <v>70.896699999999996</v>
      </c>
    </row>
    <row r="55" spans="1:12" ht="14.25" customHeight="1" x14ac:dyDescent="0.25">
      <c r="A55" s="65">
        <v>2014</v>
      </c>
      <c r="B55" s="62">
        <v>53.471971066907777</v>
      </c>
      <c r="C55" s="62">
        <v>40.856693901873179</v>
      </c>
      <c r="D55" s="62">
        <v>47.134679956895937</v>
      </c>
      <c r="E55" s="62">
        <v>38.260425539604633</v>
      </c>
      <c r="F55" s="73">
        <v>41.43547492075124</v>
      </c>
      <c r="G55" s="73">
        <f t="shared" si="0"/>
        <v>74.237343973915529</v>
      </c>
      <c r="H55" s="73">
        <f t="shared" si="1"/>
        <v>56.723034111368818</v>
      </c>
      <c r="I55" s="73">
        <f t="shared" si="2"/>
        <v>65.439021215098393</v>
      </c>
      <c r="J55" s="73">
        <f t="shared" si="3"/>
        <v>53.118527608005493</v>
      </c>
      <c r="K55" s="73">
        <f t="shared" si="4"/>
        <v>57.526579683501552</v>
      </c>
      <c r="L55" s="73">
        <v>72.028400000000005</v>
      </c>
    </row>
    <row r="56" spans="1:12" ht="14.25" customHeight="1" x14ac:dyDescent="0.25">
      <c r="A56" s="65">
        <v>2015</v>
      </c>
      <c r="B56" s="62">
        <v>47.233273056057868</v>
      </c>
      <c r="C56" s="62">
        <v>32.165480323855036</v>
      </c>
      <c r="D56" s="62">
        <v>42.249896559311509</v>
      </c>
      <c r="E56" s="62">
        <v>38.343855276620879</v>
      </c>
      <c r="F56" s="73">
        <v>38.742309581084925</v>
      </c>
      <c r="G56" s="73">
        <f>B56/$L56*100</f>
        <v>65.138470760132265</v>
      </c>
      <c r="H56" s="73">
        <f t="shared" si="1"/>
        <v>44.358776430216523</v>
      </c>
      <c r="I56" s="73">
        <f t="shared" si="2"/>
        <v>58.265994998505775</v>
      </c>
      <c r="J56" s="73">
        <f t="shared" si="3"/>
        <v>52.879250878985538</v>
      </c>
      <c r="K56" s="73">
        <f t="shared" si="4"/>
        <v>53.428751313346211</v>
      </c>
      <c r="L56" s="73">
        <v>72.512100000000004</v>
      </c>
    </row>
    <row r="57" spans="1:12" ht="14.25" customHeight="1" x14ac:dyDescent="0.25">
      <c r="A57" s="65">
        <v>2016</v>
      </c>
      <c r="B57" s="62">
        <v>44.10488245931284</v>
      </c>
      <c r="C57" s="62">
        <v>28.007842470690193</v>
      </c>
      <c r="D57" s="62">
        <v>35.506049096439526</v>
      </c>
      <c r="E57" s="62">
        <v>38.415718341478048</v>
      </c>
      <c r="F57" s="73">
        <v>37.239984671437099</v>
      </c>
      <c r="G57" s="73">
        <f t="shared" si="0"/>
        <v>59.788637972173355</v>
      </c>
      <c r="H57" s="73">
        <f t="shared" si="1"/>
        <v>37.967468916996786</v>
      </c>
      <c r="I57" s="73">
        <f t="shared" si="2"/>
        <v>48.132047902124938</v>
      </c>
      <c r="J57" s="73">
        <f t="shared" si="3"/>
        <v>52.076399443495887</v>
      </c>
      <c r="K57" s="73">
        <f t="shared" si="4"/>
        <v>50.482573299312847</v>
      </c>
      <c r="L57" s="73">
        <v>73.768000000000001</v>
      </c>
    </row>
    <row r="58" spans="1:12" ht="14.25" customHeight="1" x14ac:dyDescent="0.25">
      <c r="A58" s="65">
        <v>2017</v>
      </c>
      <c r="B58" s="62">
        <v>49.783001808318261</v>
      </c>
      <c r="C58" s="62">
        <v>32.240408152835329</v>
      </c>
      <c r="D58" s="62">
        <v>37.730942736152727</v>
      </c>
      <c r="E58" s="62">
        <v>39.612833996941113</v>
      </c>
      <c r="F58" s="73">
        <v>39.00898199295974</v>
      </c>
      <c r="G58" s="73">
        <f t="shared" si="0"/>
        <v>66.459124773979511</v>
      </c>
      <c r="H58" s="73">
        <f t="shared" si="1"/>
        <v>43.040178984050137</v>
      </c>
      <c r="I58" s="73">
        <f t="shared" si="2"/>
        <v>50.369912220175927</v>
      </c>
      <c r="J58" s="73">
        <f t="shared" si="3"/>
        <v>52.882192347303558</v>
      </c>
      <c r="K58" s="73">
        <f t="shared" si="4"/>
        <v>52.076064267037616</v>
      </c>
      <c r="L58" s="73">
        <v>74.907700000000006</v>
      </c>
    </row>
    <row r="59" spans="1:12" ht="14.25" customHeight="1" x14ac:dyDescent="0.25">
      <c r="A59" s="65">
        <v>2018</v>
      </c>
      <c r="B59" s="62">
        <v>61.193490054249544</v>
      </c>
      <c r="C59" s="62">
        <v>38.033899792089521</v>
      </c>
      <c r="D59" s="62">
        <v>44.55742192747649</v>
      </c>
      <c r="E59" s="62">
        <v>41.487396348097342</v>
      </c>
      <c r="F59" s="73">
        <v>42.45901219842159</v>
      </c>
      <c r="G59" s="73">
        <f t="shared" si="0"/>
        <v>80.119157263992619</v>
      </c>
      <c r="H59" s="73">
        <f t="shared" si="1"/>
        <v>49.796865583314478</v>
      </c>
      <c r="I59" s="73">
        <f t="shared" si="2"/>
        <v>58.337955418472689</v>
      </c>
      <c r="J59" s="73">
        <f t="shared" si="3"/>
        <v>54.318445140815676</v>
      </c>
      <c r="K59" s="73">
        <f t="shared" si="4"/>
        <v>55.590558286238576</v>
      </c>
      <c r="L59" s="73">
        <v>76.378100000000003</v>
      </c>
    </row>
    <row r="60" spans="1:12" ht="14.25" customHeight="1" x14ac:dyDescent="0.25">
      <c r="A60" s="65">
        <v>2019</v>
      </c>
      <c r="B60" s="62">
        <v>60.343580470162749</v>
      </c>
      <c r="C60" s="62">
        <v>40.366010307619156</v>
      </c>
      <c r="D60" s="62">
        <v>40.736026498982554</v>
      </c>
      <c r="E60" s="62">
        <v>46.999056406506661</v>
      </c>
      <c r="F60" s="73">
        <v>45.97884686362255</v>
      </c>
      <c r="G60" s="73">
        <f t="shared" si="0"/>
        <v>77.10890759512526</v>
      </c>
      <c r="H60" s="73">
        <f t="shared" si="1"/>
        <v>51.58094588591927</v>
      </c>
      <c r="I60" s="73">
        <f t="shared" si="2"/>
        <v>52.053764105955914</v>
      </c>
      <c r="J60" s="73">
        <f t="shared" si="3"/>
        <v>60.056858894863453</v>
      </c>
      <c r="K60" s="73">
        <f t="shared" si="4"/>
        <v>58.753203348457596</v>
      </c>
      <c r="L60" s="73">
        <v>78.257599999999996</v>
      </c>
    </row>
    <row r="61" spans="1:12" ht="14.25" customHeight="1" x14ac:dyDescent="0.25">
      <c r="A61" s="65">
        <v>2020</v>
      </c>
      <c r="B61" s="62">
        <v>40.437585707915019</v>
      </c>
      <c r="C61" s="62">
        <v>33.991694345677296</v>
      </c>
      <c r="D61" s="62">
        <v>38.307488976611786</v>
      </c>
      <c r="E61" s="62">
        <v>49.331952569802603</v>
      </c>
      <c r="F61" s="73">
        <v>46.106880853320334</v>
      </c>
      <c r="G61" s="73">
        <f t="shared" si="0"/>
        <v>49.183133833685673</v>
      </c>
      <c r="H61" s="73">
        <f t="shared" si="1"/>
        <v>41.343171778673984</v>
      </c>
      <c r="I61" s="73">
        <f t="shared" si="2"/>
        <v>46.592355210770073</v>
      </c>
      <c r="J61" s="73">
        <f t="shared" si="3"/>
        <v>60.001109933789273</v>
      </c>
      <c r="K61" s="73">
        <f t="shared" si="4"/>
        <v>56.078543067391642</v>
      </c>
      <c r="L61" s="73">
        <v>82.218400000000003</v>
      </c>
    </row>
    <row r="62" spans="1:12" ht="14.25" customHeight="1" x14ac:dyDescent="0.25">
      <c r="A62" s="65">
        <v>2021</v>
      </c>
      <c r="B62" s="62">
        <v>56.141977225985272</v>
      </c>
      <c r="C62" s="62">
        <v>39.811018514220585</v>
      </c>
      <c r="D62" s="62">
        <v>52.840316142092426</v>
      </c>
      <c r="E62" s="62">
        <v>54.517557837198908</v>
      </c>
      <c r="F62" s="73">
        <v>52.980918326058671</v>
      </c>
      <c r="G62" s="73">
        <f t="shared" si="0"/>
        <v>67.947354426026379</v>
      </c>
      <c r="H62" s="73">
        <f t="shared" si="1"/>
        <v>48.182367609860599</v>
      </c>
      <c r="I62" s="73">
        <f t="shared" si="2"/>
        <v>63.951429327790791</v>
      </c>
      <c r="J62" s="73">
        <f t="shared" si="3"/>
        <v>65.981356693134103</v>
      </c>
      <c r="K62" s="73">
        <f t="shared" si="4"/>
        <v>64.121596943879055</v>
      </c>
      <c r="L62" s="73">
        <v>82.625699999999995</v>
      </c>
    </row>
    <row r="63" spans="1:12" ht="14.25" customHeight="1" x14ac:dyDescent="0.25">
      <c r="A63" s="65">
        <v>2022</v>
      </c>
      <c r="B63" s="62">
        <v>110.07836794435832</v>
      </c>
      <c r="C63" s="62">
        <v>68.310175505711257</v>
      </c>
      <c r="D63" s="62">
        <v>92.477956842856685</v>
      </c>
      <c r="E63" s="62">
        <v>78.391053627201487</v>
      </c>
      <c r="F63" s="73">
        <v>81.911948089189906</v>
      </c>
      <c r="G63" s="73">
        <f>B63/$L63*100</f>
        <v>126.06404526870125</v>
      </c>
      <c r="H63" s="73">
        <f t="shared" si="1"/>
        <v>78.230239220277795</v>
      </c>
      <c r="I63" s="73">
        <f t="shared" si="2"/>
        <v>105.9076870006627</v>
      </c>
      <c r="J63" s="73">
        <f t="shared" si="3"/>
        <v>89.775071321151415</v>
      </c>
      <c r="K63" s="73">
        <f t="shared" si="4"/>
        <v>93.80727317089891</v>
      </c>
      <c r="L63" s="73">
        <v>87.319400000000002</v>
      </c>
    </row>
    <row r="64" spans="1:12" ht="14.25" customHeight="1" x14ac:dyDescent="0.25">
      <c r="A64" s="65">
        <v>2023</v>
      </c>
      <c r="B64" s="62">
        <v>139.06271884495644</v>
      </c>
      <c r="C64" s="62">
        <v>82.37907105246363</v>
      </c>
      <c r="D64" s="62">
        <v>108.27718657200039</v>
      </c>
      <c r="E64" s="62">
        <v>106.68423065628487</v>
      </c>
      <c r="F64" s="73">
        <v>107.58313221866955</v>
      </c>
      <c r="G64" s="73">
        <f>B64/$L64*100</f>
        <v>149.74314894334015</v>
      </c>
      <c r="H64" s="73">
        <f t="shared" si="1"/>
        <v>88.706028537931587</v>
      </c>
      <c r="I64" s="73">
        <f t="shared" si="2"/>
        <v>116.59319629795179</v>
      </c>
      <c r="J64" s="73">
        <f t="shared" si="3"/>
        <v>114.87789663368224</v>
      </c>
      <c r="K64" s="73">
        <f t="shared" si="4"/>
        <v>115.84583650757212</v>
      </c>
      <c r="L64" s="73">
        <v>92.867500000000007</v>
      </c>
    </row>
    <row r="65" spans="1:12" x14ac:dyDescent="0.25">
      <c r="A65" s="65">
        <v>2024</v>
      </c>
      <c r="B65" s="62">
        <v>103.17242684175747</v>
      </c>
      <c r="C65" s="62">
        <v>90.993875857065788</v>
      </c>
      <c r="D65" s="62">
        <v>104.19977516452488</v>
      </c>
      <c r="E65" s="62">
        <v>104.40412345221905</v>
      </c>
      <c r="F65" s="73">
        <v>103.9932012700405</v>
      </c>
      <c r="G65" s="73">
        <f t="shared" si="0"/>
        <v>106.8982587523105</v>
      </c>
      <c r="H65" s="73">
        <f t="shared" si="1"/>
        <v>94.279907762209845</v>
      </c>
      <c r="I65" s="73">
        <f t="shared" si="2"/>
        <v>107.96270736709769</v>
      </c>
      <c r="J65" s="73">
        <f t="shared" si="3"/>
        <v>108.17443521728221</v>
      </c>
      <c r="K65" s="73">
        <f t="shared" si="4"/>
        <v>107.74867353751712</v>
      </c>
      <c r="L65" s="73">
        <v>96.514600000000002</v>
      </c>
    </row>
    <row r="66" spans="1:12" x14ac:dyDescent="0.25">
      <c r="A66" s="65">
        <v>2025</v>
      </c>
      <c r="B66" s="62">
        <v>100</v>
      </c>
      <c r="C66" s="62">
        <v>100</v>
      </c>
      <c r="D66" s="62">
        <v>100</v>
      </c>
      <c r="E66" s="62">
        <v>100</v>
      </c>
      <c r="F66" s="62">
        <v>100</v>
      </c>
      <c r="G66" s="62">
        <f>B66/$L66*100</f>
        <v>100</v>
      </c>
      <c r="H66" s="62">
        <f>C66/$L66*100</f>
        <v>100</v>
      </c>
      <c r="I66" s="62">
        <f>D66/$L66*100</f>
        <v>100</v>
      </c>
      <c r="J66" s="62">
        <f>E66/$L66*100</f>
        <v>100</v>
      </c>
      <c r="K66" s="62">
        <f>F66/$L66*100</f>
        <v>100</v>
      </c>
      <c r="L66" s="62">
        <v>100</v>
      </c>
    </row>
  </sheetData>
  <phoneticPr fontId="7" type="noConversion"/>
  <conditionalFormatting sqref="B11:F66">
    <cfRule type="expression" dxfId="1" priority="5">
      <formula>B11&lt;&gt;#REF!</formula>
    </cfRule>
  </conditionalFormatting>
  <conditionalFormatting sqref="L11:L18">
    <cfRule type="expression" dxfId="0" priority="3">
      <formula>L11&lt;&gt;#REF!</formula>
    </cfRule>
  </conditionalFormatting>
  <pageMargins left="0.7" right="0.7" top="0.75" bottom="0.75" header="0.3" footer="0.3"/>
  <pageSetup paperSize="9"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6BAD1-2103-4E6B-9967-A69C1394379F}">
  <sheetPr>
    <tabColor theme="4"/>
  </sheetPr>
  <dimension ref="A1:M237"/>
  <sheetViews>
    <sheetView showGridLines="0" zoomScaleNormal="100" workbookViewId="0">
      <pane ySplit="11" topLeftCell="A222" activePane="bottomLeft" state="frozen"/>
      <selection pane="bottomLeft"/>
    </sheetView>
  </sheetViews>
  <sheetFormatPr defaultColWidth="13.81640625" defaultRowHeight="12.5" x14ac:dyDescent="0.25"/>
  <cols>
    <col min="1" max="1" width="8.7265625" customWidth="1"/>
    <col min="2" max="13" width="14.7265625" customWidth="1"/>
  </cols>
  <sheetData>
    <row r="1" spans="1:13" ht="18" customHeight="1" x14ac:dyDescent="0.25">
      <c r="A1" s="39" t="s">
        <v>281</v>
      </c>
      <c r="D1" s="30"/>
      <c r="E1" s="29"/>
      <c r="F1" s="29"/>
      <c r="G1" s="29"/>
      <c r="H1" s="31"/>
      <c r="I1" s="32"/>
      <c r="J1" s="32"/>
      <c r="K1" s="32"/>
      <c r="L1" s="32"/>
      <c r="M1" s="41"/>
    </row>
    <row r="2" spans="1:13" ht="18" customHeight="1" x14ac:dyDescent="0.25">
      <c r="A2" s="34" t="s">
        <v>204</v>
      </c>
      <c r="D2" s="30"/>
      <c r="E2" s="29"/>
      <c r="F2" s="29"/>
      <c r="G2" s="29"/>
      <c r="H2" s="31"/>
      <c r="I2" s="32"/>
      <c r="J2" s="32"/>
      <c r="K2" s="32"/>
      <c r="L2" s="32"/>
      <c r="M2" s="41"/>
    </row>
    <row r="3" spans="1:13" ht="18" customHeight="1" x14ac:dyDescent="0.25">
      <c r="A3" s="34" t="s">
        <v>207</v>
      </c>
      <c r="D3" s="30"/>
      <c r="E3" s="29"/>
      <c r="F3" s="29"/>
      <c r="G3" s="29"/>
      <c r="H3" s="31"/>
      <c r="I3" s="32"/>
      <c r="J3" s="32"/>
      <c r="K3" s="32"/>
      <c r="L3" s="32"/>
      <c r="M3" s="41"/>
    </row>
    <row r="4" spans="1:13" ht="18" customHeight="1" x14ac:dyDescent="0.25">
      <c r="A4" s="34" t="s">
        <v>206</v>
      </c>
      <c r="D4" s="30"/>
      <c r="E4" s="29"/>
      <c r="F4" s="29"/>
      <c r="G4" s="29"/>
      <c r="H4" s="31"/>
      <c r="I4" s="32"/>
      <c r="J4" s="32"/>
      <c r="K4" s="32"/>
      <c r="L4" s="32"/>
      <c r="M4" s="41"/>
    </row>
    <row r="5" spans="1:13" ht="18" customHeight="1" x14ac:dyDescent="0.25">
      <c r="A5" s="34" t="s">
        <v>205</v>
      </c>
      <c r="D5" s="30"/>
      <c r="E5" s="29"/>
      <c r="F5" s="29"/>
      <c r="G5" s="29"/>
      <c r="H5" s="31"/>
      <c r="I5" s="32"/>
      <c r="J5" s="32"/>
      <c r="K5" s="32"/>
      <c r="L5" s="32"/>
      <c r="M5" s="41"/>
    </row>
    <row r="6" spans="1:13" ht="18" customHeight="1" x14ac:dyDescent="0.25">
      <c r="A6" s="34" t="s">
        <v>293</v>
      </c>
      <c r="D6" s="30"/>
      <c r="E6" s="29"/>
      <c r="F6" s="29"/>
      <c r="G6" s="29"/>
      <c r="H6" s="31"/>
      <c r="I6" s="32"/>
      <c r="J6" s="32"/>
      <c r="K6" s="32"/>
      <c r="L6" s="32"/>
      <c r="M6" s="41"/>
    </row>
    <row r="7" spans="1:13" ht="18" customHeight="1" x14ac:dyDescent="0.25">
      <c r="A7" s="34" t="s">
        <v>290</v>
      </c>
      <c r="D7" s="30"/>
      <c r="E7" s="29"/>
      <c r="F7" s="29"/>
      <c r="G7" s="29"/>
      <c r="H7" s="31"/>
      <c r="I7" s="32"/>
      <c r="J7" s="32"/>
      <c r="K7" s="32"/>
      <c r="L7" s="32"/>
      <c r="M7" s="41"/>
    </row>
    <row r="8" spans="1:13" ht="18" customHeight="1" x14ac:dyDescent="0.25">
      <c r="A8" s="34" t="s">
        <v>289</v>
      </c>
      <c r="D8" s="30"/>
      <c r="E8" s="29"/>
      <c r="F8" s="29"/>
      <c r="G8" s="29"/>
      <c r="H8" s="31"/>
      <c r="I8" s="32"/>
      <c r="J8" s="32"/>
      <c r="K8" s="32"/>
      <c r="L8" s="32"/>
      <c r="M8" s="41"/>
    </row>
    <row r="9" spans="1:13" ht="18" customHeight="1" x14ac:dyDescent="0.25">
      <c r="A9" s="40" t="s">
        <v>288</v>
      </c>
      <c r="B9" s="29"/>
      <c r="C9" s="29"/>
      <c r="D9" s="30"/>
      <c r="E9" s="29"/>
      <c r="F9" s="29"/>
      <c r="G9" s="29"/>
      <c r="H9" s="31"/>
      <c r="I9" s="32"/>
      <c r="J9" s="32"/>
      <c r="K9" s="32"/>
      <c r="L9" s="32"/>
      <c r="M9" s="33"/>
    </row>
    <row r="10" spans="1:13" ht="18" customHeight="1" x14ac:dyDescent="0.35">
      <c r="A10" s="35" t="s">
        <v>252</v>
      </c>
      <c r="C10" s="40"/>
      <c r="D10" s="30"/>
      <c r="E10" s="29"/>
      <c r="F10" s="29"/>
      <c r="G10" s="29"/>
      <c r="H10" s="31"/>
      <c r="I10" s="32"/>
      <c r="J10" s="32"/>
      <c r="K10" s="32"/>
      <c r="L10" s="32"/>
      <c r="M10" s="41"/>
    </row>
    <row r="11" spans="1:13" ht="78" x14ac:dyDescent="0.3">
      <c r="A11" s="36" t="s">
        <v>171</v>
      </c>
      <c r="B11" s="36" t="s">
        <v>172</v>
      </c>
      <c r="C11" s="37" t="s">
        <v>225</v>
      </c>
      <c r="D11" s="37" t="s">
        <v>226</v>
      </c>
      <c r="E11" s="37" t="s">
        <v>227</v>
      </c>
      <c r="F11" s="37" t="s">
        <v>228</v>
      </c>
      <c r="G11" s="37" t="s">
        <v>229</v>
      </c>
      <c r="H11" s="37" t="s">
        <v>230</v>
      </c>
      <c r="I11" s="37" t="s">
        <v>231</v>
      </c>
      <c r="J11" s="37" t="s">
        <v>232</v>
      </c>
      <c r="K11" s="37" t="s">
        <v>233</v>
      </c>
      <c r="L11" s="37" t="s">
        <v>234</v>
      </c>
      <c r="M11" s="38" t="s">
        <v>276</v>
      </c>
    </row>
    <row r="12" spans="1:13" ht="14.25" customHeight="1" x14ac:dyDescent="0.25">
      <c r="A12" s="61">
        <v>1970</v>
      </c>
      <c r="B12" s="64" t="s">
        <v>174</v>
      </c>
      <c r="C12" s="62">
        <v>4.3764496698303006</v>
      </c>
      <c r="D12" s="62">
        <v>0.71217127915100709</v>
      </c>
      <c r="E12" s="62">
        <v>3.1051408936816798</v>
      </c>
      <c r="F12" s="62">
        <v>2.9114781754605579</v>
      </c>
      <c r="G12" s="73">
        <v>2.9691705356792615</v>
      </c>
      <c r="H12" s="73">
        <f>C12/$M12*100</f>
        <v>80.269426466936295</v>
      </c>
      <c r="I12" s="73">
        <f>D12/$M12*100</f>
        <v>13.062090149866238</v>
      </c>
      <c r="J12" s="73">
        <f>E12/$M12*100</f>
        <v>56.952072441980839</v>
      </c>
      <c r="K12" s="73">
        <f>F12/$M12*100</f>
        <v>53.400061910064892</v>
      </c>
      <c r="L12" s="73">
        <f>G12/$M12*100</f>
        <v>54.458210184499123</v>
      </c>
      <c r="M12" s="73">
        <f>'3.3.1'!M11</f>
        <v>5.4522000000000004</v>
      </c>
    </row>
    <row r="13" spans="1:13" ht="14.25" customHeight="1" x14ac:dyDescent="0.25">
      <c r="A13" s="61">
        <v>1970</v>
      </c>
      <c r="B13" s="64" t="s">
        <v>175</v>
      </c>
      <c r="C13" s="62">
        <v>4.3764496698303006</v>
      </c>
      <c r="D13" s="62">
        <v>0.71217127915100709</v>
      </c>
      <c r="E13" s="62">
        <v>3.1051408936816798</v>
      </c>
      <c r="F13" s="62">
        <v>2.9114781754605579</v>
      </c>
      <c r="G13" s="73">
        <v>2.9691705356792615</v>
      </c>
      <c r="H13" s="73">
        <f t="shared" ref="H13:H76" si="0">C13/$M13*100</f>
        <v>78.71595506727401</v>
      </c>
      <c r="I13" s="73">
        <f t="shared" ref="I13:I76" si="1">D13/$M13*100</f>
        <v>12.809296722022504</v>
      </c>
      <c r="J13" s="73">
        <f t="shared" ref="J13:J76" si="2">E13/$M13*100</f>
        <v>55.849866788044167</v>
      </c>
      <c r="K13" s="73">
        <f t="shared" ref="K13:K76" si="3">F13/$M13*100</f>
        <v>52.36659907659552</v>
      </c>
      <c r="L13" s="73">
        <f t="shared" ref="L13:L76" si="4">G13/$M13*100</f>
        <v>53.40426878087812</v>
      </c>
      <c r="M13" s="73">
        <f>'3.3.1'!M12</f>
        <v>5.5598000000000001</v>
      </c>
    </row>
    <row r="14" spans="1:13" ht="14.25" customHeight="1" x14ac:dyDescent="0.25">
      <c r="A14" s="61">
        <v>1970</v>
      </c>
      <c r="B14" s="64" t="s">
        <v>173</v>
      </c>
      <c r="C14" s="62">
        <v>4.5148019497152587</v>
      </c>
      <c r="D14" s="62">
        <v>0.84262730031105848</v>
      </c>
      <c r="E14" s="62">
        <v>3.2033034122561332</v>
      </c>
      <c r="F14" s="62">
        <v>3.0035184532654404</v>
      </c>
      <c r="G14" s="73">
        <v>3.0630346364846064</v>
      </c>
      <c r="H14" s="73">
        <f t="shared" si="0"/>
        <v>79.389508338730394</v>
      </c>
      <c r="I14" s="73">
        <f t="shared" si="1"/>
        <v>14.816988171254261</v>
      </c>
      <c r="J14" s="73">
        <f t="shared" si="2"/>
        <v>56.327760506710746</v>
      </c>
      <c r="K14" s="73">
        <f t="shared" si="3"/>
        <v>52.814687321131736</v>
      </c>
      <c r="L14" s="73">
        <f t="shared" si="4"/>
        <v>53.861236112550017</v>
      </c>
      <c r="M14" s="73">
        <f>'3.3.1'!M13</f>
        <v>5.6868999999999996</v>
      </c>
    </row>
    <row r="15" spans="1:13" ht="14.25" customHeight="1" x14ac:dyDescent="0.25">
      <c r="A15" s="61">
        <v>1970</v>
      </c>
      <c r="B15" s="64" t="s">
        <v>176</v>
      </c>
      <c r="C15" s="62">
        <v>5.1105638079953835</v>
      </c>
      <c r="D15" s="62">
        <v>0.99383768847384535</v>
      </c>
      <c r="E15" s="62">
        <v>3.6260032371379611</v>
      </c>
      <c r="F15" s="62">
        <v>3.3998551597313611</v>
      </c>
      <c r="G15" s="73">
        <v>3.4672249481157822</v>
      </c>
      <c r="H15" s="73">
        <f t="shared" si="0"/>
        <v>87.535135364667511</v>
      </c>
      <c r="I15" s="73">
        <f t="shared" si="1"/>
        <v>17.022723883216781</v>
      </c>
      <c r="J15" s="73">
        <f t="shared" si="2"/>
        <v>62.107175669937497</v>
      </c>
      <c r="K15" s="73">
        <f t="shared" si="3"/>
        <v>58.233649516663434</v>
      </c>
      <c r="L15" s="73">
        <f t="shared" si="4"/>
        <v>59.387577687268248</v>
      </c>
      <c r="M15" s="73">
        <f>'3.3.1'!M14</f>
        <v>5.8383000000000003</v>
      </c>
    </row>
    <row r="16" spans="1:13" ht="14.25" customHeight="1" x14ac:dyDescent="0.25">
      <c r="A16" s="61">
        <f>A12+1</f>
        <v>1971</v>
      </c>
      <c r="B16" s="64" t="s">
        <v>174</v>
      </c>
      <c r="C16" s="62">
        <v>5.1105638079953835</v>
      </c>
      <c r="D16" s="62">
        <v>1.2025673223299271</v>
      </c>
      <c r="E16" s="62">
        <v>3.6260032371379611</v>
      </c>
      <c r="F16" s="62">
        <v>3.3998551597313611</v>
      </c>
      <c r="G16" s="73">
        <v>3.4672249481157822</v>
      </c>
      <c r="H16" s="73">
        <f t="shared" si="0"/>
        <v>85.84854372577496</v>
      </c>
      <c r="I16" s="73">
        <f t="shared" si="1"/>
        <v>20.20103010801154</v>
      </c>
      <c r="J16" s="73">
        <f t="shared" si="2"/>
        <v>60.91051968987</v>
      </c>
      <c r="K16" s="73">
        <f t="shared" si="3"/>
        <v>57.111627074271141</v>
      </c>
      <c r="L16" s="73">
        <f t="shared" si="4"/>
        <v>58.243321822875558</v>
      </c>
      <c r="M16" s="73">
        <f>'3.3.1'!M15</f>
        <v>5.9530000000000003</v>
      </c>
    </row>
    <row r="17" spans="1:13" ht="14.25" customHeight="1" x14ac:dyDescent="0.25">
      <c r="A17" s="61">
        <f t="shared" ref="A17:A79" si="5">A13+1</f>
        <v>1971</v>
      </c>
      <c r="B17" s="64" t="s">
        <v>175</v>
      </c>
      <c r="C17" s="62">
        <v>5.514326583986179</v>
      </c>
      <c r="D17" s="62">
        <v>1.2025673223299271</v>
      </c>
      <c r="E17" s="62">
        <v>3.9124775260389164</v>
      </c>
      <c r="F17" s="62">
        <v>3.6684625010803025</v>
      </c>
      <c r="G17" s="73">
        <v>3.7411548749558694</v>
      </c>
      <c r="H17" s="73">
        <f t="shared" si="0"/>
        <v>91.182065348008777</v>
      </c>
      <c r="I17" s="73">
        <f t="shared" si="1"/>
        <v>19.885034101625887</v>
      </c>
      <c r="J17" s="73">
        <f t="shared" si="2"/>
        <v>64.694714035963301</v>
      </c>
      <c r="K17" s="73">
        <f t="shared" si="3"/>
        <v>60.659807214106465</v>
      </c>
      <c r="L17" s="73">
        <f t="shared" si="4"/>
        <v>61.861810882926605</v>
      </c>
      <c r="M17" s="73">
        <f>'3.3.1'!M16</f>
        <v>6.0476000000000001</v>
      </c>
    </row>
    <row r="18" spans="1:13" ht="14.25" customHeight="1" x14ac:dyDescent="0.25">
      <c r="A18" s="61">
        <f t="shared" si="5"/>
        <v>1971</v>
      </c>
      <c r="B18" s="64" t="s">
        <v>173</v>
      </c>
      <c r="C18" s="62">
        <v>5.514326583986179</v>
      </c>
      <c r="D18" s="62">
        <v>1.1889287382995581</v>
      </c>
      <c r="E18" s="62">
        <v>3.9124775260389164</v>
      </c>
      <c r="F18" s="62">
        <v>3.6684625010803025</v>
      </c>
      <c r="G18" s="73">
        <v>3.7411548749558694</v>
      </c>
      <c r="H18" s="73">
        <f t="shared" si="0"/>
        <v>89.856710076687833</v>
      </c>
      <c r="I18" s="73">
        <f t="shared" si="1"/>
        <v>19.373757305102952</v>
      </c>
      <c r="J18" s="73">
        <f t="shared" si="2"/>
        <v>63.754359373597261</v>
      </c>
      <c r="K18" s="73">
        <f t="shared" si="3"/>
        <v>59.778100982275816</v>
      </c>
      <c r="L18" s="73">
        <f t="shared" si="4"/>
        <v>60.962633212030205</v>
      </c>
      <c r="M18" s="73">
        <f>'3.3.1'!M17</f>
        <v>6.1368</v>
      </c>
    </row>
    <row r="19" spans="1:13" ht="14.25" customHeight="1" x14ac:dyDescent="0.25">
      <c r="A19" s="61">
        <f t="shared" si="5"/>
        <v>1971</v>
      </c>
      <c r="B19" s="64" t="s">
        <v>176</v>
      </c>
      <c r="C19" s="62">
        <v>5.514326583986179</v>
      </c>
      <c r="D19" s="62">
        <v>1.1705462989542781</v>
      </c>
      <c r="E19" s="62">
        <v>3.9124775260389164</v>
      </c>
      <c r="F19" s="62">
        <v>3.6684625010803025</v>
      </c>
      <c r="G19" s="73">
        <v>3.7411548749558694</v>
      </c>
      <c r="H19" s="73">
        <f t="shared" si="0"/>
        <v>87.996913492159564</v>
      </c>
      <c r="I19" s="73">
        <f t="shared" si="1"/>
        <v>18.679427095735708</v>
      </c>
      <c r="J19" s="73">
        <f t="shared" si="2"/>
        <v>62.434812511592064</v>
      </c>
      <c r="K19" s="73">
        <f t="shared" si="3"/>
        <v>58.540852167562477</v>
      </c>
      <c r="L19" s="73">
        <f t="shared" si="4"/>
        <v>59.700867708543356</v>
      </c>
      <c r="M19" s="73">
        <f>'3.3.1'!M18</f>
        <v>6.2664999999999997</v>
      </c>
    </row>
    <row r="20" spans="1:13" ht="14.25" customHeight="1" x14ac:dyDescent="0.25">
      <c r="A20" s="61">
        <f>A16+1</f>
        <v>1972</v>
      </c>
      <c r="B20" s="64" t="s">
        <v>174</v>
      </c>
      <c r="C20" s="62">
        <v>5.7402078572677411</v>
      </c>
      <c r="D20" s="62">
        <v>1.1456410585509957</v>
      </c>
      <c r="E20" s="62">
        <v>4.0727428624870026</v>
      </c>
      <c r="F20" s="62">
        <v>3.8187323423943953</v>
      </c>
      <c r="G20" s="73">
        <v>3.8944023864747983</v>
      </c>
      <c r="H20" s="73">
        <f t="shared" si="0"/>
        <v>90.668265001859751</v>
      </c>
      <c r="I20" s="73">
        <f t="shared" si="1"/>
        <v>18.095736195719407</v>
      </c>
      <c r="J20" s="73">
        <f t="shared" si="2"/>
        <v>64.330166837577039</v>
      </c>
      <c r="K20" s="73">
        <f t="shared" si="3"/>
        <v>60.317996246949846</v>
      </c>
      <c r="L20" s="73">
        <f t="shared" si="4"/>
        <v>61.513226764725928</v>
      </c>
      <c r="M20" s="73">
        <f>'3.3.1'!M19</f>
        <v>6.3310000000000004</v>
      </c>
    </row>
    <row r="21" spans="1:13" ht="14.25" customHeight="1" x14ac:dyDescent="0.25">
      <c r="A21" s="61">
        <f t="shared" si="5"/>
        <v>1972</v>
      </c>
      <c r="B21" s="64" t="s">
        <v>175</v>
      </c>
      <c r="C21" s="62">
        <v>5.7402078572677411</v>
      </c>
      <c r="D21" s="62">
        <v>1.1325954564349907</v>
      </c>
      <c r="E21" s="62">
        <v>4.0727428624870026</v>
      </c>
      <c r="F21" s="62">
        <v>3.8187323423943953</v>
      </c>
      <c r="G21" s="73">
        <v>3.8944023864747983</v>
      </c>
      <c r="H21" s="73">
        <f t="shared" si="0"/>
        <v>88.838453853154746</v>
      </c>
      <c r="I21" s="73">
        <f t="shared" si="1"/>
        <v>17.528638629940733</v>
      </c>
      <c r="J21" s="73">
        <f t="shared" si="2"/>
        <v>63.031894983858031</v>
      </c>
      <c r="K21" s="73">
        <f t="shared" si="3"/>
        <v>59.100695551960804</v>
      </c>
      <c r="L21" s="73">
        <f t="shared" si="4"/>
        <v>60.27180466268608</v>
      </c>
      <c r="M21" s="73">
        <f>'3.3.1'!M20</f>
        <v>6.4614000000000003</v>
      </c>
    </row>
    <row r="22" spans="1:13" ht="14.25" customHeight="1" x14ac:dyDescent="0.25">
      <c r="A22" s="61">
        <f t="shared" si="5"/>
        <v>1972</v>
      </c>
      <c r="B22" s="64" t="s">
        <v>173</v>
      </c>
      <c r="C22" s="62">
        <v>5.7402078572677411</v>
      </c>
      <c r="D22" s="62">
        <v>1.0970165415731581</v>
      </c>
      <c r="E22" s="62">
        <v>4.0727428624870026</v>
      </c>
      <c r="F22" s="62">
        <v>3.8187323423943953</v>
      </c>
      <c r="G22" s="73">
        <v>3.8944023864747983</v>
      </c>
      <c r="H22" s="73">
        <f t="shared" si="0"/>
        <v>87.214668813038301</v>
      </c>
      <c r="I22" s="73">
        <f t="shared" si="1"/>
        <v>16.667677675572545</v>
      </c>
      <c r="J22" s="73">
        <f t="shared" si="2"/>
        <v>61.879801001063598</v>
      </c>
      <c r="K22" s="73">
        <f t="shared" si="3"/>
        <v>58.020455845668984</v>
      </c>
      <c r="L22" s="73">
        <f t="shared" si="4"/>
        <v>59.170159479690632</v>
      </c>
      <c r="M22" s="73">
        <f>'3.3.1'!M21</f>
        <v>6.5816999999999997</v>
      </c>
    </row>
    <row r="23" spans="1:13" ht="14.25" customHeight="1" x14ac:dyDescent="0.25">
      <c r="A23" s="61">
        <f t="shared" si="5"/>
        <v>1972</v>
      </c>
      <c r="B23" s="64" t="s">
        <v>176</v>
      </c>
      <c r="C23" s="62">
        <v>5.7402078572677411</v>
      </c>
      <c r="D23" s="62">
        <v>1.0798200660566062</v>
      </c>
      <c r="E23" s="62">
        <v>4.0727428624870026</v>
      </c>
      <c r="F23" s="62">
        <v>3.8187323423943953</v>
      </c>
      <c r="G23" s="73">
        <v>3.8944023864747983</v>
      </c>
      <c r="H23" s="73">
        <f t="shared" si="0"/>
        <v>83.51944386311078</v>
      </c>
      <c r="I23" s="73">
        <f t="shared" si="1"/>
        <v>15.711272767777885</v>
      </c>
      <c r="J23" s="73">
        <f t="shared" si="2"/>
        <v>59.257996806108096</v>
      </c>
      <c r="K23" s="73">
        <f t="shared" si="3"/>
        <v>55.562169424760953</v>
      </c>
      <c r="L23" s="73">
        <f t="shared" si="4"/>
        <v>56.66316091423996</v>
      </c>
      <c r="M23" s="73">
        <f>'3.3.1'!M22</f>
        <v>6.8728999999999996</v>
      </c>
    </row>
    <row r="24" spans="1:13" ht="14.25" customHeight="1" x14ac:dyDescent="0.25">
      <c r="A24" s="61">
        <f>A20+1</f>
        <v>1973</v>
      </c>
      <c r="B24" s="64" t="s">
        <v>174</v>
      </c>
      <c r="C24" s="62">
        <v>5.7402078572677411</v>
      </c>
      <c r="D24" s="62">
        <v>1.0294166033356775</v>
      </c>
      <c r="E24" s="62">
        <v>4.0727428624870026</v>
      </c>
      <c r="F24" s="62">
        <v>3.8187323423943953</v>
      </c>
      <c r="G24" s="73">
        <v>3.8944023864747983</v>
      </c>
      <c r="H24" s="73">
        <f t="shared" si="0"/>
        <v>82.316949755033349</v>
      </c>
      <c r="I24" s="73">
        <f t="shared" si="1"/>
        <v>14.762258949646187</v>
      </c>
      <c r="J24" s="73">
        <f t="shared" si="2"/>
        <v>58.404813538597253</v>
      </c>
      <c r="K24" s="73">
        <f t="shared" si="3"/>
        <v>54.762197845989633</v>
      </c>
      <c r="L24" s="73">
        <f t="shared" si="4"/>
        <v>55.8473375084221</v>
      </c>
      <c r="M24" s="73">
        <f>'3.3.1'!M23</f>
        <v>6.9733000000000001</v>
      </c>
    </row>
    <row r="25" spans="1:13" ht="14.25" customHeight="1" x14ac:dyDescent="0.25">
      <c r="A25" s="61">
        <f t="shared" si="5"/>
        <v>1973</v>
      </c>
      <c r="B25" s="64" t="s">
        <v>175</v>
      </c>
      <c r="C25" s="62">
        <v>5.7402078572677411</v>
      </c>
      <c r="D25" s="62">
        <v>1.0477990426809574</v>
      </c>
      <c r="E25" s="62">
        <v>4.0727428624870026</v>
      </c>
      <c r="F25" s="62">
        <v>3.8187323423943953</v>
      </c>
      <c r="G25" s="73">
        <v>3.8944023864747983</v>
      </c>
      <c r="H25" s="73">
        <f t="shared" si="0"/>
        <v>83.182979368292223</v>
      </c>
      <c r="I25" s="73">
        <f t="shared" si="1"/>
        <v>15.18395297116173</v>
      </c>
      <c r="J25" s="73">
        <f t="shared" si="2"/>
        <v>59.019271414305841</v>
      </c>
      <c r="K25" s="73">
        <f t="shared" si="3"/>
        <v>55.338332957444834</v>
      </c>
      <c r="L25" s="73">
        <f t="shared" si="4"/>
        <v>56.434889018140169</v>
      </c>
      <c r="M25" s="73">
        <f>'3.3.1'!M24</f>
        <v>6.9006999999999996</v>
      </c>
    </row>
    <row r="26" spans="1:13" ht="14.25" customHeight="1" x14ac:dyDescent="0.25">
      <c r="A26" s="61">
        <f t="shared" si="5"/>
        <v>1973</v>
      </c>
      <c r="B26" s="64" t="s">
        <v>173</v>
      </c>
      <c r="C26" s="62">
        <v>6.1439706332585402</v>
      </c>
      <c r="D26" s="62">
        <v>1.071518319255512</v>
      </c>
      <c r="E26" s="62">
        <v>4.3592171513879592</v>
      </c>
      <c r="F26" s="62">
        <v>4.0873396837433393</v>
      </c>
      <c r="G26" s="73">
        <v>4.1683323133148864</v>
      </c>
      <c r="H26" s="73">
        <f t="shared" si="0"/>
        <v>85.268973731625451</v>
      </c>
      <c r="I26" s="73">
        <f t="shared" si="1"/>
        <v>14.871045594353014</v>
      </c>
      <c r="J26" s="73">
        <f t="shared" si="2"/>
        <v>60.499308177033328</v>
      </c>
      <c r="K26" s="73">
        <f t="shared" si="3"/>
        <v>56.72606217202847</v>
      </c>
      <c r="L26" s="73">
        <f t="shared" si="4"/>
        <v>57.85011676402263</v>
      </c>
      <c r="M26" s="73">
        <f>'3.3.1'!M25</f>
        <v>7.2054</v>
      </c>
    </row>
    <row r="27" spans="1:13" ht="14.25" customHeight="1" x14ac:dyDescent="0.25">
      <c r="A27" s="61">
        <f t="shared" si="5"/>
        <v>1973</v>
      </c>
      <c r="B27" s="64" t="s">
        <v>176</v>
      </c>
      <c r="C27" s="62">
        <v>6.1439706332585402</v>
      </c>
      <c r="D27" s="62">
        <v>1.5198126465145969</v>
      </c>
      <c r="E27" s="62">
        <v>4.3592171513879592</v>
      </c>
      <c r="F27" s="62">
        <v>4.0873396837433393</v>
      </c>
      <c r="G27" s="73">
        <v>4.1683323133148864</v>
      </c>
      <c r="H27" s="73">
        <f t="shared" si="0"/>
        <v>81.931625081792532</v>
      </c>
      <c r="I27" s="73">
        <f t="shared" si="1"/>
        <v>20.267141134227646</v>
      </c>
      <c r="J27" s="73">
        <f t="shared" si="2"/>
        <v>58.131421293629195</v>
      </c>
      <c r="K27" s="73">
        <f t="shared" si="3"/>
        <v>54.505856642218717</v>
      </c>
      <c r="L27" s="73">
        <f t="shared" si="4"/>
        <v>55.58591677865936</v>
      </c>
      <c r="M27" s="73">
        <f>'3.3.1'!M26</f>
        <v>7.4988999999999999</v>
      </c>
    </row>
    <row r="28" spans="1:13" ht="14.25" customHeight="1" x14ac:dyDescent="0.25">
      <c r="A28" s="61">
        <f>A24+1</f>
        <v>1974</v>
      </c>
      <c r="B28" s="64" t="s">
        <v>174</v>
      </c>
      <c r="C28" s="62">
        <v>5.6357377683750194</v>
      </c>
      <c r="D28" s="62">
        <v>2.0173244726658841</v>
      </c>
      <c r="E28" s="62">
        <v>3.9986201443797631</v>
      </c>
      <c r="F28" s="62">
        <v>3.749232540786628</v>
      </c>
      <c r="G28" s="73">
        <v>3.8235254123972946</v>
      </c>
      <c r="H28" s="73">
        <f t="shared" si="0"/>
        <v>73.695785027068624</v>
      </c>
      <c r="I28" s="73">
        <f t="shared" si="1"/>
        <v>26.379564979350672</v>
      </c>
      <c r="J28" s="73">
        <f t="shared" si="2"/>
        <v>52.287998958845115</v>
      </c>
      <c r="K28" s="73">
        <f t="shared" si="3"/>
        <v>49.026879301016407</v>
      </c>
      <c r="L28" s="73">
        <f t="shared" si="4"/>
        <v>49.998370828884632</v>
      </c>
      <c r="M28" s="73">
        <f>'3.3.1'!M27</f>
        <v>7.6473000000000004</v>
      </c>
    </row>
    <row r="29" spans="1:13" ht="14.25" customHeight="1" x14ac:dyDescent="0.25">
      <c r="A29" s="61">
        <f t="shared" si="5"/>
        <v>1974</v>
      </c>
      <c r="B29" s="64" t="s">
        <v>175</v>
      </c>
      <c r="C29" s="62">
        <v>5.9519715509692084</v>
      </c>
      <c r="D29" s="62">
        <v>2.8528359900045759</v>
      </c>
      <c r="E29" s="62">
        <v>4.2229916154070839</v>
      </c>
      <c r="F29" s="62">
        <v>3.9596103186263583</v>
      </c>
      <c r="G29" s="73">
        <v>4.0380719285237952</v>
      </c>
      <c r="H29" s="73">
        <f t="shared" si="0"/>
        <v>73.656633100711673</v>
      </c>
      <c r="I29" s="73">
        <f t="shared" si="1"/>
        <v>35.304317571554144</v>
      </c>
      <c r="J29" s="73">
        <f t="shared" si="2"/>
        <v>52.260220221108121</v>
      </c>
      <c r="K29" s="73">
        <f t="shared" si="3"/>
        <v>49.000833079143611</v>
      </c>
      <c r="L29" s="73">
        <f t="shared" si="4"/>
        <v>49.971808488420493</v>
      </c>
      <c r="M29" s="73">
        <f>'3.3.1'!M28</f>
        <v>8.0807000000000002</v>
      </c>
    </row>
    <row r="30" spans="1:13" ht="14.25" customHeight="1" x14ac:dyDescent="0.25">
      <c r="A30" s="61">
        <f t="shared" si="5"/>
        <v>1974</v>
      </c>
      <c r="B30" s="64" t="s">
        <v>173</v>
      </c>
      <c r="C30" s="62">
        <v>6.4940866068449621</v>
      </c>
      <c r="D30" s="62">
        <v>2.8042114730267387</v>
      </c>
      <c r="E30" s="62">
        <v>4.6076284228824917</v>
      </c>
      <c r="F30" s="62">
        <v>4.3202579377801822</v>
      </c>
      <c r="G30" s="73">
        <v>4.4058659561692259</v>
      </c>
      <c r="H30" s="73">
        <f t="shared" si="0"/>
        <v>76.630007396749832</v>
      </c>
      <c r="I30" s="73">
        <f t="shared" si="1"/>
        <v>33.089602730827863</v>
      </c>
      <c r="J30" s="73">
        <f t="shared" si="2"/>
        <v>54.369863154396569</v>
      </c>
      <c r="K30" s="73">
        <f t="shared" si="3"/>
        <v>50.978900924883554</v>
      </c>
      <c r="L30" s="73">
        <f t="shared" si="4"/>
        <v>51.98907271339327</v>
      </c>
      <c r="M30" s="73">
        <f>'3.3.1'!M29</f>
        <v>8.4746000000000006</v>
      </c>
    </row>
    <row r="31" spans="1:13" ht="14.25" customHeight="1" x14ac:dyDescent="0.25">
      <c r="A31" s="61">
        <f t="shared" si="5"/>
        <v>1974</v>
      </c>
      <c r="B31" s="64" t="s">
        <v>176</v>
      </c>
      <c r="C31" s="62">
        <v>7.9114915966867745</v>
      </c>
      <c r="D31" s="62">
        <v>2.8504640623471205</v>
      </c>
      <c r="E31" s="62">
        <v>5.6132934090942364</v>
      </c>
      <c r="F31" s="62">
        <v>5.2632011920261172</v>
      </c>
      <c r="G31" s="73">
        <v>5.3674940909505091</v>
      </c>
      <c r="H31" s="73">
        <f t="shared" si="0"/>
        <v>87.951392356972804</v>
      </c>
      <c r="I31" s="73">
        <f t="shared" si="1"/>
        <v>31.688371286639917</v>
      </c>
      <c r="J31" s="73">
        <f t="shared" si="2"/>
        <v>62.402514747637504</v>
      </c>
      <c r="K31" s="73">
        <f t="shared" si="3"/>
        <v>58.510568763978043</v>
      </c>
      <c r="L31" s="73">
        <f t="shared" si="4"/>
        <v>59.669984224545139</v>
      </c>
      <c r="M31" s="73">
        <f>'3.3.1'!M30</f>
        <v>8.9953000000000003</v>
      </c>
    </row>
    <row r="32" spans="1:13" ht="14.25" customHeight="1" x14ac:dyDescent="0.25">
      <c r="A32" s="61">
        <f>A28+1</f>
        <v>1975</v>
      </c>
      <c r="B32" s="64" t="s">
        <v>174</v>
      </c>
      <c r="C32" s="62">
        <v>8.8884281036295398</v>
      </c>
      <c r="D32" s="62">
        <v>3.3722881469873247</v>
      </c>
      <c r="E32" s="62">
        <v>6.3064409892322111</v>
      </c>
      <c r="F32" s="62">
        <v>5.9131182557095716</v>
      </c>
      <c r="G32" s="73">
        <v>6.0302895782698807</v>
      </c>
      <c r="H32" s="73">
        <f t="shared" si="0"/>
        <v>92.130976653567103</v>
      </c>
      <c r="I32" s="73">
        <f t="shared" si="1"/>
        <v>34.954684553539991</v>
      </c>
      <c r="J32" s="73">
        <f t="shared" si="2"/>
        <v>65.367977416478823</v>
      </c>
      <c r="K32" s="73">
        <f t="shared" si="3"/>
        <v>61.291080224196392</v>
      </c>
      <c r="L32" s="73">
        <f t="shared" si="4"/>
        <v>62.505592875636218</v>
      </c>
      <c r="M32" s="73">
        <f>'3.3.1'!M31</f>
        <v>9.6476000000000006</v>
      </c>
    </row>
    <row r="33" spans="1:13" ht="14.25" customHeight="1" x14ac:dyDescent="0.25">
      <c r="A33" s="61">
        <f t="shared" si="5"/>
        <v>1975</v>
      </c>
      <c r="B33" s="64" t="s">
        <v>175</v>
      </c>
      <c r="C33" s="62">
        <v>10.207010036410669</v>
      </c>
      <c r="D33" s="62">
        <v>3.3183267927802138</v>
      </c>
      <c r="E33" s="62">
        <v>7.2419898907479174</v>
      </c>
      <c r="F33" s="62">
        <v>6.790318454380591</v>
      </c>
      <c r="G33" s="73">
        <v>6.9248719267616332</v>
      </c>
      <c r="H33" s="73">
        <f t="shared" si="0"/>
        <v>99.218558979048822</v>
      </c>
      <c r="I33" s="73">
        <f t="shared" si="1"/>
        <v>32.256224048644107</v>
      </c>
      <c r="J33" s="73">
        <f t="shared" si="2"/>
        <v>70.396697812352173</v>
      </c>
      <c r="K33" s="73">
        <f t="shared" si="3"/>
        <v>66.006167295726726</v>
      </c>
      <c r="L33" s="73">
        <f t="shared" si="4"/>
        <v>67.314111697432139</v>
      </c>
      <c r="M33" s="73">
        <f>'3.3.1'!M32</f>
        <v>10.2874</v>
      </c>
    </row>
    <row r="34" spans="1:13" ht="14.25" customHeight="1" x14ac:dyDescent="0.25">
      <c r="A34" s="61">
        <f t="shared" si="5"/>
        <v>1975</v>
      </c>
      <c r="B34" s="64" t="s">
        <v>173</v>
      </c>
      <c r="C34" s="62">
        <v>9.9246584448087116</v>
      </c>
      <c r="D34" s="62">
        <v>3.2590286013438261</v>
      </c>
      <c r="E34" s="62">
        <v>7.0416582201878075</v>
      </c>
      <c r="F34" s="62">
        <v>6.6024811527379743</v>
      </c>
      <c r="G34" s="73">
        <v>6.733312537362969</v>
      </c>
      <c r="H34" s="73">
        <f t="shared" si="0"/>
        <v>92.467772077113892</v>
      </c>
      <c r="I34" s="73">
        <f t="shared" si="1"/>
        <v>30.364280602471105</v>
      </c>
      <c r="J34" s="73">
        <f t="shared" si="2"/>
        <v>65.606937605983433</v>
      </c>
      <c r="K34" s="73">
        <f t="shared" si="3"/>
        <v>61.515136845254162</v>
      </c>
      <c r="L34" s="73">
        <f t="shared" si="4"/>
        <v>62.73408928793144</v>
      </c>
      <c r="M34" s="73">
        <f>'3.3.1'!M33</f>
        <v>10.7331</v>
      </c>
    </row>
    <row r="35" spans="1:13" ht="14.25" customHeight="1" x14ac:dyDescent="0.25">
      <c r="A35" s="61">
        <f t="shared" si="5"/>
        <v>1975</v>
      </c>
      <c r="B35" s="64" t="s">
        <v>176</v>
      </c>
      <c r="C35" s="62">
        <v>10.500655691676698</v>
      </c>
      <c r="D35" s="62">
        <v>3.3604285087000481</v>
      </c>
      <c r="E35" s="62">
        <v>7.450334828130428</v>
      </c>
      <c r="F35" s="62">
        <v>6.9856692480889109</v>
      </c>
      <c r="G35" s="73">
        <v>7.1240936917362383</v>
      </c>
      <c r="H35" s="73">
        <f t="shared" si="0"/>
        <v>93.703146370137318</v>
      </c>
      <c r="I35" s="73">
        <f t="shared" si="1"/>
        <v>29.986958306488741</v>
      </c>
      <c r="J35" s="73">
        <f t="shared" si="2"/>
        <v>66.483449739257622</v>
      </c>
      <c r="K35" s="73">
        <f t="shared" si="3"/>
        <v>62.336982305389924</v>
      </c>
      <c r="L35" s="73">
        <f t="shared" si="4"/>
        <v>63.572220016742712</v>
      </c>
      <c r="M35" s="73">
        <f>'3.3.1'!M34</f>
        <v>11.206300000000001</v>
      </c>
    </row>
    <row r="36" spans="1:13" ht="14.25" customHeight="1" x14ac:dyDescent="0.25">
      <c r="A36" s="61">
        <f>A32+1</f>
        <v>1976</v>
      </c>
      <c r="B36" s="64" t="s">
        <v>174</v>
      </c>
      <c r="C36" s="62">
        <v>11.884178490526278</v>
      </c>
      <c r="D36" s="62">
        <v>3.6569194658819817</v>
      </c>
      <c r="E36" s="62">
        <v>8.4319600138749582</v>
      </c>
      <c r="F36" s="62">
        <v>7.906072026137732</v>
      </c>
      <c r="G36" s="73">
        <v>8.0627346997896829</v>
      </c>
      <c r="H36" s="73">
        <f t="shared" si="0"/>
        <v>102.64625827468325</v>
      </c>
      <c r="I36" s="73">
        <f t="shared" si="1"/>
        <v>31.585616143671352</v>
      </c>
      <c r="J36" s="73">
        <f t="shared" si="2"/>
        <v>72.828689508153175</v>
      </c>
      <c r="K36" s="73">
        <f t="shared" si="3"/>
        <v>68.286479522342177</v>
      </c>
      <c r="L36" s="73">
        <f t="shared" si="4"/>
        <v>69.639609423117378</v>
      </c>
      <c r="M36" s="73">
        <f>'3.3.1'!M35</f>
        <v>11.5778</v>
      </c>
    </row>
    <row r="37" spans="1:13" ht="14.25" customHeight="1" x14ac:dyDescent="0.25">
      <c r="A37" s="61">
        <f t="shared" si="5"/>
        <v>1976</v>
      </c>
      <c r="B37" s="64" t="s">
        <v>175</v>
      </c>
      <c r="C37" s="62">
        <v>11.409827816634994</v>
      </c>
      <c r="D37" s="62">
        <v>3.6041440755035987</v>
      </c>
      <c r="E37" s="62">
        <v>8.0954028073339774</v>
      </c>
      <c r="F37" s="62">
        <v>7.5905053593781373</v>
      </c>
      <c r="G37" s="73">
        <v>7.7409149255999319</v>
      </c>
      <c r="H37" s="73">
        <f t="shared" si="0"/>
        <v>95.838221772109847</v>
      </c>
      <c r="I37" s="73">
        <f t="shared" si="1"/>
        <v>30.273441874657493</v>
      </c>
      <c r="J37" s="73">
        <f t="shared" si="2"/>
        <v>67.998310057990778</v>
      </c>
      <c r="K37" s="73">
        <f t="shared" si="3"/>
        <v>63.757363185960344</v>
      </c>
      <c r="L37" s="73">
        <f t="shared" si="4"/>
        <v>65.02074643730046</v>
      </c>
      <c r="M37" s="73">
        <f>'3.3.1'!M36</f>
        <v>11.9053</v>
      </c>
    </row>
    <row r="38" spans="1:13" ht="14.25" customHeight="1" x14ac:dyDescent="0.25">
      <c r="A38" s="61">
        <f t="shared" si="5"/>
        <v>1976</v>
      </c>
      <c r="B38" s="64" t="s">
        <v>173</v>
      </c>
      <c r="C38" s="62">
        <v>12.671939431095735</v>
      </c>
      <c r="D38" s="62">
        <v>3.7452737711221991</v>
      </c>
      <c r="E38" s="62">
        <v>8.9908853747376636</v>
      </c>
      <c r="F38" s="62">
        <v>8.4301380977206346</v>
      </c>
      <c r="G38" s="73">
        <v>8.5971853962119518</v>
      </c>
      <c r="H38" s="73">
        <f t="shared" si="0"/>
        <v>103.92883916948171</v>
      </c>
      <c r="I38" s="73">
        <f t="shared" si="1"/>
        <v>30.716841531729109</v>
      </c>
      <c r="J38" s="73">
        <f t="shared" si="2"/>
        <v>73.738695263125791</v>
      </c>
      <c r="K38" s="73">
        <f t="shared" si="3"/>
        <v>69.139729660053263</v>
      </c>
      <c r="L38" s="73">
        <f t="shared" si="4"/>
        <v>70.509767128508813</v>
      </c>
      <c r="M38" s="73">
        <f>'3.3.1'!M37</f>
        <v>12.1929</v>
      </c>
    </row>
    <row r="39" spans="1:13" ht="14.25" customHeight="1" x14ac:dyDescent="0.25">
      <c r="A39" s="61">
        <f t="shared" si="5"/>
        <v>1976</v>
      </c>
      <c r="B39" s="64" t="s">
        <v>176</v>
      </c>
      <c r="C39" s="62">
        <v>13.267701289375857</v>
      </c>
      <c r="D39" s="62">
        <v>4.1621400569199993</v>
      </c>
      <c r="E39" s="62">
        <v>9.4135851996194919</v>
      </c>
      <c r="F39" s="62">
        <v>8.8264748041865548</v>
      </c>
      <c r="G39" s="73">
        <v>9.0013757078431276</v>
      </c>
      <c r="H39" s="73">
        <f t="shared" si="0"/>
        <v>104.64724761900743</v>
      </c>
      <c r="I39" s="73">
        <f t="shared" si="1"/>
        <v>32.828331876168306</v>
      </c>
      <c r="J39" s="73">
        <f t="shared" si="2"/>
        <v>74.24841424158609</v>
      </c>
      <c r="K39" s="73">
        <f t="shared" si="3"/>
        <v>69.617658273349008</v>
      </c>
      <c r="L39" s="73">
        <f t="shared" si="4"/>
        <v>70.99716613040286</v>
      </c>
      <c r="M39" s="73">
        <f>'3.3.1'!M38</f>
        <v>12.6785</v>
      </c>
    </row>
    <row r="40" spans="1:13" ht="14.25" customHeight="1" x14ac:dyDescent="0.25">
      <c r="A40" s="61">
        <f>A36+1</f>
        <v>1977</v>
      </c>
      <c r="B40" s="64" t="s">
        <v>174</v>
      </c>
      <c r="C40" s="62">
        <v>14.126050127845801</v>
      </c>
      <c r="D40" s="62">
        <v>4.6341536607536389</v>
      </c>
      <c r="E40" s="62">
        <v>10.02259347812222</v>
      </c>
      <c r="F40" s="62">
        <v>9.3975002011801081</v>
      </c>
      <c r="G40" s="73">
        <v>9.5837162516150602</v>
      </c>
      <c r="H40" s="73">
        <f t="shared" si="0"/>
        <v>107.51073221996621</v>
      </c>
      <c r="I40" s="73">
        <f t="shared" si="1"/>
        <v>35.26967898162475</v>
      </c>
      <c r="J40" s="73">
        <f t="shared" si="2"/>
        <v>76.280089184442119</v>
      </c>
      <c r="K40" s="73">
        <f t="shared" si="3"/>
        <v>71.522620868699065</v>
      </c>
      <c r="L40" s="73">
        <f t="shared" si="4"/>
        <v>72.939876488789722</v>
      </c>
      <c r="M40" s="73">
        <f>'3.3.1'!M39</f>
        <v>13.139200000000001</v>
      </c>
    </row>
    <row r="41" spans="1:13" ht="14.25" customHeight="1" x14ac:dyDescent="0.25">
      <c r="A41" s="61">
        <f t="shared" si="5"/>
        <v>1977</v>
      </c>
      <c r="B41" s="64" t="s">
        <v>175</v>
      </c>
      <c r="C41" s="62">
        <v>14.718988470209906</v>
      </c>
      <c r="D41" s="62">
        <v>4.8701604626704595</v>
      </c>
      <c r="E41" s="62">
        <v>10.443289986298449</v>
      </c>
      <c r="F41" s="62">
        <v>9.7919585346296039</v>
      </c>
      <c r="G41" s="73">
        <v>9.9859909693522511</v>
      </c>
      <c r="H41" s="73">
        <f t="shared" si="0"/>
        <v>107.83773752461614</v>
      </c>
      <c r="I41" s="73">
        <f t="shared" si="1"/>
        <v>35.680922417947272</v>
      </c>
      <c r="J41" s="73">
        <f t="shared" si="2"/>
        <v>76.512103173068382</v>
      </c>
      <c r="K41" s="73">
        <f t="shared" si="3"/>
        <v>71.740164512422737</v>
      </c>
      <c r="L41" s="73">
        <f t="shared" si="4"/>
        <v>73.16173086592805</v>
      </c>
      <c r="M41" s="73">
        <f>'3.3.1'!M40</f>
        <v>13.6492</v>
      </c>
    </row>
    <row r="42" spans="1:13" ht="14.25" customHeight="1" x14ac:dyDescent="0.25">
      <c r="A42" s="61">
        <f t="shared" si="5"/>
        <v>1977</v>
      </c>
      <c r="B42" s="64" t="s">
        <v>173</v>
      </c>
      <c r="C42" s="62">
        <v>15.543455117687612</v>
      </c>
      <c r="D42" s="62">
        <v>4.7646096819136901</v>
      </c>
      <c r="E42" s="62">
        <v>11.028258464333964</v>
      </c>
      <c r="F42" s="62">
        <v>10.340443455426044</v>
      </c>
      <c r="G42" s="73">
        <v>10.545344386396344</v>
      </c>
      <c r="H42" s="73">
        <f t="shared" si="0"/>
        <v>111.50734692804292</v>
      </c>
      <c r="I42" s="73">
        <f t="shared" si="1"/>
        <v>34.18088068291096</v>
      </c>
      <c r="J42" s="73">
        <f t="shared" si="2"/>
        <v>79.115732845990252</v>
      </c>
      <c r="K42" s="73">
        <f t="shared" si="3"/>
        <v>74.181409927443397</v>
      </c>
      <c r="L42" s="73">
        <f t="shared" si="4"/>
        <v>75.651350749647364</v>
      </c>
      <c r="M42" s="73">
        <f>'3.3.1'!M41</f>
        <v>13.939399999999999</v>
      </c>
    </row>
    <row r="43" spans="1:13" ht="14.25" customHeight="1" x14ac:dyDescent="0.25">
      <c r="A43" s="61">
        <f t="shared" si="5"/>
        <v>1977</v>
      </c>
      <c r="B43" s="64" t="s">
        <v>176</v>
      </c>
      <c r="C43" s="62">
        <v>15.489808315283243</v>
      </c>
      <c r="D43" s="62">
        <v>4.7539360074551427</v>
      </c>
      <c r="E43" s="62">
        <v>10.990195446927544</v>
      </c>
      <c r="F43" s="62">
        <v>10.304754368113947</v>
      </c>
      <c r="G43" s="73">
        <v>10.508948102410598</v>
      </c>
      <c r="H43" s="73">
        <f t="shared" si="0"/>
        <v>108.10941111595729</v>
      </c>
      <c r="I43" s="73">
        <f t="shared" si="1"/>
        <v>33.179572773785011</v>
      </c>
      <c r="J43" s="73">
        <f t="shared" si="2"/>
        <v>76.704858680808385</v>
      </c>
      <c r="K43" s="73">
        <f t="shared" si="3"/>
        <v>71.920898164517808</v>
      </c>
      <c r="L43" s="73">
        <f t="shared" si="4"/>
        <v>73.346045843498331</v>
      </c>
      <c r="M43" s="73">
        <f>'3.3.1'!M42</f>
        <v>14.3279</v>
      </c>
    </row>
    <row r="44" spans="1:13" ht="14.25" customHeight="1" x14ac:dyDescent="0.25">
      <c r="A44" s="61">
        <f>A40+1</f>
        <v>1978</v>
      </c>
      <c r="B44" s="64" t="s">
        <v>174</v>
      </c>
      <c r="C44" s="62">
        <v>16.153334555547836</v>
      </c>
      <c r="D44" s="62">
        <v>4.584936161861437</v>
      </c>
      <c r="E44" s="62">
        <v>11.460974872743797</v>
      </c>
      <c r="F44" s="62">
        <v>10.746172026974095</v>
      </c>
      <c r="G44" s="73">
        <v>10.959112667497452</v>
      </c>
      <c r="H44" s="73">
        <f t="shared" si="0"/>
        <v>108.71004674272223</v>
      </c>
      <c r="I44" s="73">
        <f t="shared" si="1"/>
        <v>30.856082547808661</v>
      </c>
      <c r="J44" s="73">
        <f t="shared" si="2"/>
        <v>77.131016499948174</v>
      </c>
      <c r="K44" s="73">
        <f t="shared" si="3"/>
        <v>72.320477195618153</v>
      </c>
      <c r="L44" s="73">
        <f t="shared" si="4"/>
        <v>73.7535427280081</v>
      </c>
      <c r="M44" s="73">
        <f>'3.3.1'!M43</f>
        <v>14.8591</v>
      </c>
    </row>
    <row r="45" spans="1:13" ht="14.25" customHeight="1" x14ac:dyDescent="0.25">
      <c r="A45" s="61">
        <f t="shared" si="5"/>
        <v>1978</v>
      </c>
      <c r="B45" s="64" t="s">
        <v>175</v>
      </c>
      <c r="C45" s="62">
        <v>17.172623801230895</v>
      </c>
      <c r="D45" s="62">
        <v>4.5007327300217694</v>
      </c>
      <c r="E45" s="62">
        <v>12.184172203465792</v>
      </c>
      <c r="F45" s="62">
        <v>11.424264685903946</v>
      </c>
      <c r="G45" s="73">
        <v>11.650642063226627</v>
      </c>
      <c r="H45" s="73">
        <f t="shared" si="0"/>
        <v>112.39878652226292</v>
      </c>
      <c r="I45" s="73">
        <f t="shared" si="1"/>
        <v>29.458334566160961</v>
      </c>
      <c r="J45" s="73">
        <f t="shared" si="2"/>
        <v>79.748219392640493</v>
      </c>
      <c r="K45" s="73">
        <f t="shared" si="3"/>
        <v>74.774449290195548</v>
      </c>
      <c r="L45" s="73">
        <f t="shared" si="4"/>
        <v>76.256141476647443</v>
      </c>
      <c r="M45" s="73">
        <f>'3.3.1'!M44</f>
        <v>15.2783</v>
      </c>
    </row>
    <row r="46" spans="1:13" ht="14.25" customHeight="1" x14ac:dyDescent="0.25">
      <c r="A46" s="61">
        <f t="shared" si="5"/>
        <v>1978</v>
      </c>
      <c r="B46" s="64" t="s">
        <v>173</v>
      </c>
      <c r="C46" s="62">
        <v>15.19333914410119</v>
      </c>
      <c r="D46" s="62">
        <v>4.4046696598948216</v>
      </c>
      <c r="E46" s="62">
        <v>10.77984719283943</v>
      </c>
      <c r="F46" s="62">
        <v>10.107525201389201</v>
      </c>
      <c r="G46" s="73">
        <v>10.307810743542003</v>
      </c>
      <c r="H46" s="73">
        <f t="shared" si="0"/>
        <v>98.019013342243994</v>
      </c>
      <c r="I46" s="73">
        <f t="shared" si="1"/>
        <v>28.416490283443146</v>
      </c>
      <c r="J46" s="73">
        <f t="shared" si="2"/>
        <v>69.545606518795836</v>
      </c>
      <c r="K46" s="73">
        <f t="shared" si="3"/>
        <v>65.208157217808576</v>
      </c>
      <c r="L46" s="73">
        <f t="shared" si="4"/>
        <v>66.500288660563612</v>
      </c>
      <c r="M46" s="73">
        <f>'3.3.1'!M45</f>
        <v>15.500400000000001</v>
      </c>
    </row>
    <row r="47" spans="1:13" ht="14.25" customHeight="1" x14ac:dyDescent="0.25">
      <c r="A47" s="61">
        <f t="shared" si="5"/>
        <v>1978</v>
      </c>
      <c r="B47" s="64" t="s">
        <v>176</v>
      </c>
      <c r="C47" s="62">
        <v>17.065330196422153</v>
      </c>
      <c r="D47" s="62">
        <v>4.330546920599339</v>
      </c>
      <c r="E47" s="62">
        <v>12.108046168652949</v>
      </c>
      <c r="F47" s="62">
        <v>11.352886511279749</v>
      </c>
      <c r="G47" s="73">
        <v>11.577849495255133</v>
      </c>
      <c r="H47" s="73">
        <f t="shared" si="0"/>
        <v>107.21448888874885</v>
      </c>
      <c r="I47" s="73">
        <f t="shared" si="1"/>
        <v>27.207054850784314</v>
      </c>
      <c r="J47" s="73">
        <f t="shared" si="2"/>
        <v>76.069901166381541</v>
      </c>
      <c r="K47" s="73">
        <f t="shared" si="3"/>
        <v>71.325541944334674</v>
      </c>
      <c r="L47" s="73">
        <f t="shared" si="4"/>
        <v>72.738892349407138</v>
      </c>
      <c r="M47" s="73">
        <f>'3.3.1'!M46</f>
        <v>15.917</v>
      </c>
    </row>
    <row r="48" spans="1:13" ht="14.25" customHeight="1" x14ac:dyDescent="0.25">
      <c r="A48" s="61">
        <f>A44+1</f>
        <v>1979</v>
      </c>
      <c r="B48" s="64" t="s">
        <v>174</v>
      </c>
      <c r="C48" s="62">
        <v>17.920855518976076</v>
      </c>
      <c r="D48" s="62">
        <v>4.4758274896184878</v>
      </c>
      <c r="E48" s="62">
        <v>12.715051130450078</v>
      </c>
      <c r="F48" s="62">
        <v>11.922033535256876</v>
      </c>
      <c r="G48" s="73">
        <v>12.158274445133079</v>
      </c>
      <c r="H48" s="73">
        <f t="shared" si="0"/>
        <v>108.79586886216654</v>
      </c>
      <c r="I48" s="73">
        <f t="shared" si="1"/>
        <v>27.172337843725643</v>
      </c>
      <c r="J48" s="73">
        <f t="shared" si="2"/>
        <v>77.191908271309345</v>
      </c>
      <c r="K48" s="73">
        <f t="shared" si="3"/>
        <v>72.377571243667276</v>
      </c>
      <c r="L48" s="73">
        <f t="shared" si="4"/>
        <v>73.811768122468905</v>
      </c>
      <c r="M48" s="73">
        <f>'3.3.1'!M47</f>
        <v>16.472000000000001</v>
      </c>
    </row>
    <row r="49" spans="1:13" ht="14.25" customHeight="1" x14ac:dyDescent="0.25">
      <c r="A49" s="61">
        <f t="shared" si="5"/>
        <v>1979</v>
      </c>
      <c r="B49" s="64" t="s">
        <v>175</v>
      </c>
      <c r="C49" s="62">
        <v>18.657793173057176</v>
      </c>
      <c r="D49" s="62">
        <v>5.0462760912365274</v>
      </c>
      <c r="E49" s="62">
        <v>13.237916790611962</v>
      </c>
      <c r="F49" s="62">
        <v>12.412288892544106</v>
      </c>
      <c r="G49" s="73">
        <v>12.658244451463588</v>
      </c>
      <c r="H49" s="73">
        <f t="shared" si="0"/>
        <v>110.51951008510402</v>
      </c>
      <c r="I49" s="73">
        <f t="shared" si="1"/>
        <v>29.89163596062367</v>
      </c>
      <c r="J49" s="73">
        <f t="shared" si="2"/>
        <v>78.414851353295319</v>
      </c>
      <c r="K49" s="73">
        <f t="shared" si="3"/>
        <v>73.524241303076693</v>
      </c>
      <c r="L49" s="73">
        <f t="shared" si="4"/>
        <v>74.981160008432624</v>
      </c>
      <c r="M49" s="73">
        <f>'3.3.1'!M48</f>
        <v>16.881900000000002</v>
      </c>
    </row>
    <row r="50" spans="1:13" ht="14.25" customHeight="1" x14ac:dyDescent="0.25">
      <c r="A50" s="61">
        <f t="shared" si="5"/>
        <v>1979</v>
      </c>
      <c r="B50" s="64" t="s">
        <v>173</v>
      </c>
      <c r="C50" s="62">
        <v>21.582955662053429</v>
      </c>
      <c r="D50" s="62">
        <v>6.2986538943730199</v>
      </c>
      <c r="E50" s="62">
        <v>15.313352897614681</v>
      </c>
      <c r="F50" s="62">
        <v>14.358283337561614</v>
      </c>
      <c r="G50" s="73">
        <v>14.642799725633724</v>
      </c>
      <c r="H50" s="73">
        <f t="shared" si="0"/>
        <v>118.85607422285176</v>
      </c>
      <c r="I50" s="73">
        <f t="shared" si="1"/>
        <v>34.686318523550547</v>
      </c>
      <c r="J50" s="73">
        <f t="shared" si="2"/>
        <v>84.329738572351204</v>
      </c>
      <c r="K50" s="73">
        <f t="shared" si="3"/>
        <v>79.070226376937015</v>
      </c>
      <c r="L50" s="73">
        <f t="shared" si="4"/>
        <v>80.637041481773267</v>
      </c>
      <c r="M50" s="73">
        <f>'3.3.1'!M49</f>
        <v>18.158899999999999</v>
      </c>
    </row>
    <row r="51" spans="1:13" ht="14.25" customHeight="1" x14ac:dyDescent="0.25">
      <c r="A51" s="61">
        <f t="shared" si="5"/>
        <v>1979</v>
      </c>
      <c r="B51" s="64" t="s">
        <v>176</v>
      </c>
      <c r="C51" s="62">
        <v>21.512367764152941</v>
      </c>
      <c r="D51" s="62">
        <v>6.608783435585325</v>
      </c>
      <c r="E51" s="62">
        <v>15.263269979974659</v>
      </c>
      <c r="F51" s="62">
        <v>14.311324012150962</v>
      </c>
      <c r="G51" s="73">
        <v>14.59490987828406</v>
      </c>
      <c r="H51" s="73">
        <f t="shared" si="0"/>
        <v>113.63146344043558</v>
      </c>
      <c r="I51" s="73">
        <f t="shared" si="1"/>
        <v>34.908557792408104</v>
      </c>
      <c r="J51" s="73">
        <f t="shared" si="2"/>
        <v>80.622817707731784</v>
      </c>
      <c r="K51" s="73">
        <f t="shared" si="3"/>
        <v>75.5945002939565</v>
      </c>
      <c r="L51" s="73">
        <f t="shared" si="4"/>
        <v>77.09244219105554</v>
      </c>
      <c r="M51" s="73">
        <f>'3.3.1'!M50</f>
        <v>18.931699999999999</v>
      </c>
    </row>
    <row r="52" spans="1:13" ht="14.25" customHeight="1" x14ac:dyDescent="0.25">
      <c r="A52" s="61">
        <f>A48+1</f>
        <v>1980</v>
      </c>
      <c r="B52" s="64" t="s">
        <v>174</v>
      </c>
      <c r="C52" s="62">
        <v>23.644122280747695</v>
      </c>
      <c r="D52" s="62">
        <v>7.7057999771584811</v>
      </c>
      <c r="E52" s="62">
        <v>16.775774092703472</v>
      </c>
      <c r="F52" s="62">
        <v>15.729495639552713</v>
      </c>
      <c r="G52" s="73">
        <v>16.041183268243955</v>
      </c>
      <c r="H52" s="73">
        <f t="shared" si="0"/>
        <v>119.08456995878949</v>
      </c>
      <c r="I52" s="73">
        <f t="shared" si="1"/>
        <v>38.810570575316319</v>
      </c>
      <c r="J52" s="73">
        <f t="shared" si="2"/>
        <v>84.491858899835663</v>
      </c>
      <c r="K52" s="73">
        <f t="shared" si="3"/>
        <v>79.222235516435305</v>
      </c>
      <c r="L52" s="73">
        <f t="shared" si="4"/>
        <v>80.792062756518305</v>
      </c>
      <c r="M52" s="73">
        <f>'3.3.1'!M51</f>
        <v>19.854900000000001</v>
      </c>
    </row>
    <row r="53" spans="1:13" ht="14.25" customHeight="1" x14ac:dyDescent="0.25">
      <c r="A53" s="61">
        <f t="shared" si="5"/>
        <v>1980</v>
      </c>
      <c r="B53" s="64" t="s">
        <v>175</v>
      </c>
      <c r="C53" s="62">
        <v>26.061051904860435</v>
      </c>
      <c r="D53" s="62">
        <v>7.8967401535836483</v>
      </c>
      <c r="E53" s="62">
        <v>18.490613192698</v>
      </c>
      <c r="F53" s="62">
        <v>17.337382941613512</v>
      </c>
      <c r="G53" s="73">
        <v>17.680931641496503</v>
      </c>
      <c r="H53" s="73">
        <f t="shared" si="0"/>
        <v>125.44791620870126</v>
      </c>
      <c r="I53" s="73">
        <f t="shared" si="1"/>
        <v>38.011880745454249</v>
      </c>
      <c r="J53" s="73">
        <f t="shared" si="2"/>
        <v>89.006725550186772</v>
      </c>
      <c r="K53" s="73">
        <f t="shared" si="3"/>
        <v>83.455517086479091</v>
      </c>
      <c r="L53" s="73">
        <f t="shared" si="4"/>
        <v>85.109228865798798</v>
      </c>
      <c r="M53" s="73">
        <f>'3.3.1'!M52</f>
        <v>20.7744</v>
      </c>
    </row>
    <row r="54" spans="1:13" ht="14.25" customHeight="1" x14ac:dyDescent="0.25">
      <c r="A54" s="61">
        <f t="shared" si="5"/>
        <v>1980</v>
      </c>
      <c r="B54" s="64" t="s">
        <v>173</v>
      </c>
      <c r="C54" s="62">
        <v>26.306697789554129</v>
      </c>
      <c r="D54" s="62">
        <v>7.9139366291002018</v>
      </c>
      <c r="E54" s="62">
        <v>18.664901746085295</v>
      </c>
      <c r="F54" s="62">
        <v>17.50080139404259</v>
      </c>
      <c r="G54" s="73">
        <v>17.847588310273338</v>
      </c>
      <c r="H54" s="73">
        <f t="shared" si="0"/>
        <v>122.04226221528774</v>
      </c>
      <c r="I54" s="73">
        <f t="shared" si="1"/>
        <v>36.714403950287178</v>
      </c>
      <c r="J54" s="73">
        <f t="shared" si="2"/>
        <v>86.59037524743357</v>
      </c>
      <c r="K54" s="73">
        <f t="shared" si="3"/>
        <v>81.189870724006923</v>
      </c>
      <c r="L54" s="73">
        <f t="shared" si="4"/>
        <v>82.798687615508598</v>
      </c>
      <c r="M54" s="73">
        <f>'3.3.1'!M53</f>
        <v>21.555399999999999</v>
      </c>
    </row>
    <row r="55" spans="1:13" ht="14.25" customHeight="1" x14ac:dyDescent="0.25">
      <c r="A55" s="61">
        <f t="shared" si="5"/>
        <v>1980</v>
      </c>
      <c r="B55" s="64" t="s">
        <v>176</v>
      </c>
      <c r="C55" s="62">
        <v>26.37728568745462</v>
      </c>
      <c r="D55" s="62">
        <v>7.9495155439620335</v>
      </c>
      <c r="E55" s="62">
        <v>18.714984663725325</v>
      </c>
      <c r="F55" s="62">
        <v>17.547760719453244</v>
      </c>
      <c r="G55" s="73">
        <v>17.895478157623007</v>
      </c>
      <c r="H55" s="73">
        <f t="shared" si="0"/>
        <v>117.28920093491789</v>
      </c>
      <c r="I55" s="73">
        <f t="shared" si="1"/>
        <v>35.348304485115165</v>
      </c>
      <c r="J55" s="73">
        <f t="shared" si="2"/>
        <v>83.218024126022499</v>
      </c>
      <c r="K55" s="73">
        <f t="shared" si="3"/>
        <v>78.027847799392788</v>
      </c>
      <c r="L55" s="73">
        <f t="shared" si="4"/>
        <v>79.574007664259611</v>
      </c>
      <c r="M55" s="73">
        <f>'3.3.1'!M54</f>
        <v>22.489100000000001</v>
      </c>
    </row>
    <row r="56" spans="1:13" ht="14.25" customHeight="1" x14ac:dyDescent="0.25">
      <c r="A56" s="61">
        <f>A52+1</f>
        <v>1981</v>
      </c>
      <c r="B56" s="64" t="s">
        <v>174</v>
      </c>
      <c r="C56" s="62">
        <v>25.572583651389046</v>
      </c>
      <c r="D56" s="62">
        <v>8.5626588434142743</v>
      </c>
      <c r="E56" s="62">
        <v>18.144039402629012</v>
      </c>
      <c r="F56" s="62">
        <v>17.012424409771786</v>
      </c>
      <c r="G56" s="73">
        <v>17.349533897836817</v>
      </c>
      <c r="H56" s="73">
        <f t="shared" si="0"/>
        <v>110.71053506008607</v>
      </c>
      <c r="I56" s="73">
        <f t="shared" si="1"/>
        <v>37.07003386964697</v>
      </c>
      <c r="J56" s="73">
        <f t="shared" si="2"/>
        <v>78.550385749045446</v>
      </c>
      <c r="K56" s="73">
        <f t="shared" si="3"/>
        <v>73.651322633284195</v>
      </c>
      <c r="L56" s="73">
        <f t="shared" si="4"/>
        <v>75.110759517186395</v>
      </c>
      <c r="M56" s="73">
        <f>'3.3.1'!M55</f>
        <v>23.098600000000001</v>
      </c>
    </row>
    <row r="57" spans="1:13" ht="14.25" customHeight="1" x14ac:dyDescent="0.25">
      <c r="A57" s="61">
        <f t="shared" si="5"/>
        <v>1981</v>
      </c>
      <c r="B57" s="64" t="s">
        <v>175</v>
      </c>
      <c r="C57" s="62">
        <v>26.710460565544935</v>
      </c>
      <c r="D57" s="62">
        <v>9.2084161481565285</v>
      </c>
      <c r="E57" s="62">
        <v>18.951376034986254</v>
      </c>
      <c r="F57" s="62">
        <v>17.769408735391533</v>
      </c>
      <c r="G57" s="73">
        <v>18.121518237113428</v>
      </c>
      <c r="H57" s="73">
        <f t="shared" si="0"/>
        <v>113.64847683689506</v>
      </c>
      <c r="I57" s="73">
        <f t="shared" si="1"/>
        <v>39.180248006214299</v>
      </c>
      <c r="J57" s="73">
        <f t="shared" si="2"/>
        <v>80.634888906322473</v>
      </c>
      <c r="K57" s="73">
        <f t="shared" si="3"/>
        <v>75.60581863101487</v>
      </c>
      <c r="L57" s="73">
        <f t="shared" si="4"/>
        <v>77.103984806483624</v>
      </c>
      <c r="M57" s="73">
        <f>'3.3.1'!M56</f>
        <v>23.502700000000001</v>
      </c>
    </row>
    <row r="58" spans="1:13" ht="14.25" customHeight="1" x14ac:dyDescent="0.25">
      <c r="A58" s="61">
        <f t="shared" si="5"/>
        <v>1981</v>
      </c>
      <c r="B58" s="64" t="s">
        <v>173</v>
      </c>
      <c r="C58" s="62">
        <v>27.390927901305638</v>
      </c>
      <c r="D58" s="62">
        <v>9.7664121295729274</v>
      </c>
      <c r="E58" s="62">
        <v>19.434175361036111</v>
      </c>
      <c r="F58" s="62">
        <v>18.222096632350237</v>
      </c>
      <c r="G58" s="73">
        <v>18.583176365564203</v>
      </c>
      <c r="H58" s="73">
        <f t="shared" si="0"/>
        <v>114.63421207366488</v>
      </c>
      <c r="I58" s="73">
        <f t="shared" si="1"/>
        <v>40.873568186308503</v>
      </c>
      <c r="J58" s="73">
        <f t="shared" si="2"/>
        <v>81.334279285500713</v>
      </c>
      <c r="K58" s="73">
        <f t="shared" si="3"/>
        <v>76.261589140252596</v>
      </c>
      <c r="L58" s="73">
        <f t="shared" si="4"/>
        <v>77.77274972823615</v>
      </c>
      <c r="M58" s="73">
        <f>'3.3.1'!M57</f>
        <v>23.894200000000001</v>
      </c>
    </row>
    <row r="59" spans="1:13" ht="14.25" customHeight="1" x14ac:dyDescent="0.25">
      <c r="A59" s="61">
        <f t="shared" si="5"/>
        <v>1981</v>
      </c>
      <c r="B59" s="64" t="s">
        <v>176</v>
      </c>
      <c r="C59" s="62">
        <v>28.548569426873655</v>
      </c>
      <c r="D59" s="62">
        <v>10.03799784635158</v>
      </c>
      <c r="E59" s="62">
        <v>20.255535210332553</v>
      </c>
      <c r="F59" s="62">
        <v>18.992229569084966</v>
      </c>
      <c r="G59" s="73">
        <v>19.368569862098713</v>
      </c>
      <c r="H59" s="73">
        <f t="shared" si="0"/>
        <v>116.00252506825863</v>
      </c>
      <c r="I59" s="73">
        <f t="shared" si="1"/>
        <v>40.787791478980672</v>
      </c>
      <c r="J59" s="73">
        <f t="shared" si="2"/>
        <v>82.305112941868046</v>
      </c>
      <c r="K59" s="73">
        <f t="shared" si="3"/>
        <v>77.171873439515025</v>
      </c>
      <c r="L59" s="73">
        <f t="shared" si="4"/>
        <v>78.701071754910402</v>
      </c>
      <c r="M59" s="73">
        <f>'3.3.1'!M58</f>
        <v>24.610299999999999</v>
      </c>
    </row>
    <row r="60" spans="1:13" ht="14.25" customHeight="1" x14ac:dyDescent="0.25">
      <c r="A60" s="61">
        <f>A56+1</f>
        <v>1982</v>
      </c>
      <c r="B60" s="64" t="s">
        <v>174</v>
      </c>
      <c r="C60" s="62">
        <v>31.78431866663205</v>
      </c>
      <c r="D60" s="62">
        <v>9.9769207091721039</v>
      </c>
      <c r="E60" s="62">
        <v>22.551336154951393</v>
      </c>
      <c r="F60" s="62">
        <v>21.144845045909346</v>
      </c>
      <c r="G60" s="73">
        <v>21.563840464607377</v>
      </c>
      <c r="H60" s="73">
        <f t="shared" si="0"/>
        <v>126.27456682597315</v>
      </c>
      <c r="I60" s="73">
        <f t="shared" si="1"/>
        <v>39.636883647607959</v>
      </c>
      <c r="J60" s="73">
        <f t="shared" si="2"/>
        <v>89.593243579669263</v>
      </c>
      <c r="K60" s="73">
        <f t="shared" si="3"/>
        <v>84.005454915653644</v>
      </c>
      <c r="L60" s="73">
        <f t="shared" si="4"/>
        <v>85.670063981309212</v>
      </c>
      <c r="M60" s="73">
        <f>'3.3.1'!M59</f>
        <v>25.1708</v>
      </c>
    </row>
    <row r="61" spans="1:13" ht="14.25" customHeight="1" x14ac:dyDescent="0.25">
      <c r="A61" s="61">
        <f t="shared" si="5"/>
        <v>1982</v>
      </c>
      <c r="B61" s="64" t="s">
        <v>175</v>
      </c>
      <c r="C61" s="62">
        <v>31.925494462433029</v>
      </c>
      <c r="D61" s="62">
        <v>9.536928128714111</v>
      </c>
      <c r="E61" s="62">
        <v>22.651501990231445</v>
      </c>
      <c r="F61" s="62">
        <v>21.238763696730658</v>
      </c>
      <c r="G61" s="73">
        <v>21.659620159306709</v>
      </c>
      <c r="H61" s="73">
        <f t="shared" si="0"/>
        <v>125.69438709898711</v>
      </c>
      <c r="I61" s="73">
        <f t="shared" si="1"/>
        <v>37.547995923958972</v>
      </c>
      <c r="J61" s="73">
        <f t="shared" si="2"/>
        <v>89.181599454439478</v>
      </c>
      <c r="K61" s="73">
        <f t="shared" si="3"/>
        <v>83.61948438236746</v>
      </c>
      <c r="L61" s="73">
        <f t="shared" si="4"/>
        <v>85.276445253635771</v>
      </c>
      <c r="M61" s="73">
        <f>'3.3.1'!M60</f>
        <v>25.3993</v>
      </c>
    </row>
    <row r="62" spans="1:13" ht="14.25" customHeight="1" x14ac:dyDescent="0.25">
      <c r="A62" s="61">
        <f t="shared" si="5"/>
        <v>1982</v>
      </c>
      <c r="B62" s="64" t="s">
        <v>173</v>
      </c>
      <c r="C62" s="62">
        <v>32.205022538118975</v>
      </c>
      <c r="D62" s="62">
        <v>9.7581103827718376</v>
      </c>
      <c r="E62" s="62">
        <v>22.849830344085959</v>
      </c>
      <c r="F62" s="62">
        <v>21.42472262535685</v>
      </c>
      <c r="G62" s="73">
        <v>21.849263954811391</v>
      </c>
      <c r="H62" s="73">
        <f t="shared" si="0"/>
        <v>124.81067212125276</v>
      </c>
      <c r="I62" s="73">
        <f t="shared" si="1"/>
        <v>37.817589292650254</v>
      </c>
      <c r="J62" s="73">
        <f t="shared" si="2"/>
        <v>88.554593611178348</v>
      </c>
      <c r="K62" s="73">
        <f t="shared" si="3"/>
        <v>83.03158390021683</v>
      </c>
      <c r="L62" s="73">
        <f t="shared" si="4"/>
        <v>84.676895236663</v>
      </c>
      <c r="M62" s="73">
        <f>'3.3.1'!M61</f>
        <v>25.803100000000001</v>
      </c>
    </row>
    <row r="63" spans="1:13" ht="14.25" customHeight="1" x14ac:dyDescent="0.25">
      <c r="A63" s="61">
        <f t="shared" si="5"/>
        <v>1982</v>
      </c>
      <c r="B63" s="64" t="s">
        <v>176</v>
      </c>
      <c r="C63" s="62">
        <v>32.992783478688423</v>
      </c>
      <c r="D63" s="62">
        <v>10.343383532248977</v>
      </c>
      <c r="E63" s="62">
        <v>23.408755704948661</v>
      </c>
      <c r="F63" s="62">
        <v>21.948788696939754</v>
      </c>
      <c r="G63" s="73">
        <v>22.383714651233657</v>
      </c>
      <c r="H63" s="73">
        <f t="shared" si="0"/>
        <v>125.25020776602859</v>
      </c>
      <c r="I63" s="73">
        <f t="shared" si="1"/>
        <v>39.266494057851595</v>
      </c>
      <c r="J63" s="73">
        <f t="shared" si="2"/>
        <v>88.86644915797757</v>
      </c>
      <c r="K63" s="73">
        <f t="shared" si="3"/>
        <v>83.323989510619185</v>
      </c>
      <c r="L63" s="73">
        <f t="shared" si="4"/>
        <v>84.975095006866184</v>
      </c>
      <c r="M63" s="73">
        <f>'3.3.1'!M62</f>
        <v>26.3415</v>
      </c>
    </row>
    <row r="64" spans="1:13" ht="14.25" customHeight="1" x14ac:dyDescent="0.25">
      <c r="A64" s="61">
        <f>A60+1</f>
        <v>1983</v>
      </c>
      <c r="B64" s="64" t="s">
        <v>174</v>
      </c>
      <c r="C64" s="62">
        <v>33.221488267886009</v>
      </c>
      <c r="D64" s="62">
        <v>10.760249818046777</v>
      </c>
      <c r="E64" s="62">
        <v>23.571024358102353</v>
      </c>
      <c r="F64" s="62">
        <v>22.100936911270274</v>
      </c>
      <c r="G64" s="73">
        <v>22.538877756646574</v>
      </c>
      <c r="H64" s="73">
        <f t="shared" si="0"/>
        <v>123.98205762140519</v>
      </c>
      <c r="I64" s="73">
        <f t="shared" si="1"/>
        <v>40.157078521114734</v>
      </c>
      <c r="J64" s="73">
        <f t="shared" si="2"/>
        <v>87.966682184637477</v>
      </c>
      <c r="K64" s="73">
        <f t="shared" si="3"/>
        <v>82.480339577950971</v>
      </c>
      <c r="L64" s="73">
        <f t="shared" si="4"/>
        <v>84.114727739263358</v>
      </c>
      <c r="M64" s="73">
        <f>'3.3.1'!M63</f>
        <v>26.795400000000001</v>
      </c>
    </row>
    <row r="65" spans="1:13" ht="14.25" customHeight="1" x14ac:dyDescent="0.25">
      <c r="A65" s="61">
        <f t="shared" si="5"/>
        <v>1983</v>
      </c>
      <c r="B65" s="64" t="s">
        <v>175</v>
      </c>
      <c r="C65" s="62">
        <v>32.854431198803468</v>
      </c>
      <c r="D65" s="62">
        <v>10.700951626610387</v>
      </c>
      <c r="E65" s="62">
        <v>23.310593186374206</v>
      </c>
      <c r="F65" s="62">
        <v>21.85674841913487</v>
      </c>
      <c r="G65" s="73">
        <v>22.289850550428312</v>
      </c>
      <c r="H65" s="73">
        <f t="shared" si="0"/>
        <v>122.65660855905752</v>
      </c>
      <c r="I65" s="73">
        <f t="shared" si="1"/>
        <v>39.950240712807158</v>
      </c>
      <c r="J65" s="73">
        <f t="shared" si="2"/>
        <v>87.026260976469558</v>
      </c>
      <c r="K65" s="73">
        <f t="shared" si="3"/>
        <v>81.598570950674699</v>
      </c>
      <c r="L65" s="73">
        <f t="shared" si="4"/>
        <v>83.215486436525126</v>
      </c>
      <c r="M65" s="73">
        <f>'3.3.1'!M64</f>
        <v>26.785699999999999</v>
      </c>
    </row>
    <row r="66" spans="1:13" ht="14.25" customHeight="1" x14ac:dyDescent="0.25">
      <c r="A66" s="61">
        <f t="shared" si="5"/>
        <v>1983</v>
      </c>
      <c r="B66" s="64" t="s">
        <v>173</v>
      </c>
      <c r="C66" s="62">
        <v>32.922195580787928</v>
      </c>
      <c r="D66" s="62">
        <v>10.831407647770439</v>
      </c>
      <c r="E66" s="62">
        <v>23.358672787308628</v>
      </c>
      <c r="F66" s="62">
        <v>21.901829371529093</v>
      </c>
      <c r="G66" s="73">
        <v>22.335824803883987</v>
      </c>
      <c r="H66" s="73">
        <f t="shared" si="0"/>
        <v>121.03036431970153</v>
      </c>
      <c r="I66" s="73">
        <f t="shared" si="1"/>
        <v>39.819009351547116</v>
      </c>
      <c r="J66" s="73">
        <f t="shared" si="2"/>
        <v>85.872422163801502</v>
      </c>
      <c r="K66" s="73">
        <f t="shared" si="3"/>
        <v>80.516695236784201</v>
      </c>
      <c r="L66" s="73">
        <f t="shared" si="4"/>
        <v>82.112172827642453</v>
      </c>
      <c r="M66" s="73">
        <f>'3.3.1'!M65</f>
        <v>27.201599999999999</v>
      </c>
    </row>
    <row r="67" spans="1:13" ht="14.25" customHeight="1" x14ac:dyDescent="0.25">
      <c r="A67" s="61">
        <f t="shared" si="5"/>
        <v>1983</v>
      </c>
      <c r="B67" s="64" t="s">
        <v>176</v>
      </c>
      <c r="C67" s="62">
        <v>34.461011755018582</v>
      </c>
      <c r="D67" s="62">
        <v>11.398298357902295</v>
      </c>
      <c r="E67" s="62">
        <v>24.45048039186122</v>
      </c>
      <c r="F67" s="62">
        <v>22.925542665481352</v>
      </c>
      <c r="G67" s="73">
        <v>23.379823476106694</v>
      </c>
      <c r="H67" s="73">
        <f t="shared" si="0"/>
        <v>124.73445572353118</v>
      </c>
      <c r="I67" s="73">
        <f t="shared" si="1"/>
        <v>41.257074863459579</v>
      </c>
      <c r="J67" s="73">
        <f t="shared" si="2"/>
        <v>88.500517208800005</v>
      </c>
      <c r="K67" s="73">
        <f t="shared" si="3"/>
        <v>82.980880157384306</v>
      </c>
      <c r="L67" s="73">
        <f t="shared" si="4"/>
        <v>84.625186774433786</v>
      </c>
      <c r="M67" s="73">
        <f>'3.3.1'!M66</f>
        <v>27.627500000000001</v>
      </c>
    </row>
    <row r="68" spans="1:13" ht="14.25" customHeight="1" x14ac:dyDescent="0.25">
      <c r="A68" s="61">
        <f>A64+1</f>
        <v>1984</v>
      </c>
      <c r="B68" s="64" t="s">
        <v>174</v>
      </c>
      <c r="C68" s="62">
        <v>33.797485514754001</v>
      </c>
      <c r="D68" s="62">
        <v>12.048206536045097</v>
      </c>
      <c r="E68" s="62">
        <v>23.97970096604497</v>
      </c>
      <c r="F68" s="62">
        <v>22.484125006621213</v>
      </c>
      <c r="G68" s="73">
        <v>22.929658911019846</v>
      </c>
      <c r="H68" s="73">
        <f t="shared" si="0"/>
        <v>122.06149581512446</v>
      </c>
      <c r="I68" s="73">
        <f t="shared" si="1"/>
        <v>43.512766978988324</v>
      </c>
      <c r="J68" s="73">
        <f t="shared" si="2"/>
        <v>86.60402170561116</v>
      </c>
      <c r="K68" s="73">
        <f t="shared" si="3"/>
        <v>81.2026660742074</v>
      </c>
      <c r="L68" s="73">
        <f t="shared" si="4"/>
        <v>82.811736511814644</v>
      </c>
      <c r="M68" s="73">
        <f>'3.3.1'!M67</f>
        <v>27.6889</v>
      </c>
    </row>
    <row r="69" spans="1:13" ht="14.25" customHeight="1" x14ac:dyDescent="0.25">
      <c r="A69" s="61">
        <f t="shared" si="5"/>
        <v>1984</v>
      </c>
      <c r="B69" s="64" t="s">
        <v>175</v>
      </c>
      <c r="C69" s="62">
        <v>32.450668422812676</v>
      </c>
      <c r="D69" s="62">
        <v>12.593749897259856</v>
      </c>
      <c r="E69" s="62">
        <v>23.024118897473254</v>
      </c>
      <c r="F69" s="62">
        <v>21.588141077785931</v>
      </c>
      <c r="G69" s="73">
        <v>22.015920623588226</v>
      </c>
      <c r="H69" s="73">
        <f t="shared" si="0"/>
        <v>113.82085920812013</v>
      </c>
      <c r="I69" s="73">
        <f t="shared" si="1"/>
        <v>44.172631986544708</v>
      </c>
      <c r="J69" s="73">
        <f t="shared" si="2"/>
        <v>80.757196162345721</v>
      </c>
      <c r="K69" s="73">
        <f t="shared" si="3"/>
        <v>75.720497777245171</v>
      </c>
      <c r="L69" s="73">
        <f t="shared" si="4"/>
        <v>77.220936375935096</v>
      </c>
      <c r="M69" s="73">
        <f>'3.3.1'!M68</f>
        <v>28.510300000000001</v>
      </c>
    </row>
    <row r="70" spans="1:13" ht="14.25" customHeight="1" x14ac:dyDescent="0.25">
      <c r="A70" s="61">
        <f t="shared" si="5"/>
        <v>1984</v>
      </c>
      <c r="B70" s="64" t="s">
        <v>173</v>
      </c>
      <c r="C70" s="62">
        <v>33.517957439068063</v>
      </c>
      <c r="D70" s="62">
        <v>13.151745878676257</v>
      </c>
      <c r="E70" s="62">
        <v>23.781372612190463</v>
      </c>
      <c r="F70" s="62">
        <v>22.29816607799502</v>
      </c>
      <c r="G70" s="73">
        <v>22.74001511551517</v>
      </c>
      <c r="H70" s="73">
        <f t="shared" si="0"/>
        <v>116.63734584825805</v>
      </c>
      <c r="I70" s="73">
        <f t="shared" si="1"/>
        <v>45.766056459382384</v>
      </c>
      <c r="J70" s="73">
        <f t="shared" si="2"/>
        <v>82.755525516637022</v>
      </c>
      <c r="K70" s="73">
        <f t="shared" si="3"/>
        <v>77.594194495561524</v>
      </c>
      <c r="L70" s="73">
        <f t="shared" si="4"/>
        <v>79.131761308683863</v>
      </c>
      <c r="M70" s="73">
        <f>'3.3.1'!M69</f>
        <v>28.736899999999999</v>
      </c>
    </row>
    <row r="71" spans="1:13" ht="14.25" customHeight="1" x14ac:dyDescent="0.25">
      <c r="A71" s="61">
        <f t="shared" si="5"/>
        <v>1984</v>
      </c>
      <c r="B71" s="64" t="s">
        <v>176</v>
      </c>
      <c r="C71" s="62">
        <v>34.05724897902779</v>
      </c>
      <c r="D71" s="62">
        <v>14.375067568008923</v>
      </c>
      <c r="E71" s="62">
        <v>24.164006102960268</v>
      </c>
      <c r="F71" s="62">
        <v>22.656935324132416</v>
      </c>
      <c r="G71" s="73">
        <v>23.105893549266611</v>
      </c>
      <c r="H71" s="73">
        <f t="shared" si="0"/>
        <v>116.84289083957262</v>
      </c>
      <c r="I71" s="73">
        <f t="shared" si="1"/>
        <v>49.317678350786586</v>
      </c>
      <c r="J71" s="73">
        <f t="shared" si="2"/>
        <v>82.90136202937525</v>
      </c>
      <c r="K71" s="73">
        <f t="shared" si="3"/>
        <v>77.730935416041689</v>
      </c>
      <c r="L71" s="73">
        <f t="shared" si="4"/>
        <v>79.271211817203337</v>
      </c>
      <c r="M71" s="73">
        <f>'3.3.1'!M70</f>
        <v>29.1479</v>
      </c>
    </row>
    <row r="72" spans="1:13" ht="14.25" customHeight="1" x14ac:dyDescent="0.25">
      <c r="A72" s="61">
        <f>A68+1</f>
        <v>1985</v>
      </c>
      <c r="B72" s="64" t="s">
        <v>174</v>
      </c>
      <c r="C72" s="62">
        <v>34.11371929734819</v>
      </c>
      <c r="D72" s="62">
        <v>15.736554043388365</v>
      </c>
      <c r="E72" s="62">
        <v>24.204072437072295</v>
      </c>
      <c r="F72" s="62">
        <v>22.694502784460944</v>
      </c>
      <c r="G72" s="73">
        <v>23.144205427146346</v>
      </c>
      <c r="H72" s="73">
        <f t="shared" si="0"/>
        <v>116.43066559730573</v>
      </c>
      <c r="I72" s="73">
        <f t="shared" si="1"/>
        <v>53.709108804858651</v>
      </c>
      <c r="J72" s="73">
        <f t="shared" si="2"/>
        <v>82.608883524253898</v>
      </c>
      <c r="K72" s="73">
        <f t="shared" si="3"/>
        <v>77.456698331925836</v>
      </c>
      <c r="L72" s="73">
        <f t="shared" si="4"/>
        <v>78.991540591497312</v>
      </c>
      <c r="M72" s="73">
        <f>'3.3.1'!M71</f>
        <v>29.299600000000002</v>
      </c>
    </row>
    <row r="73" spans="1:13" ht="14.25" customHeight="1" x14ac:dyDescent="0.25">
      <c r="A73" s="61">
        <f t="shared" si="5"/>
        <v>1985</v>
      </c>
      <c r="B73" s="64" t="s">
        <v>175</v>
      </c>
      <c r="C73" s="62">
        <v>34.461011755018582</v>
      </c>
      <c r="D73" s="62">
        <v>13.518208701753132</v>
      </c>
      <c r="E73" s="62">
        <v>24.45048039186122</v>
      </c>
      <c r="F73" s="62">
        <v>22.925542665481352</v>
      </c>
      <c r="G73" s="73">
        <v>23.379823476106694</v>
      </c>
      <c r="H73" s="73">
        <f t="shared" si="0"/>
        <v>115.71242564206953</v>
      </c>
      <c r="I73" s="73">
        <f t="shared" si="1"/>
        <v>45.391143194969821</v>
      </c>
      <c r="J73" s="73">
        <f t="shared" si="2"/>
        <v>82.099284094411374</v>
      </c>
      <c r="K73" s="73">
        <f t="shared" si="3"/>
        <v>76.978881811189964</v>
      </c>
      <c r="L73" s="73">
        <f t="shared" si="4"/>
        <v>78.504255903331895</v>
      </c>
      <c r="M73" s="73">
        <f>'3.3.1'!M72</f>
        <v>29.781600000000001</v>
      </c>
    </row>
    <row r="74" spans="1:13" ht="14.25" customHeight="1" x14ac:dyDescent="0.25">
      <c r="A74" s="61">
        <f t="shared" si="5"/>
        <v>1985</v>
      </c>
      <c r="B74" s="64" t="s">
        <v>173</v>
      </c>
      <c r="C74" s="62">
        <v>34.461011755018582</v>
      </c>
      <c r="D74" s="62">
        <v>11.042509209283976</v>
      </c>
      <c r="E74" s="62">
        <v>24.45048039186122</v>
      </c>
      <c r="F74" s="62">
        <v>22.925542665481352</v>
      </c>
      <c r="G74" s="73">
        <v>23.379823476106694</v>
      </c>
      <c r="H74" s="73">
        <f t="shared" si="0"/>
        <v>113.53262486251485</v>
      </c>
      <c r="I74" s="73">
        <f t="shared" si="1"/>
        <v>36.379809870670094</v>
      </c>
      <c r="J74" s="73">
        <f t="shared" si="2"/>
        <v>80.552690610808739</v>
      </c>
      <c r="K74" s="73">
        <f t="shared" si="3"/>
        <v>75.528746912969723</v>
      </c>
      <c r="L74" s="73">
        <f t="shared" si="4"/>
        <v>77.025385874751066</v>
      </c>
      <c r="M74" s="73">
        <f>'3.3.1'!M73</f>
        <v>30.353400000000001</v>
      </c>
    </row>
    <row r="75" spans="1:13" ht="14.25" customHeight="1" x14ac:dyDescent="0.25">
      <c r="A75" s="61">
        <f t="shared" si="5"/>
        <v>1985</v>
      </c>
      <c r="B75" s="64" t="s">
        <v>176</v>
      </c>
      <c r="C75" s="62">
        <v>36.677471749093939</v>
      </c>
      <c r="D75" s="62">
        <v>10.884183038148823</v>
      </c>
      <c r="E75" s="62">
        <v>26.023084005758072</v>
      </c>
      <c r="F75" s="62">
        <v>24.400065483375897</v>
      </c>
      <c r="G75" s="73">
        <v>24.883564682886199</v>
      </c>
      <c r="H75" s="73">
        <f t="shared" si="0"/>
        <v>119.01894033746187</v>
      </c>
      <c r="I75" s="73">
        <f t="shared" si="1"/>
        <v>35.319335544753045</v>
      </c>
      <c r="J75" s="73">
        <f t="shared" si="2"/>
        <v>84.445293935904701</v>
      </c>
      <c r="K75" s="73">
        <f t="shared" si="3"/>
        <v>79.178574735534198</v>
      </c>
      <c r="L75" s="73">
        <f t="shared" si="4"/>
        <v>80.747536815946646</v>
      </c>
      <c r="M75" s="73">
        <f>'3.3.1'!M74</f>
        <v>30.816500000000001</v>
      </c>
    </row>
    <row r="76" spans="1:13" ht="14.25" customHeight="1" x14ac:dyDescent="0.25">
      <c r="A76" s="61">
        <f>A72+1</f>
        <v>1986</v>
      </c>
      <c r="B76" s="64" t="s">
        <v>174</v>
      </c>
      <c r="C76" s="62">
        <v>34.605011066735592</v>
      </c>
      <c r="D76" s="62">
        <v>9.4550966245318975</v>
      </c>
      <c r="E76" s="62">
        <v>24.552649543846883</v>
      </c>
      <c r="F76" s="62">
        <v>23.021339689319095</v>
      </c>
      <c r="G76" s="73">
        <v>23.477518764700019</v>
      </c>
      <c r="H76" s="73">
        <f t="shared" si="0"/>
        <v>111.4708512650934</v>
      </c>
      <c r="I76" s="73">
        <f t="shared" si="1"/>
        <v>30.45708228492429</v>
      </c>
      <c r="J76" s="73">
        <f t="shared" si="2"/>
        <v>79.089838757398795</v>
      </c>
      <c r="K76" s="73">
        <f t="shared" si="3"/>
        <v>74.157130812134696</v>
      </c>
      <c r="L76" s="73">
        <f t="shared" si="4"/>
        <v>75.626590531825855</v>
      </c>
      <c r="M76" s="73">
        <f>'3.3.1'!M75</f>
        <v>31.044</v>
      </c>
    </row>
    <row r="77" spans="1:13" ht="14.25" customHeight="1" x14ac:dyDescent="0.25">
      <c r="A77" s="61">
        <f t="shared" si="5"/>
        <v>1986</v>
      </c>
      <c r="B77" s="64" t="s">
        <v>175</v>
      </c>
      <c r="C77" s="62">
        <v>32.939136676284051</v>
      </c>
      <c r="D77" s="62">
        <v>5.6843246310920517</v>
      </c>
      <c r="E77" s="62">
        <v>23.370692687542238</v>
      </c>
      <c r="F77" s="62">
        <v>21.913099609627654</v>
      </c>
      <c r="G77" s="73">
        <v>22.347318367247908</v>
      </c>
      <c r="H77" s="73">
        <f t="shared" ref="H77:H140" si="6">C77/$M77*100</f>
        <v>105.74836967402726</v>
      </c>
      <c r="I77" s="73">
        <f t="shared" ref="I77:I140" si="7">D77/$M77*100</f>
        <v>18.249053347797499</v>
      </c>
      <c r="J77" s="73">
        <f t="shared" ref="J77:J140" si="8">E77/$M77*100</f>
        <v>75.029672882704972</v>
      </c>
      <c r="K77" s="73">
        <f t="shared" ref="K77:K140" si="9">F77/$M77*100</f>
        <v>70.350191050729904</v>
      </c>
      <c r="L77" s="73">
        <f t="shared" ref="L77:L140" si="10">G77/$M77*100</f>
        <v>71.744214402085191</v>
      </c>
      <c r="M77" s="73">
        <f>'3.3.1'!M76</f>
        <v>31.148599999999998</v>
      </c>
    </row>
    <row r="78" spans="1:13" ht="14.25" customHeight="1" x14ac:dyDescent="0.25">
      <c r="A78" s="61">
        <f t="shared" si="5"/>
        <v>1986</v>
      </c>
      <c r="B78" s="64" t="s">
        <v>173</v>
      </c>
      <c r="C78" s="62">
        <v>32.346198333919943</v>
      </c>
      <c r="D78" s="62">
        <v>4.6904869426182056</v>
      </c>
      <c r="E78" s="62">
        <v>22.949996179366007</v>
      </c>
      <c r="F78" s="62">
        <v>21.518641276178155</v>
      </c>
      <c r="G78" s="73">
        <v>21.945043649510719</v>
      </c>
      <c r="H78" s="73">
        <f t="shared" si="6"/>
        <v>102.7098204475942</v>
      </c>
      <c r="I78" s="73">
        <f t="shared" si="7"/>
        <v>14.893839044537819</v>
      </c>
      <c r="J78" s="73">
        <f t="shared" si="8"/>
        <v>72.873787593881801</v>
      </c>
      <c r="K78" s="73">
        <f t="shared" si="9"/>
        <v>68.328764911910525</v>
      </c>
      <c r="L78" s="73">
        <f t="shared" si="10"/>
        <v>69.682732718306156</v>
      </c>
      <c r="M78" s="73">
        <f>'3.3.1'!M77</f>
        <v>31.492799999999999</v>
      </c>
    </row>
    <row r="79" spans="1:13" ht="14.25" customHeight="1" x14ac:dyDescent="0.25">
      <c r="A79" s="61">
        <f t="shared" si="5"/>
        <v>1986</v>
      </c>
      <c r="B79" s="64" t="s">
        <v>176</v>
      </c>
      <c r="C79" s="62">
        <v>32.380080524912188</v>
      </c>
      <c r="D79" s="62">
        <v>6.130247030693682</v>
      </c>
      <c r="E79" s="62">
        <v>22.974035979833232</v>
      </c>
      <c r="F79" s="62">
        <v>21.54118175237528</v>
      </c>
      <c r="G79" s="73">
        <v>21.968030776238564</v>
      </c>
      <c r="H79" s="73">
        <f t="shared" si="6"/>
        <v>101.36323674396357</v>
      </c>
      <c r="I79" s="73">
        <f t="shared" si="7"/>
        <v>19.190245082717212</v>
      </c>
      <c r="J79" s="73">
        <f t="shared" si="8"/>
        <v>71.918371116975109</v>
      </c>
      <c r="K79" s="73">
        <f t="shared" si="9"/>
        <v>67.432936247050463</v>
      </c>
      <c r="L79" s="73">
        <f t="shared" si="10"/>
        <v>68.769152771481131</v>
      </c>
      <c r="M79" s="73">
        <f>'3.3.1'!M78</f>
        <v>31.944600000000001</v>
      </c>
    </row>
    <row r="80" spans="1:13" ht="14.25" customHeight="1" x14ac:dyDescent="0.25">
      <c r="A80" s="61">
        <f>A76+1</f>
        <v>1987</v>
      </c>
      <c r="B80" s="64" t="s">
        <v>174</v>
      </c>
      <c r="C80" s="62">
        <v>31.451143788541746</v>
      </c>
      <c r="D80" s="62">
        <v>7.151954869142628</v>
      </c>
      <c r="E80" s="62">
        <v>22.314944783690464</v>
      </c>
      <c r="F80" s="62">
        <v>20.923197029971064</v>
      </c>
      <c r="G80" s="73">
        <v>21.33780038511696</v>
      </c>
      <c r="H80" s="73">
        <f t="shared" si="6"/>
        <v>97.1740040059005</v>
      </c>
      <c r="I80" s="73">
        <f t="shared" si="7"/>
        <v>22.097259666507941</v>
      </c>
      <c r="J80" s="73">
        <f t="shared" si="8"/>
        <v>68.946062769004513</v>
      </c>
      <c r="K80" s="73">
        <f t="shared" si="9"/>
        <v>64.646006061864881</v>
      </c>
      <c r="L80" s="73">
        <f t="shared" si="10"/>
        <v>65.926998205256666</v>
      </c>
      <c r="M80" s="73">
        <f>'3.3.1'!M79</f>
        <v>32.3658</v>
      </c>
    </row>
    <row r="81" spans="1:13" ht="14.25" customHeight="1" x14ac:dyDescent="0.25">
      <c r="A81" s="61">
        <f t="shared" ref="A81:A91" si="11">A77+1</f>
        <v>1987</v>
      </c>
      <c r="B81" s="64" t="s">
        <v>175</v>
      </c>
      <c r="C81" s="62">
        <v>31.662907482243213</v>
      </c>
      <c r="D81" s="62">
        <v>7.0084532458665718</v>
      </c>
      <c r="E81" s="62">
        <v>22.465193536610549</v>
      </c>
      <c r="F81" s="62">
        <v>21.064075006203026</v>
      </c>
      <c r="G81" s="73">
        <v>21.481469927165957</v>
      </c>
      <c r="H81" s="73">
        <f t="shared" si="6"/>
        <v>96.343504811387362</v>
      </c>
      <c r="I81" s="73">
        <f t="shared" si="7"/>
        <v>21.325235194910547</v>
      </c>
      <c r="J81" s="73">
        <f t="shared" si="8"/>
        <v>68.356814130129521</v>
      </c>
      <c r="K81" s="73">
        <f t="shared" si="9"/>
        <v>64.093507927079656</v>
      </c>
      <c r="L81" s="73">
        <f t="shared" si="10"/>
        <v>65.363552050431025</v>
      </c>
      <c r="M81" s="73">
        <f>'3.3.1'!M80</f>
        <v>32.864600000000003</v>
      </c>
    </row>
    <row r="82" spans="1:13" ht="14.25" customHeight="1" x14ac:dyDescent="0.25">
      <c r="A82" s="61">
        <f t="shared" si="11"/>
        <v>1987</v>
      </c>
      <c r="B82" s="64" t="s">
        <v>173</v>
      </c>
      <c r="C82" s="62">
        <v>32.800784396399088</v>
      </c>
      <c r="D82" s="62">
        <v>6.95152698208764</v>
      </c>
      <c r="E82" s="62">
        <v>23.272530168967783</v>
      </c>
      <c r="F82" s="62">
        <v>21.82105933182277</v>
      </c>
      <c r="G82" s="73">
        <v>22.253454266442564</v>
      </c>
      <c r="H82" s="73">
        <f t="shared" si="6"/>
        <v>97.9341301131264</v>
      </c>
      <c r="I82" s="73">
        <f t="shared" si="7"/>
        <v>20.755349619730985</v>
      </c>
      <c r="J82" s="73">
        <f t="shared" si="8"/>
        <v>69.485380900816551</v>
      </c>
      <c r="K82" s="73">
        <f t="shared" si="9"/>
        <v>65.151687776210252</v>
      </c>
      <c r="L82" s="73">
        <f t="shared" si="10"/>
        <v>66.442700249435134</v>
      </c>
      <c r="M82" s="73">
        <f>'3.3.1'!M81</f>
        <v>33.492699999999999</v>
      </c>
    </row>
    <row r="83" spans="1:13" ht="14.25" customHeight="1" x14ac:dyDescent="0.25">
      <c r="A83" s="61">
        <f t="shared" si="11"/>
        <v>1987</v>
      </c>
      <c r="B83" s="64" t="s">
        <v>176</v>
      </c>
      <c r="C83" s="62">
        <v>30.733970745872792</v>
      </c>
      <c r="D83" s="62">
        <v>6.122538265806952</v>
      </c>
      <c r="E83" s="62">
        <v>21.806102340467799</v>
      </c>
      <c r="F83" s="62">
        <v>20.446090283798821</v>
      </c>
      <c r="G83" s="73">
        <v>20.851239536044364</v>
      </c>
      <c r="H83" s="73">
        <f t="shared" si="6"/>
        <v>90.879165976825675</v>
      </c>
      <c r="I83" s="73">
        <f t="shared" si="7"/>
        <v>18.10410948388294</v>
      </c>
      <c r="J83" s="73">
        <f t="shared" si="8"/>
        <v>64.479803481726861</v>
      </c>
      <c r="K83" s="73">
        <f t="shared" si="9"/>
        <v>60.458300290665825</v>
      </c>
      <c r="L83" s="73">
        <f t="shared" si="10"/>
        <v>61.656311001506168</v>
      </c>
      <c r="M83" s="73">
        <f>'3.3.1'!M82</f>
        <v>33.8185</v>
      </c>
    </row>
    <row r="84" spans="1:13" ht="14.25" customHeight="1" x14ac:dyDescent="0.25">
      <c r="A84" s="61">
        <f>A80+1</f>
        <v>1988</v>
      </c>
      <c r="B84" s="64" t="s">
        <v>174</v>
      </c>
      <c r="C84" s="62">
        <v>28.977743846108627</v>
      </c>
      <c r="D84" s="62">
        <v>5.1043883188441868</v>
      </c>
      <c r="E84" s="62">
        <v>20.560039349583921</v>
      </c>
      <c r="F84" s="62">
        <v>19.277742267581743</v>
      </c>
      <c r="G84" s="73">
        <v>19.659740133984684</v>
      </c>
      <c r="H84" s="73">
        <f t="shared" si="6"/>
        <v>84.814563736195723</v>
      </c>
      <c r="I84" s="73">
        <f t="shared" si="7"/>
        <v>14.939964639829617</v>
      </c>
      <c r="J84" s="73">
        <f t="shared" si="8"/>
        <v>60.17689910900873</v>
      </c>
      <c r="K84" s="73">
        <f t="shared" si="9"/>
        <v>56.423761246800161</v>
      </c>
      <c r="L84" s="73">
        <f t="shared" si="10"/>
        <v>57.541825598503436</v>
      </c>
      <c r="M84" s="73">
        <f>'3.3.1'!M83</f>
        <v>34.165999999999997</v>
      </c>
    </row>
    <row r="85" spans="1:13" ht="14.25" customHeight="1" x14ac:dyDescent="0.25">
      <c r="A85" s="61">
        <f t="shared" si="11"/>
        <v>1988</v>
      </c>
      <c r="B85" s="64" t="s">
        <v>175</v>
      </c>
      <c r="C85" s="62">
        <v>28.661510063514438</v>
      </c>
      <c r="D85" s="62">
        <v>5.0569497656950784</v>
      </c>
      <c r="E85" s="62">
        <v>20.335667878556603</v>
      </c>
      <c r="F85" s="62">
        <v>19.067364489742015</v>
      </c>
      <c r="G85" s="73">
        <v>19.445193617858184</v>
      </c>
      <c r="H85" s="73">
        <f t="shared" si="6"/>
        <v>82.261144028386454</v>
      </c>
      <c r="I85" s="73">
        <f t="shared" si="7"/>
        <v>14.513906353793478</v>
      </c>
      <c r="J85" s="73">
        <f t="shared" si="8"/>
        <v>58.365218739848061</v>
      </c>
      <c r="K85" s="73">
        <f t="shared" si="9"/>
        <v>54.725072512110394</v>
      </c>
      <c r="L85" s="73">
        <f t="shared" si="10"/>
        <v>55.809476517942905</v>
      </c>
      <c r="M85" s="73">
        <f>'3.3.1'!M84</f>
        <v>34.842100000000002</v>
      </c>
    </row>
    <row r="86" spans="1:13" ht="14.25" customHeight="1" x14ac:dyDescent="0.25">
      <c r="A86" s="61">
        <f t="shared" si="11"/>
        <v>1988</v>
      </c>
      <c r="B86" s="64" t="s">
        <v>173</v>
      </c>
      <c r="C86" s="62">
        <v>27.580103467678946</v>
      </c>
      <c r="D86" s="62">
        <v>4.8262798010075336</v>
      </c>
      <c r="E86" s="62">
        <v>19.56839758031138</v>
      </c>
      <c r="F86" s="62">
        <v>18.347947624450789</v>
      </c>
      <c r="G86" s="73">
        <v>18.711521156461302</v>
      </c>
      <c r="H86" s="73">
        <f t="shared" si="6"/>
        <v>77.768858363304247</v>
      </c>
      <c r="I86" s="73">
        <f t="shared" si="7"/>
        <v>13.608878251892145</v>
      </c>
      <c r="J86" s="73">
        <f t="shared" si="8"/>
        <v>55.177890888026184</v>
      </c>
      <c r="K86" s="73">
        <f t="shared" si="9"/>
        <v>51.7365332488842</v>
      </c>
      <c r="L86" s="73">
        <f t="shared" si="10"/>
        <v>52.761717891454772</v>
      </c>
      <c r="M86" s="73">
        <f>'3.3.1'!M85</f>
        <v>35.464199999999998</v>
      </c>
    </row>
    <row r="87" spans="1:13" ht="14.25" customHeight="1" x14ac:dyDescent="0.25">
      <c r="A87" s="61">
        <f t="shared" si="11"/>
        <v>1988</v>
      </c>
      <c r="B87" s="64" t="s">
        <v>176</v>
      </c>
      <c r="C87" s="62">
        <v>27.509515569778465</v>
      </c>
      <c r="D87" s="62">
        <v>4.5665537225161579</v>
      </c>
      <c r="E87" s="62">
        <v>19.518314662671358</v>
      </c>
      <c r="F87" s="62">
        <v>18.300988299040139</v>
      </c>
      <c r="G87" s="73">
        <v>18.663631309111643</v>
      </c>
      <c r="H87" s="73">
        <f t="shared" si="6"/>
        <v>75.943207421028347</v>
      </c>
      <c r="I87" s="73">
        <f t="shared" si="7"/>
        <v>12.606501036655896</v>
      </c>
      <c r="J87" s="73">
        <f t="shared" si="8"/>
        <v>53.882570748158273</v>
      </c>
      <c r="K87" s="73">
        <f t="shared" si="9"/>
        <v>50.522000174029614</v>
      </c>
      <c r="L87" s="73">
        <f t="shared" si="10"/>
        <v>51.523118251292367</v>
      </c>
      <c r="M87" s="73">
        <f>'3.3.1'!M86</f>
        <v>36.223799999999997</v>
      </c>
    </row>
    <row r="88" spans="1:13" ht="14.25" customHeight="1" x14ac:dyDescent="0.25">
      <c r="A88" s="61">
        <f>A84+1</f>
        <v>1989</v>
      </c>
      <c r="B88" s="64" t="s">
        <v>174</v>
      </c>
      <c r="C88" s="62">
        <v>27.724102779395942</v>
      </c>
      <c r="D88" s="62">
        <v>4.8173850722920744</v>
      </c>
      <c r="E88" s="62">
        <v>19.670566732297036</v>
      </c>
      <c r="F88" s="62">
        <v>18.443744648288522</v>
      </c>
      <c r="G88" s="73">
        <v>18.809216445054624</v>
      </c>
      <c r="H88" s="73">
        <f t="shared" si="6"/>
        <v>75.012724245643682</v>
      </c>
      <c r="I88" s="73">
        <f t="shared" si="7"/>
        <v>13.034332648683073</v>
      </c>
      <c r="J88" s="73">
        <f t="shared" si="8"/>
        <v>53.222382335919164</v>
      </c>
      <c r="K88" s="73">
        <f t="shared" si="9"/>
        <v>49.902986667158707</v>
      </c>
      <c r="L88" s="73">
        <f t="shared" si="10"/>
        <v>50.891838689838039</v>
      </c>
      <c r="M88" s="73">
        <f>'3.3.1'!M87</f>
        <v>36.959200000000003</v>
      </c>
    </row>
    <row r="89" spans="1:13" ht="14.25" customHeight="1" x14ac:dyDescent="0.25">
      <c r="A89" s="61">
        <f t="shared" si="11"/>
        <v>1989</v>
      </c>
      <c r="B89" s="64" t="s">
        <v>175</v>
      </c>
      <c r="C89" s="62">
        <v>26.967400513902707</v>
      </c>
      <c r="D89" s="62">
        <v>5.5503107184458162</v>
      </c>
      <c r="E89" s="62">
        <v>19.133677855195948</v>
      </c>
      <c r="F89" s="62">
        <v>17.940340679886312</v>
      </c>
      <c r="G89" s="73">
        <v>18.295837281466209</v>
      </c>
      <c r="H89" s="73">
        <f t="shared" si="6"/>
        <v>72.136402338714561</v>
      </c>
      <c r="I89" s="73">
        <f t="shared" si="7"/>
        <v>14.846794257543532</v>
      </c>
      <c r="J89" s="73">
        <f t="shared" si="8"/>
        <v>51.181599178245044</v>
      </c>
      <c r="K89" s="73">
        <f t="shared" si="9"/>
        <v>47.989483921919096</v>
      </c>
      <c r="L89" s="73">
        <f t="shared" si="10"/>
        <v>48.940418954325821</v>
      </c>
      <c r="M89" s="73">
        <f>'3.3.1'!M88</f>
        <v>37.383899999999997</v>
      </c>
    </row>
    <row r="90" spans="1:13" ht="14.25" customHeight="1" x14ac:dyDescent="0.25">
      <c r="A90" s="61">
        <f t="shared" si="11"/>
        <v>1989</v>
      </c>
      <c r="B90" s="64" t="s">
        <v>173</v>
      </c>
      <c r="C90" s="62">
        <v>26.950459418406584</v>
      </c>
      <c r="D90" s="62">
        <v>5.6066440003103848</v>
      </c>
      <c r="E90" s="62">
        <v>19.121657954962341</v>
      </c>
      <c r="F90" s="62">
        <v>17.929070441787754</v>
      </c>
      <c r="G90" s="73">
        <v>18.284343718102285</v>
      </c>
      <c r="H90" s="73">
        <f t="shared" si="6"/>
        <v>70.297171776249058</v>
      </c>
      <c r="I90" s="73">
        <f t="shared" si="7"/>
        <v>14.624285629391242</v>
      </c>
      <c r="J90" s="73">
        <f t="shared" si="8"/>
        <v>49.876644143164704</v>
      </c>
      <c r="K90" s="73">
        <f t="shared" si="9"/>
        <v>46.765916865002396</v>
      </c>
      <c r="L90" s="73">
        <f t="shared" si="10"/>
        <v>47.692606319340101</v>
      </c>
      <c r="M90" s="73">
        <f>'3.3.1'!M89</f>
        <v>38.337899999999998</v>
      </c>
    </row>
    <row r="91" spans="1:13" ht="14.25" customHeight="1" x14ac:dyDescent="0.25">
      <c r="A91" s="61">
        <f t="shared" si="11"/>
        <v>1989</v>
      </c>
      <c r="B91" s="64" t="s">
        <v>176</v>
      </c>
      <c r="C91" s="62">
        <v>28.305747058095974</v>
      </c>
      <c r="D91" s="62">
        <v>6.2802714550277416</v>
      </c>
      <c r="E91" s="62">
        <v>20.083249973650862</v>
      </c>
      <c r="F91" s="62">
        <v>18.830689489672313</v>
      </c>
      <c r="G91" s="73">
        <v>19.203828787215866</v>
      </c>
      <c r="H91" s="73">
        <f t="shared" si="6"/>
        <v>71.965471362276318</v>
      </c>
      <c r="I91" s="73">
        <f t="shared" si="7"/>
        <v>15.967170716833301</v>
      </c>
      <c r="J91" s="73">
        <f t="shared" si="8"/>
        <v>51.060321703356173</v>
      </c>
      <c r="K91" s="73">
        <f t="shared" si="9"/>
        <v>47.875770331005263</v>
      </c>
      <c r="L91" s="73">
        <f t="shared" si="10"/>
        <v>48.824452073140378</v>
      </c>
      <c r="M91" s="73">
        <f>'3.3.1'!M90</f>
        <v>39.3324</v>
      </c>
    </row>
    <row r="92" spans="1:13" ht="14.25" customHeight="1" x14ac:dyDescent="0.25">
      <c r="A92" s="61">
        <v>1990</v>
      </c>
      <c r="B92" s="64" t="s">
        <v>174</v>
      </c>
      <c r="C92" s="62">
        <v>28.471248246844315</v>
      </c>
      <c r="D92" s="62">
        <v>6.0836039653431238</v>
      </c>
      <c r="E92" s="62">
        <v>20.200674952322064</v>
      </c>
      <c r="F92" s="62">
        <v>17.880559394146207</v>
      </c>
      <c r="G92" s="73">
        <v>17.197244020283343</v>
      </c>
      <c r="H92" s="73">
        <f t="shared" si="6"/>
        <v>71.113585038688186</v>
      </c>
      <c r="I92" s="73">
        <f t="shared" si="7"/>
        <v>15.195220250980046</v>
      </c>
      <c r="J92" s="73">
        <f t="shared" si="8"/>
        <v>50.455898652777762</v>
      </c>
      <c r="K92" s="73">
        <f t="shared" si="9"/>
        <v>44.660868746977641</v>
      </c>
      <c r="L92" s="73">
        <f t="shared" si="10"/>
        <v>42.954129178478887</v>
      </c>
      <c r="M92" s="73">
        <f>'3.3.1'!M91</f>
        <v>40.036299999999997</v>
      </c>
    </row>
    <row r="93" spans="1:13" ht="14.25" customHeight="1" x14ac:dyDescent="0.25">
      <c r="A93" s="61">
        <v>1990</v>
      </c>
      <c r="B93" s="64" t="s">
        <v>247</v>
      </c>
      <c r="C93" s="62">
        <v>27.752454417952311</v>
      </c>
      <c r="D93" s="62">
        <v>5.2317248895137389</v>
      </c>
      <c r="E93" s="62">
        <v>19.690682542811466</v>
      </c>
      <c r="F93" s="62">
        <v>15.346177298703489</v>
      </c>
      <c r="G93" s="73">
        <v>15.379797027018347</v>
      </c>
      <c r="H93" s="73">
        <f t="shared" si="6"/>
        <v>68.250061894140131</v>
      </c>
      <c r="I93" s="73">
        <f t="shared" si="7"/>
        <v>12.86608896442147</v>
      </c>
      <c r="J93" s="73">
        <f t="shared" si="8"/>
        <v>48.424196362806057</v>
      </c>
      <c r="K93" s="73">
        <f t="shared" si="9"/>
        <v>37.739997144088321</v>
      </c>
      <c r="L93" s="73">
        <f t="shared" si="10"/>
        <v>37.822676265141801</v>
      </c>
      <c r="M93" s="73">
        <f>'3.3.1'!M92</f>
        <v>40.6629</v>
      </c>
    </row>
    <row r="94" spans="1:13" ht="14.25" customHeight="1" x14ac:dyDescent="0.25">
      <c r="A94" s="61">
        <v>1990</v>
      </c>
      <c r="B94" s="64" t="s">
        <v>248</v>
      </c>
      <c r="C94" s="62">
        <v>28.471248246844315</v>
      </c>
      <c r="D94" s="62">
        <v>5.4653021228534584</v>
      </c>
      <c r="E94" s="62">
        <v>20.200674952322064</v>
      </c>
      <c r="F94" s="62">
        <v>15.198064059359433</v>
      </c>
      <c r="G94" s="73">
        <v>15.454995287926103</v>
      </c>
      <c r="H94" s="73">
        <f t="shared" si="6"/>
        <v>67.892302888084714</v>
      </c>
      <c r="I94" s="73">
        <f t="shared" si="7"/>
        <v>13.03251420108656</v>
      </c>
      <c r="J94" s="73">
        <f t="shared" si="8"/>
        <v>48.1703622727116</v>
      </c>
      <c r="K94" s="73">
        <f t="shared" si="9"/>
        <v>36.24117774832407</v>
      </c>
      <c r="L94" s="73">
        <f t="shared" si="10"/>
        <v>36.853853829120403</v>
      </c>
      <c r="M94" s="73">
        <f>'3.3.1'!M93</f>
        <v>41.935899999999997</v>
      </c>
    </row>
    <row r="95" spans="1:13" ht="14.25" customHeight="1" x14ac:dyDescent="0.25">
      <c r="A95" s="61">
        <v>1990</v>
      </c>
      <c r="B95" s="64" t="s">
        <v>176</v>
      </c>
      <c r="C95" s="62">
        <v>27.910238429172509</v>
      </c>
      <c r="D95" s="62">
        <v>7.0115241951883744</v>
      </c>
      <c r="E95" s="62">
        <v>19.802632096118675</v>
      </c>
      <c r="F95" s="62">
        <v>17.10296488758992</v>
      </c>
      <c r="G95" s="73">
        <v>16.741932952264658</v>
      </c>
      <c r="H95" s="73">
        <f t="shared" si="6"/>
        <v>65.874818684527</v>
      </c>
      <c r="I95" s="73">
        <f t="shared" si="7"/>
        <v>16.54886919838837</v>
      </c>
      <c r="J95" s="73">
        <f t="shared" si="8"/>
        <v>46.738934248756564</v>
      </c>
      <c r="K95" s="73">
        <f t="shared" si="9"/>
        <v>40.367075824053472</v>
      </c>
      <c r="L95" s="73">
        <f t="shared" si="10"/>
        <v>39.514954358332957</v>
      </c>
      <c r="M95" s="73">
        <f>'3.3.1'!M94</f>
        <v>42.368600000000001</v>
      </c>
    </row>
    <row r="96" spans="1:13" ht="14.25" customHeight="1" x14ac:dyDescent="0.25">
      <c r="A96" s="61">
        <v>1991</v>
      </c>
      <c r="B96" s="64" t="s">
        <v>174</v>
      </c>
      <c r="C96" s="62">
        <v>28.506311360448805</v>
      </c>
      <c r="D96" s="62">
        <v>5.8336654181270395</v>
      </c>
      <c r="E96" s="62">
        <v>20.225552630834773</v>
      </c>
      <c r="F96" s="62">
        <v>17.057708064457014</v>
      </c>
      <c r="G96" s="73">
        <v>16.562206369640261</v>
      </c>
      <c r="H96" s="73">
        <f t="shared" si="6"/>
        <v>66.0862672086445</v>
      </c>
      <c r="I96" s="73">
        <f t="shared" si="7"/>
        <v>13.524204052688166</v>
      </c>
      <c r="J96" s="73">
        <f t="shared" si="8"/>
        <v>46.888959385266659</v>
      </c>
      <c r="K96" s="73">
        <f t="shared" si="9"/>
        <v>39.544935816522582</v>
      </c>
      <c r="L96" s="73">
        <f t="shared" si="10"/>
        <v>38.396212749832529</v>
      </c>
      <c r="M96" s="73">
        <f>'3.3.1'!M95</f>
        <v>43.134999999999998</v>
      </c>
    </row>
    <row r="97" spans="1:13" ht="14.25" customHeight="1" x14ac:dyDescent="0.25">
      <c r="A97" s="61">
        <v>1991</v>
      </c>
      <c r="B97" s="64" t="s">
        <v>247</v>
      </c>
      <c r="C97" s="62">
        <v>27.366760168302939</v>
      </c>
      <c r="D97" s="62">
        <v>4.8016560676207254</v>
      </c>
      <c r="E97" s="62">
        <v>19.417028079171637</v>
      </c>
      <c r="F97" s="62">
        <v>16.09085775207221</v>
      </c>
      <c r="G97" s="73">
        <v>15.605566310326321</v>
      </c>
      <c r="H97" s="73">
        <f t="shared" si="6"/>
        <v>62.426172752558109</v>
      </c>
      <c r="I97" s="73">
        <f t="shared" si="7"/>
        <v>10.953032413491137</v>
      </c>
      <c r="J97" s="73">
        <f t="shared" si="8"/>
        <v>44.292080675869293</v>
      </c>
      <c r="K97" s="73">
        <f t="shared" si="9"/>
        <v>36.704771028436603</v>
      </c>
      <c r="L97" s="73">
        <f t="shared" si="10"/>
        <v>35.597775271852477</v>
      </c>
      <c r="M97" s="73">
        <f>'3.3.1'!M96</f>
        <v>43.8386</v>
      </c>
    </row>
    <row r="98" spans="1:13" ht="14.25" customHeight="1" x14ac:dyDescent="0.25">
      <c r="A98" s="61">
        <v>1991</v>
      </c>
      <c r="B98" s="64" t="s">
        <v>248</v>
      </c>
      <c r="C98" s="62">
        <v>27.261570827489479</v>
      </c>
      <c r="D98" s="62">
        <v>4.9398702143667776</v>
      </c>
      <c r="E98" s="62">
        <v>19.342395043633502</v>
      </c>
      <c r="F98" s="62">
        <v>16.115543291962886</v>
      </c>
      <c r="G98" s="73">
        <v>15.622960035525967</v>
      </c>
      <c r="H98" s="73">
        <f t="shared" si="6"/>
        <v>61.557849590479805</v>
      </c>
      <c r="I98" s="73">
        <f t="shared" si="7"/>
        <v>11.154448493696165</v>
      </c>
      <c r="J98" s="73">
        <f t="shared" si="8"/>
        <v>43.675995501147092</v>
      </c>
      <c r="K98" s="73">
        <f t="shared" si="9"/>
        <v>36.389619523875183</v>
      </c>
      <c r="L98" s="73">
        <f t="shared" si="10"/>
        <v>35.277344438832884</v>
      </c>
      <c r="M98" s="73">
        <f>'3.3.1'!M97</f>
        <v>44.286099999999998</v>
      </c>
    </row>
    <row r="99" spans="1:13" ht="14.25" customHeight="1" x14ac:dyDescent="0.25">
      <c r="A99" s="61">
        <v>1991</v>
      </c>
      <c r="B99" s="64" t="s">
        <v>176</v>
      </c>
      <c r="C99" s="62">
        <v>27.717391304347821</v>
      </c>
      <c r="D99" s="62">
        <v>5.1774988206663579</v>
      </c>
      <c r="E99" s="62">
        <v>19.665804864298757</v>
      </c>
      <c r="F99" s="62">
        <v>18.435984041686414</v>
      </c>
      <c r="G99" s="73">
        <v>17.218087034075861</v>
      </c>
      <c r="H99" s="73">
        <f t="shared" si="6"/>
        <v>61.858683134887428</v>
      </c>
      <c r="I99" s="73">
        <f t="shared" si="7"/>
        <v>11.55495679453119</v>
      </c>
      <c r="J99" s="73">
        <f t="shared" si="8"/>
        <v>43.889440327754123</v>
      </c>
      <c r="K99" s="73">
        <f t="shared" si="9"/>
        <v>41.144770176680773</v>
      </c>
      <c r="L99" s="73">
        <f t="shared" si="10"/>
        <v>38.42671116970304</v>
      </c>
      <c r="M99" s="73">
        <f>'3.3.1'!M98</f>
        <v>44.807600000000001</v>
      </c>
    </row>
    <row r="100" spans="1:13" ht="14.25" customHeight="1" x14ac:dyDescent="0.25">
      <c r="A100" s="61">
        <v>1992</v>
      </c>
      <c r="B100" s="64" t="s">
        <v>174</v>
      </c>
      <c r="C100" s="62">
        <v>28.541374474053288</v>
      </c>
      <c r="D100" s="62">
        <v>4.6162278436885931</v>
      </c>
      <c r="E100" s="62">
        <v>20.250430309347486</v>
      </c>
      <c r="F100" s="62">
        <v>18.094500739865399</v>
      </c>
      <c r="G100" s="73">
        <v>17.261659795673399</v>
      </c>
      <c r="H100" s="73">
        <f t="shared" si="6"/>
        <v>63.032653215754507</v>
      </c>
      <c r="I100" s="73">
        <f t="shared" si="7"/>
        <v>10.194781933177548</v>
      </c>
      <c r="J100" s="73">
        <f t="shared" si="8"/>
        <v>44.722385473036816</v>
      </c>
      <c r="K100" s="73">
        <f t="shared" si="9"/>
        <v>39.961088464222634</v>
      </c>
      <c r="L100" s="73">
        <f t="shared" si="10"/>
        <v>38.121787611109909</v>
      </c>
      <c r="M100" s="73">
        <f>'3.3.1'!M99</f>
        <v>45.280299999999997</v>
      </c>
    </row>
    <row r="101" spans="1:13" ht="14.25" customHeight="1" x14ac:dyDescent="0.25">
      <c r="A101" s="61">
        <v>1992</v>
      </c>
      <c r="B101" s="64" t="s">
        <v>247</v>
      </c>
      <c r="C101" s="62">
        <v>27.945301542776996</v>
      </c>
      <c r="D101" s="62">
        <v>4.8353915386134201</v>
      </c>
      <c r="E101" s="62">
        <v>19.827509774631384</v>
      </c>
      <c r="F101" s="62">
        <v>16.954851648245867</v>
      </c>
      <c r="G101" s="73">
        <v>16.432335492053259</v>
      </c>
      <c r="H101" s="73">
        <f t="shared" si="6"/>
        <v>61.471340174649733</v>
      </c>
      <c r="I101" s="73">
        <f t="shared" si="7"/>
        <v>10.636421213517213</v>
      </c>
      <c r="J101" s="73">
        <f t="shared" si="8"/>
        <v>43.614616085171107</v>
      </c>
      <c r="K101" s="73">
        <f t="shared" si="9"/>
        <v>37.295623798678562</v>
      </c>
      <c r="L101" s="73">
        <f t="shared" si="10"/>
        <v>36.146243881095671</v>
      </c>
      <c r="M101" s="73">
        <f>'3.3.1'!M100</f>
        <v>45.460700000000003</v>
      </c>
    </row>
    <row r="102" spans="1:13" ht="14.25" customHeight="1" x14ac:dyDescent="0.25">
      <c r="A102" s="61">
        <v>1992</v>
      </c>
      <c r="B102" s="64" t="s">
        <v>248</v>
      </c>
      <c r="C102" s="62">
        <v>27.664796633941091</v>
      </c>
      <c r="D102" s="62">
        <v>5.0623463353841354</v>
      </c>
      <c r="E102" s="62">
        <v>19.628488346529689</v>
      </c>
      <c r="F102" s="62">
        <v>16.926051851706742</v>
      </c>
      <c r="G102" s="73">
        <v>16.39656852461383</v>
      </c>
      <c r="H102" s="73">
        <f t="shared" si="6"/>
        <v>60.92319554351441</v>
      </c>
      <c r="I102" s="73">
        <f t="shared" si="7"/>
        <v>11.148258914768858</v>
      </c>
      <c r="J102" s="73">
        <f t="shared" si="8"/>
        <v>43.225701225365043</v>
      </c>
      <c r="K102" s="73">
        <f t="shared" si="9"/>
        <v>37.27441702846496</v>
      </c>
      <c r="L102" s="73">
        <f t="shared" si="10"/>
        <v>36.10839304859099</v>
      </c>
      <c r="M102" s="73">
        <f>'3.3.1'!M101</f>
        <v>45.409300000000002</v>
      </c>
    </row>
    <row r="103" spans="1:13" ht="14.25" customHeight="1" x14ac:dyDescent="0.25">
      <c r="A103" s="61">
        <v>1992</v>
      </c>
      <c r="B103" s="64" t="s">
        <v>176</v>
      </c>
      <c r="C103" s="62">
        <v>28.050490883590463</v>
      </c>
      <c r="D103" s="62">
        <v>5.8467544692281308</v>
      </c>
      <c r="E103" s="62">
        <v>19.902142810169522</v>
      </c>
      <c r="F103" s="62">
        <v>19.406948610719667</v>
      </c>
      <c r="G103" s="73">
        <v>18.214251890113708</v>
      </c>
      <c r="H103" s="73">
        <f t="shared" si="6"/>
        <v>61.427077991513059</v>
      </c>
      <c r="I103" s="73">
        <f t="shared" si="7"/>
        <v>12.803663375053665</v>
      </c>
      <c r="J103" s="73">
        <f t="shared" si="8"/>
        <v>43.583211562037022</v>
      </c>
      <c r="K103" s="73">
        <f t="shared" si="9"/>
        <v>42.498798000905872</v>
      </c>
      <c r="L103" s="73">
        <f t="shared" si="10"/>
        <v>39.88694087580496</v>
      </c>
      <c r="M103" s="73">
        <f>'3.3.1'!M102</f>
        <v>45.664700000000003</v>
      </c>
    </row>
    <row r="104" spans="1:13" ht="14.25" customHeight="1" x14ac:dyDescent="0.25">
      <c r="A104" s="61">
        <v>1993</v>
      </c>
      <c r="B104" s="64" t="s">
        <v>174</v>
      </c>
      <c r="C104" s="62">
        <v>26.630434782608692</v>
      </c>
      <c r="D104" s="62">
        <v>5.5823244725786951</v>
      </c>
      <c r="E104" s="62">
        <v>18.894596830404691</v>
      </c>
      <c r="F104" s="62">
        <v>19.608547186493517</v>
      </c>
      <c r="G104" s="73">
        <v>17.781122217383704</v>
      </c>
      <c r="H104" s="73">
        <f t="shared" si="6"/>
        <v>57.19177461828108</v>
      </c>
      <c r="I104" s="73">
        <f t="shared" si="7"/>
        <v>11.988653046338316</v>
      </c>
      <c r="J104" s="73">
        <f t="shared" si="8"/>
        <v>40.578215573615097</v>
      </c>
      <c r="K104" s="73">
        <f t="shared" si="9"/>
        <v>42.111502137931325</v>
      </c>
      <c r="L104" s="73">
        <f t="shared" si="10"/>
        <v>38.18690692128088</v>
      </c>
      <c r="M104" s="73">
        <f>'3.3.1'!M103</f>
        <v>46.563400000000001</v>
      </c>
    </row>
    <row r="105" spans="1:13" ht="14.25" customHeight="1" x14ac:dyDescent="0.25">
      <c r="A105" s="61">
        <v>1993</v>
      </c>
      <c r="B105" s="64" t="s">
        <v>247</v>
      </c>
      <c r="C105" s="62">
        <v>26.122019635343612</v>
      </c>
      <c r="D105" s="62">
        <v>5.5763253241573612</v>
      </c>
      <c r="E105" s="62">
        <v>18.533870491970365</v>
      </c>
      <c r="F105" s="62">
        <v>17.934044730576009</v>
      </c>
      <c r="G105" s="73">
        <v>16.610512781589264</v>
      </c>
      <c r="H105" s="73">
        <f t="shared" si="6"/>
        <v>56.283627805546942</v>
      </c>
      <c r="I105" s="73">
        <f t="shared" si="7"/>
        <v>12.014990550074682</v>
      </c>
      <c r="J105" s="73">
        <f t="shared" si="8"/>
        <v>39.933875065114101</v>
      </c>
      <c r="K105" s="73">
        <f t="shared" si="9"/>
        <v>38.641464662940592</v>
      </c>
      <c r="L105" s="73">
        <f t="shared" si="10"/>
        <v>35.789725760458133</v>
      </c>
      <c r="M105" s="73">
        <f>'3.3.1'!M104</f>
        <v>46.4114</v>
      </c>
    </row>
    <row r="106" spans="1:13" ht="14.25" customHeight="1" x14ac:dyDescent="0.25">
      <c r="A106" s="61">
        <v>1993</v>
      </c>
      <c r="B106" s="64" t="s">
        <v>248</v>
      </c>
      <c r="C106" s="62">
        <v>26.17461430575035</v>
      </c>
      <c r="D106" s="62">
        <v>5.1065997938687779</v>
      </c>
      <c r="E106" s="62">
        <v>18.571187009739432</v>
      </c>
      <c r="F106" s="62">
        <v>17.633703995239451</v>
      </c>
      <c r="G106" s="73">
        <v>16.353937908162084</v>
      </c>
      <c r="H106" s="73">
        <f t="shared" si="6"/>
        <v>55.813458343995833</v>
      </c>
      <c r="I106" s="73">
        <f t="shared" si="7"/>
        <v>10.88906188053884</v>
      </c>
      <c r="J106" s="73">
        <f t="shared" si="8"/>
        <v>39.600284476357416</v>
      </c>
      <c r="K106" s="73">
        <f t="shared" si="9"/>
        <v>37.601241870923374</v>
      </c>
      <c r="L106" s="73">
        <f t="shared" si="10"/>
        <v>34.872331700298282</v>
      </c>
      <c r="M106" s="73">
        <f>'3.3.1'!M105</f>
        <v>46.896599999999999</v>
      </c>
    </row>
    <row r="107" spans="1:13" ht="14.25" customHeight="1" x14ac:dyDescent="0.25">
      <c r="A107" s="61">
        <v>1993</v>
      </c>
      <c r="B107" s="64" t="s">
        <v>176</v>
      </c>
      <c r="C107" s="62">
        <v>26.472650771388494</v>
      </c>
      <c r="D107" s="62">
        <v>5.107612637108744</v>
      </c>
      <c r="E107" s="62">
        <v>18.782647277097485</v>
      </c>
      <c r="F107" s="62">
        <v>19.592090159899733</v>
      </c>
      <c r="G107" s="73">
        <v>17.675380558882736</v>
      </c>
      <c r="H107" s="73">
        <f t="shared" si="6"/>
        <v>55.861612906155756</v>
      </c>
      <c r="I107" s="73">
        <f t="shared" si="7"/>
        <v>10.777896119006334</v>
      </c>
      <c r="J107" s="73">
        <f t="shared" si="8"/>
        <v>39.6344506867473</v>
      </c>
      <c r="K107" s="73">
        <f t="shared" si="9"/>
        <v>41.342507253474345</v>
      </c>
      <c r="L107" s="73">
        <f t="shared" si="10"/>
        <v>37.297937228728472</v>
      </c>
      <c r="M107" s="73">
        <f>'3.3.1'!M106</f>
        <v>47.389699999999998</v>
      </c>
    </row>
    <row r="108" spans="1:13" ht="14.25" customHeight="1" x14ac:dyDescent="0.25">
      <c r="A108" s="61">
        <v>1994</v>
      </c>
      <c r="B108" s="64" t="s">
        <v>174</v>
      </c>
      <c r="C108" s="62">
        <v>26.507713884992985</v>
      </c>
      <c r="D108" s="62">
        <v>5.4522130717523671</v>
      </c>
      <c r="E108" s="62">
        <v>18.807524955610198</v>
      </c>
      <c r="F108" s="62">
        <v>19.213578548242705</v>
      </c>
      <c r="G108" s="73">
        <v>17.489532094109304</v>
      </c>
      <c r="H108" s="73">
        <f t="shared" si="6"/>
        <v>55.675959154124989</v>
      </c>
      <c r="I108" s="73">
        <f t="shared" si="7"/>
        <v>11.451654925788461</v>
      </c>
      <c r="J108" s="73">
        <f t="shared" si="8"/>
        <v>39.502727234865688</v>
      </c>
      <c r="K108" s="73">
        <f t="shared" si="9"/>
        <v>40.355589286111531</v>
      </c>
      <c r="L108" s="73">
        <f t="shared" si="10"/>
        <v>36.734456947932507</v>
      </c>
      <c r="M108" s="73">
        <f>'3.3.1'!M107</f>
        <v>47.610700000000001</v>
      </c>
    </row>
    <row r="109" spans="1:13" ht="14.25" customHeight="1" x14ac:dyDescent="0.25">
      <c r="A109" s="61">
        <v>1994</v>
      </c>
      <c r="B109" s="64" t="s">
        <v>247</v>
      </c>
      <c r="C109" s="62">
        <v>25.508415147265072</v>
      </c>
      <c r="D109" s="62">
        <v>5.6841541737044494</v>
      </c>
      <c r="E109" s="62">
        <v>18.098511117997912</v>
      </c>
      <c r="F109" s="62">
        <v>17.419762649520258</v>
      </c>
      <c r="G109" s="73">
        <v>16.206124448849067</v>
      </c>
      <c r="H109" s="73">
        <f t="shared" si="6"/>
        <v>53.825101120385121</v>
      </c>
      <c r="I109" s="73">
        <f t="shared" si="7"/>
        <v>11.994087888925709</v>
      </c>
      <c r="J109" s="73">
        <f t="shared" si="8"/>
        <v>38.189522376465533</v>
      </c>
      <c r="K109" s="73">
        <f t="shared" si="9"/>
        <v>36.757300706079512</v>
      </c>
      <c r="L109" s="73">
        <f t="shared" si="10"/>
        <v>34.196412524765236</v>
      </c>
      <c r="M109" s="73">
        <f>'3.3.1'!M108</f>
        <v>47.391300000000001</v>
      </c>
    </row>
    <row r="110" spans="1:13" ht="14.25" customHeight="1" x14ac:dyDescent="0.25">
      <c r="A110" s="61">
        <v>1994</v>
      </c>
      <c r="B110" s="64" t="s">
        <v>248</v>
      </c>
      <c r="C110" s="62">
        <v>26.297335203366057</v>
      </c>
      <c r="D110" s="62">
        <v>5.924431754631633</v>
      </c>
      <c r="E110" s="62">
        <v>18.658258884533925</v>
      </c>
      <c r="F110" s="62">
        <v>17.193478533855732</v>
      </c>
      <c r="G110" s="73">
        <v>16.225102532343048</v>
      </c>
      <c r="H110" s="73">
        <f t="shared" si="6"/>
        <v>55.3312430242242</v>
      </c>
      <c r="I110" s="73">
        <f t="shared" si="7"/>
        <v>12.465376079398141</v>
      </c>
      <c r="J110" s="73">
        <f t="shared" si="8"/>
        <v>39.258147213976713</v>
      </c>
      <c r="K110" s="73">
        <f t="shared" si="9"/>
        <v>36.176157463543397</v>
      </c>
      <c r="L110" s="73">
        <f t="shared" si="10"/>
        <v>34.138633605549359</v>
      </c>
      <c r="M110" s="73">
        <f>'3.3.1'!M109</f>
        <v>47.527099999999997</v>
      </c>
    </row>
    <row r="111" spans="1:13" ht="14.25" customHeight="1" x14ac:dyDescent="0.25">
      <c r="A111" s="61">
        <v>1994</v>
      </c>
      <c r="B111" s="64" t="s">
        <v>176</v>
      </c>
      <c r="C111" s="62">
        <v>25.63113604488078</v>
      </c>
      <c r="D111" s="62">
        <v>6.2568001593772129</v>
      </c>
      <c r="E111" s="62">
        <v>18.185582992792398</v>
      </c>
      <c r="F111" s="62">
        <v>18.999637202523516</v>
      </c>
      <c r="G111" s="73">
        <v>17.323929851404596</v>
      </c>
      <c r="H111" s="73">
        <f t="shared" si="6"/>
        <v>53.187444843310018</v>
      </c>
      <c r="I111" s="73">
        <f t="shared" si="7"/>
        <v>12.983553003260443</v>
      </c>
      <c r="J111" s="73">
        <f t="shared" si="8"/>
        <v>37.737097984221684</v>
      </c>
      <c r="K111" s="73">
        <f t="shared" si="9"/>
        <v>39.426350591040332</v>
      </c>
      <c r="L111" s="73">
        <f t="shared" si="10"/>
        <v>35.949072324673061</v>
      </c>
      <c r="M111" s="73">
        <f>'3.3.1'!M110</f>
        <v>48.190199999999997</v>
      </c>
    </row>
    <row r="112" spans="1:13" ht="14.25" customHeight="1" x14ac:dyDescent="0.25">
      <c r="A112" s="61">
        <v>1995</v>
      </c>
      <c r="B112" s="64" t="s">
        <v>174</v>
      </c>
      <c r="C112" s="62">
        <v>24.929873772791019</v>
      </c>
      <c r="D112" s="62">
        <v>7.0067716230623844</v>
      </c>
      <c r="E112" s="62">
        <v>17.688029422538161</v>
      </c>
      <c r="F112" s="62">
        <v>19.184778751703586</v>
      </c>
      <c r="G112" s="73">
        <v>17.433071778324781</v>
      </c>
      <c r="H112" s="73">
        <f t="shared" si="6"/>
        <v>51.589544989065395</v>
      </c>
      <c r="I112" s="73">
        <f t="shared" si="7"/>
        <v>14.499718818095511</v>
      </c>
      <c r="J112" s="73">
        <f t="shared" si="8"/>
        <v>36.603369835666214</v>
      </c>
      <c r="K112" s="73">
        <f t="shared" si="9"/>
        <v>39.700722736771105</v>
      </c>
      <c r="L112" s="73">
        <f t="shared" si="10"/>
        <v>36.075763920917936</v>
      </c>
      <c r="M112" s="73">
        <f>'3.3.1'!M111</f>
        <v>48.323500000000003</v>
      </c>
    </row>
    <row r="113" spans="1:13" ht="14.25" customHeight="1" x14ac:dyDescent="0.25">
      <c r="A113" s="61">
        <v>1995</v>
      </c>
      <c r="B113" s="64" t="s">
        <v>247</v>
      </c>
      <c r="C113" s="62">
        <v>25.05259467040673</v>
      </c>
      <c r="D113" s="62">
        <v>7.0754891413431151</v>
      </c>
      <c r="E113" s="62">
        <v>17.77510129733265</v>
      </c>
      <c r="F113" s="62">
        <v>17.074165091050801</v>
      </c>
      <c r="G113" s="73">
        <v>16.077935561667292</v>
      </c>
      <c r="H113" s="73">
        <f t="shared" si="6"/>
        <v>51.435095161304147</v>
      </c>
      <c r="I113" s="73">
        <f t="shared" si="7"/>
        <v>14.526577469743929</v>
      </c>
      <c r="J113" s="73">
        <f t="shared" si="8"/>
        <v>36.493785923503403</v>
      </c>
      <c r="K113" s="73">
        <f t="shared" si="9"/>
        <v>35.054704624882568</v>
      </c>
      <c r="L113" s="73">
        <f t="shared" si="10"/>
        <v>33.009361165633194</v>
      </c>
      <c r="M113" s="73">
        <f>'3.3.1'!M112</f>
        <v>48.7072</v>
      </c>
    </row>
    <row r="114" spans="1:13" ht="14.25" customHeight="1" x14ac:dyDescent="0.25">
      <c r="A114" s="61">
        <v>1995</v>
      </c>
      <c r="B114" s="64" t="s">
        <v>248</v>
      </c>
      <c r="C114" s="62">
        <v>24.228611500701259</v>
      </c>
      <c r="D114" s="62">
        <v>6.3675896276257387</v>
      </c>
      <c r="E114" s="62">
        <v>17.190475852283924</v>
      </c>
      <c r="F114" s="62">
        <v>16.535197470104375</v>
      </c>
      <c r="G114" s="73">
        <v>15.497244039639755</v>
      </c>
      <c r="H114" s="73">
        <f t="shared" si="6"/>
        <v>49.394030177753798</v>
      </c>
      <c r="I114" s="73">
        <f t="shared" si="7"/>
        <v>12.981384187756467</v>
      </c>
      <c r="J114" s="73">
        <f t="shared" si="8"/>
        <v>35.045627067530638</v>
      </c>
      <c r="K114" s="73">
        <f t="shared" si="9"/>
        <v>33.709733750521139</v>
      </c>
      <c r="L114" s="73">
        <f t="shared" si="10"/>
        <v>31.593694081224005</v>
      </c>
      <c r="M114" s="73">
        <f>'3.3.1'!M113</f>
        <v>49.051699999999997</v>
      </c>
    </row>
    <row r="115" spans="1:13" ht="14.25" customHeight="1" x14ac:dyDescent="0.25">
      <c r="A115" s="61">
        <v>1995</v>
      </c>
      <c r="B115" s="64" t="s">
        <v>176</v>
      </c>
      <c r="C115" s="62">
        <v>22.983870967741932</v>
      </c>
      <c r="D115" s="62">
        <v>6.4641213794962908</v>
      </c>
      <c r="E115" s="62">
        <v>16.30731826508265</v>
      </c>
      <c r="F115" s="62">
        <v>18.493583634764661</v>
      </c>
      <c r="G115" s="73">
        <v>16.601554063509443</v>
      </c>
      <c r="H115" s="73">
        <f t="shared" si="6"/>
        <v>46.313611989823869</v>
      </c>
      <c r="I115" s="73">
        <f t="shared" si="7"/>
        <v>13.025517322355935</v>
      </c>
      <c r="J115" s="73">
        <f t="shared" si="8"/>
        <v>32.860035273588458</v>
      </c>
      <c r="K115" s="73">
        <f t="shared" si="9"/>
        <v>37.265465767883875</v>
      </c>
      <c r="L115" s="73">
        <f t="shared" si="10"/>
        <v>33.452934642932306</v>
      </c>
      <c r="M115" s="73">
        <f>'3.3.1'!M114</f>
        <v>49.626600000000003</v>
      </c>
    </row>
    <row r="116" spans="1:13" ht="14.25" customHeight="1" x14ac:dyDescent="0.25">
      <c r="A116" s="61">
        <v>1996</v>
      </c>
      <c r="B116" s="64" t="s">
        <v>174</v>
      </c>
      <c r="C116" s="62">
        <v>23.579943899018229</v>
      </c>
      <c r="D116" s="62">
        <v>7.2332589537223448</v>
      </c>
      <c r="E116" s="62">
        <v>11.235548364676024</v>
      </c>
      <c r="F116" s="62">
        <v>18.612897077569592</v>
      </c>
      <c r="G116" s="73">
        <v>15.918223889792214</v>
      </c>
      <c r="H116" s="73">
        <f t="shared" si="6"/>
        <v>47.06058995323513</v>
      </c>
      <c r="I116" s="73">
        <f t="shared" si="7"/>
        <v>14.436057825433027</v>
      </c>
      <c r="J116" s="73">
        <f t="shared" si="8"/>
        <v>22.423782548175396</v>
      </c>
      <c r="K116" s="73">
        <f t="shared" si="9"/>
        <v>37.14741311346976</v>
      </c>
      <c r="L116" s="73">
        <f t="shared" si="10"/>
        <v>31.769414315378981</v>
      </c>
      <c r="M116" s="73">
        <f>'3.3.1'!M115</f>
        <v>50.105499999999999</v>
      </c>
    </row>
    <row r="117" spans="1:13" ht="14.25" customHeight="1" x14ac:dyDescent="0.25">
      <c r="A117" s="61">
        <v>1996</v>
      </c>
      <c r="B117" s="64" t="s">
        <v>247</v>
      </c>
      <c r="C117" s="62">
        <v>23.264375876577837</v>
      </c>
      <c r="D117" s="62">
        <v>7.4121426521039311</v>
      </c>
      <c r="E117" s="62">
        <v>10.021505559027805</v>
      </c>
      <c r="F117" s="62">
        <v>16.518740443510591</v>
      </c>
      <c r="G117" s="73">
        <v>14.37814880832469</v>
      </c>
      <c r="H117" s="73">
        <f t="shared" si="6"/>
        <v>45.593179705596825</v>
      </c>
      <c r="I117" s="73">
        <f t="shared" si="7"/>
        <v>14.526207525778878</v>
      </c>
      <c r="J117" s="73">
        <f t="shared" si="8"/>
        <v>19.639998351875132</v>
      </c>
      <c r="K117" s="73">
        <f t="shared" si="9"/>
        <v>32.373183168405504</v>
      </c>
      <c r="L117" s="73">
        <f t="shared" si="10"/>
        <v>28.178083346381626</v>
      </c>
      <c r="M117" s="73">
        <f>'3.3.1'!M116</f>
        <v>51.026000000000003</v>
      </c>
    </row>
    <row r="118" spans="1:13" ht="14.25" customHeight="1" x14ac:dyDescent="0.25">
      <c r="A118" s="61">
        <v>1996</v>
      </c>
      <c r="B118" s="64" t="s">
        <v>248</v>
      </c>
      <c r="C118" s="62">
        <v>23.124123422159883</v>
      </c>
      <c r="D118" s="62">
        <v>7.1261313033413858</v>
      </c>
      <c r="E118" s="62">
        <v>9.6965005629467935</v>
      </c>
      <c r="F118" s="62">
        <v>16.127886061908221</v>
      </c>
      <c r="G118" s="73">
        <v>14.021767494342647</v>
      </c>
      <c r="H118" s="73">
        <f t="shared" si="6"/>
        <v>44.984716137451038</v>
      </c>
      <c r="I118" s="73">
        <f t="shared" si="7"/>
        <v>13.86288197769332</v>
      </c>
      <c r="J118" s="73">
        <f t="shared" si="8"/>
        <v>18.863172341174671</v>
      </c>
      <c r="K118" s="73">
        <f t="shared" si="9"/>
        <v>31.374524480216131</v>
      </c>
      <c r="L118" s="73">
        <f t="shared" si="10"/>
        <v>27.277368268752571</v>
      </c>
      <c r="M118" s="73">
        <f>'3.3.1'!M117</f>
        <v>51.404400000000003</v>
      </c>
    </row>
    <row r="119" spans="1:13" ht="14.25" customHeight="1" x14ac:dyDescent="0.25">
      <c r="A119" s="61">
        <v>1996</v>
      </c>
      <c r="B119" s="64" t="s">
        <v>176</v>
      </c>
      <c r="C119" s="62">
        <v>22.843618513323978</v>
      </c>
      <c r="D119" s="62">
        <v>7.9604024889990646</v>
      </c>
      <c r="E119" s="62">
        <v>10.403194888506857</v>
      </c>
      <c r="F119" s="62">
        <v>17.641932508536346</v>
      </c>
      <c r="G119" s="73">
        <v>15.257312783002007</v>
      </c>
      <c r="H119" s="73">
        <f t="shared" si="6"/>
        <v>44.548662315196168</v>
      </c>
      <c r="I119" s="73">
        <f t="shared" si="7"/>
        <v>15.524041524709601</v>
      </c>
      <c r="J119" s="73">
        <f t="shared" si="8"/>
        <v>20.287872335853958</v>
      </c>
      <c r="K119" s="73">
        <f t="shared" si="9"/>
        <v>34.404553440246858</v>
      </c>
      <c r="L119" s="73">
        <f t="shared" si="10"/>
        <v>29.754168526796153</v>
      </c>
      <c r="M119" s="73">
        <f>'3.3.1'!M118</f>
        <v>51.277900000000002</v>
      </c>
    </row>
    <row r="120" spans="1:13" ht="14.25" customHeight="1" x14ac:dyDescent="0.25">
      <c r="A120" s="61">
        <v>1997</v>
      </c>
      <c r="B120" s="64" t="s">
        <v>174</v>
      </c>
      <c r="C120" s="62">
        <v>22.931276297335202</v>
      </c>
      <c r="D120" s="62">
        <v>7.5269834933123194</v>
      </c>
      <c r="E120" s="62">
        <v>10.792079642288773</v>
      </c>
      <c r="F120" s="62">
        <v>17.790045747880399</v>
      </c>
      <c r="G120" s="73">
        <v>15.179174684463581</v>
      </c>
      <c r="H120" s="73">
        <f t="shared" si="6"/>
        <v>45.441581781050751</v>
      </c>
      <c r="I120" s="73">
        <f t="shared" si="7"/>
        <v>14.915787134609616</v>
      </c>
      <c r="J120" s="73">
        <f t="shared" si="8"/>
        <v>21.386039019104562</v>
      </c>
      <c r="K120" s="73">
        <f t="shared" si="9"/>
        <v>35.25350304356521</v>
      </c>
      <c r="L120" s="73">
        <f t="shared" si="10"/>
        <v>30.079691110479679</v>
      </c>
      <c r="M120" s="73">
        <f>'3.3.1'!M119</f>
        <v>50.463200000000001</v>
      </c>
    </row>
    <row r="121" spans="1:13" ht="14.25" customHeight="1" x14ac:dyDescent="0.25">
      <c r="A121" s="61">
        <v>1997</v>
      </c>
      <c r="B121" s="64" t="s">
        <v>247</v>
      </c>
      <c r="C121" s="62">
        <v>22.107293127629728</v>
      </c>
      <c r="D121" s="62">
        <v>6.7770120296271479</v>
      </c>
      <c r="E121" s="62">
        <v>10.581957765308472</v>
      </c>
      <c r="F121" s="62">
        <v>15.284463448976798</v>
      </c>
      <c r="G121" s="73">
        <v>13.362261596002146</v>
      </c>
      <c r="H121" s="73">
        <f t="shared" si="6"/>
        <v>43.567263848991146</v>
      </c>
      <c r="I121" s="73">
        <f t="shared" si="7"/>
        <v>13.355586751303431</v>
      </c>
      <c r="J121" s="73">
        <f t="shared" si="8"/>
        <v>20.854065820653673</v>
      </c>
      <c r="K121" s="73">
        <f t="shared" si="9"/>
        <v>30.121383383639483</v>
      </c>
      <c r="L121" s="73">
        <f t="shared" si="10"/>
        <v>26.333263562000091</v>
      </c>
      <c r="M121" s="73">
        <f>'3.3.1'!M120</f>
        <v>50.742899999999999</v>
      </c>
    </row>
    <row r="122" spans="1:13" ht="14.25" customHeight="1" x14ac:dyDescent="0.25">
      <c r="A122" s="61">
        <v>1997</v>
      </c>
      <c r="B122" s="64" t="s">
        <v>248</v>
      </c>
      <c r="C122" s="62">
        <v>22.492987377279096</v>
      </c>
      <c r="D122" s="62">
        <v>6.7987492037771773</v>
      </c>
      <c r="E122" s="62">
        <v>10.333983545914712</v>
      </c>
      <c r="F122" s="62">
        <v>14.807209677757067</v>
      </c>
      <c r="G122" s="73">
        <v>13.024667690111782</v>
      </c>
      <c r="H122" s="73">
        <f t="shared" si="6"/>
        <v>43.248509148044647</v>
      </c>
      <c r="I122" s="73">
        <f t="shared" si="7"/>
        <v>13.072330598106044</v>
      </c>
      <c r="J122" s="73">
        <f t="shared" si="8"/>
        <v>19.869720923450718</v>
      </c>
      <c r="K122" s="73">
        <f t="shared" si="9"/>
        <v>28.470639869400827</v>
      </c>
      <c r="L122" s="73">
        <f t="shared" si="10"/>
        <v>25.043247937579256</v>
      </c>
      <c r="M122" s="73">
        <f>'3.3.1'!M121</f>
        <v>52.008699999999997</v>
      </c>
    </row>
    <row r="123" spans="1:13" ht="14.25" customHeight="1" x14ac:dyDescent="0.25">
      <c r="A123" s="61">
        <v>1997</v>
      </c>
      <c r="B123" s="64" t="s">
        <v>176</v>
      </c>
      <c r="C123" s="62">
        <v>23.299438990182324</v>
      </c>
      <c r="D123" s="62">
        <v>7.2314670002977905</v>
      </c>
      <c r="E123" s="62">
        <v>11.124521690064618</v>
      </c>
      <c r="F123" s="62">
        <v>17.107079144238369</v>
      </c>
      <c r="G123" s="73">
        <v>14.74659751526878</v>
      </c>
      <c r="H123" s="73">
        <f t="shared" si="6"/>
        <v>45.974997267445417</v>
      </c>
      <c r="I123" s="73">
        <f t="shared" si="7"/>
        <v>14.269299604956323</v>
      </c>
      <c r="J123" s="73">
        <f t="shared" si="8"/>
        <v>21.951166056739286</v>
      </c>
      <c r="K123" s="73">
        <f t="shared" si="9"/>
        <v>33.756088171982931</v>
      </c>
      <c r="L123" s="73">
        <f t="shared" si="10"/>
        <v>29.098330683166985</v>
      </c>
      <c r="M123" s="73">
        <f>'3.3.1'!M122</f>
        <v>50.6785</v>
      </c>
    </row>
    <row r="124" spans="1:13" ht="14.25" customHeight="1" x14ac:dyDescent="0.25">
      <c r="A124" s="61">
        <v>1998</v>
      </c>
      <c r="B124" s="64" t="s">
        <v>174</v>
      </c>
      <c r="C124" s="62">
        <v>22.615708274894807</v>
      </c>
      <c r="D124" s="62">
        <v>6.304403791655588</v>
      </c>
      <c r="E124" s="62">
        <v>11.345568552519266</v>
      </c>
      <c r="F124" s="62">
        <v>17.547304605622084</v>
      </c>
      <c r="G124" s="73">
        <v>15.043807159365642</v>
      </c>
      <c r="H124" s="73">
        <f t="shared" si="6"/>
        <v>44.110911183896278</v>
      </c>
      <c r="I124" s="73">
        <f t="shared" si="7"/>
        <v>12.296453082119184</v>
      </c>
      <c r="J124" s="73">
        <f t="shared" si="8"/>
        <v>22.129015844555141</v>
      </c>
      <c r="K124" s="73">
        <f t="shared" si="9"/>
        <v>34.225220168523343</v>
      </c>
      <c r="L124" s="73">
        <f t="shared" si="10"/>
        <v>29.342262174962876</v>
      </c>
      <c r="M124" s="73">
        <f>'3.3.1'!M123</f>
        <v>51.270099999999999</v>
      </c>
    </row>
    <row r="125" spans="1:13" ht="14.25" customHeight="1" x14ac:dyDescent="0.25">
      <c r="A125" s="61">
        <v>1998</v>
      </c>
      <c r="B125" s="64" t="s">
        <v>247</v>
      </c>
      <c r="C125" s="62">
        <v>23.352033660589058</v>
      </c>
      <c r="D125" s="62">
        <v>5.9407151574895396</v>
      </c>
      <c r="E125" s="62">
        <v>11.052343122732486</v>
      </c>
      <c r="F125" s="62">
        <v>14.963551430398011</v>
      </c>
      <c r="G125" s="73">
        <v>13.262986997778739</v>
      </c>
      <c r="H125" s="73">
        <f t="shared" si="6"/>
        <v>45.431088229001496</v>
      </c>
      <c r="I125" s="73">
        <f t="shared" si="7"/>
        <v>11.557586734673526</v>
      </c>
      <c r="J125" s="73">
        <f t="shared" si="8"/>
        <v>21.502194748608947</v>
      </c>
      <c r="K125" s="73">
        <f t="shared" si="9"/>
        <v>29.111401393743328</v>
      </c>
      <c r="L125" s="73">
        <f t="shared" si="10"/>
        <v>25.802974645977194</v>
      </c>
      <c r="M125" s="73">
        <f>'3.3.1'!M124</f>
        <v>51.401000000000003</v>
      </c>
    </row>
    <row r="126" spans="1:13" ht="14.25" customHeight="1" x14ac:dyDescent="0.25">
      <c r="A126" s="61">
        <v>1998</v>
      </c>
      <c r="B126" s="64" t="s">
        <v>248</v>
      </c>
      <c r="C126" s="62">
        <v>23.369565217391301</v>
      </c>
      <c r="D126" s="62">
        <v>5.7918272012146206</v>
      </c>
      <c r="E126" s="62">
        <v>11.04783196227423</v>
      </c>
      <c r="F126" s="62">
        <v>14.897723324022877</v>
      </c>
      <c r="G126" s="73">
        <v>13.199572708619998</v>
      </c>
      <c r="H126" s="73">
        <f t="shared" si="6"/>
        <v>45.128320174474894</v>
      </c>
      <c r="I126" s="73">
        <f t="shared" si="7"/>
        <v>11.184437104423933</v>
      </c>
      <c r="J126" s="73">
        <f t="shared" si="8"/>
        <v>21.334162334191817</v>
      </c>
      <c r="K126" s="73">
        <f t="shared" si="9"/>
        <v>28.768580920663588</v>
      </c>
      <c r="L126" s="73">
        <f t="shared" si="10"/>
        <v>25.489329297302092</v>
      </c>
      <c r="M126" s="73">
        <f>'3.3.1'!M125</f>
        <v>51.784700000000001</v>
      </c>
    </row>
    <row r="127" spans="1:13" ht="14.25" customHeight="1" x14ac:dyDescent="0.25">
      <c r="A127" s="61">
        <v>1998</v>
      </c>
      <c r="B127" s="64" t="s">
        <v>176</v>
      </c>
      <c r="C127" s="62">
        <v>23.527349228611499</v>
      </c>
      <c r="D127" s="62">
        <v>5.6948279832333162</v>
      </c>
      <c r="E127" s="62">
        <v>11.643305142764307</v>
      </c>
      <c r="F127" s="62">
        <v>16.967194418191202</v>
      </c>
      <c r="G127" s="73">
        <v>14.660136665364313</v>
      </c>
      <c r="H127" s="73">
        <f t="shared" si="6"/>
        <v>45.116493880132502</v>
      </c>
      <c r="I127" s="73">
        <f t="shared" si="7"/>
        <v>10.920510821571902</v>
      </c>
      <c r="J127" s="73">
        <f t="shared" si="8"/>
        <v>22.327424144289918</v>
      </c>
      <c r="K127" s="73">
        <f t="shared" si="9"/>
        <v>32.536615820724094</v>
      </c>
      <c r="L127" s="73">
        <f t="shared" si="10"/>
        <v>28.112557845678282</v>
      </c>
      <c r="M127" s="73">
        <f>'3.3.1'!M126</f>
        <v>52.148000000000003</v>
      </c>
    </row>
    <row r="128" spans="1:13" ht="14.25" customHeight="1" x14ac:dyDescent="0.25">
      <c r="A128" s="61">
        <v>1999</v>
      </c>
      <c r="B128" s="64" t="s">
        <v>174</v>
      </c>
      <c r="C128" s="62">
        <v>23.159186535764373</v>
      </c>
      <c r="D128" s="62">
        <v>5.676440982877021</v>
      </c>
      <c r="E128" s="62">
        <v>11.71097254963818</v>
      </c>
      <c r="F128" s="62">
        <v>17.26753515352776</v>
      </c>
      <c r="G128" s="73">
        <v>14.883430643213527</v>
      </c>
      <c r="H128" s="73">
        <f t="shared" si="6"/>
        <v>44.329740894979949</v>
      </c>
      <c r="I128" s="73">
        <f t="shared" si="7"/>
        <v>10.86545754048776</v>
      </c>
      <c r="J128" s="73">
        <f t="shared" si="8"/>
        <v>22.416347739674556</v>
      </c>
      <c r="K128" s="73">
        <f t="shared" si="9"/>
        <v>33.052342234419463</v>
      </c>
      <c r="L128" s="73">
        <f t="shared" si="10"/>
        <v>28.488851412081097</v>
      </c>
      <c r="M128" s="73">
        <f>'3.3.1'!M127</f>
        <v>52.243000000000002</v>
      </c>
    </row>
    <row r="129" spans="1:13" ht="14.25" customHeight="1" x14ac:dyDescent="0.25">
      <c r="A129" s="61">
        <v>1999</v>
      </c>
      <c r="B129" s="64" t="s">
        <v>247</v>
      </c>
      <c r="C129" s="62">
        <v>22.703366058906028</v>
      </c>
      <c r="D129" s="62">
        <v>6.5553551821116374</v>
      </c>
      <c r="E129" s="62">
        <v>11.092943566856809</v>
      </c>
      <c r="F129" s="62">
        <v>15.350291555351934</v>
      </c>
      <c r="G129" s="73">
        <v>13.593840705754968</v>
      </c>
      <c r="H129" s="73">
        <f t="shared" si="6"/>
        <v>43.325711541071314</v>
      </c>
      <c r="I129" s="73">
        <f t="shared" si="7"/>
        <v>12.509837833408973</v>
      </c>
      <c r="J129" s="73">
        <f t="shared" si="8"/>
        <v>21.169093246879498</v>
      </c>
      <c r="K129" s="73">
        <f t="shared" si="9"/>
        <v>29.293555073417476</v>
      </c>
      <c r="L129" s="73">
        <f t="shared" si="10"/>
        <v>25.941651983441282</v>
      </c>
      <c r="M129" s="73">
        <f>'3.3.1'!M128</f>
        <v>52.401600000000002</v>
      </c>
    </row>
    <row r="130" spans="1:13" ht="14.25" customHeight="1" x14ac:dyDescent="0.25">
      <c r="A130" s="61">
        <v>1999</v>
      </c>
      <c r="B130" s="64" t="s">
        <v>248</v>
      </c>
      <c r="C130" s="62">
        <v>23.825385694249647</v>
      </c>
      <c r="D130" s="62">
        <v>7.3821469099972639</v>
      </c>
      <c r="E130" s="62">
        <v>10.777162334778739</v>
      </c>
      <c r="F130" s="62">
        <v>15.605375467555586</v>
      </c>
      <c r="G130" s="73">
        <v>13.842827980613405</v>
      </c>
      <c r="H130" s="73">
        <f t="shared" si="6"/>
        <v>45.612442555575726</v>
      </c>
      <c r="I130" s="73">
        <f t="shared" si="7"/>
        <v>14.13273036542444</v>
      </c>
      <c r="J130" s="73">
        <f t="shared" si="8"/>
        <v>20.632308085818423</v>
      </c>
      <c r="K130" s="73">
        <f t="shared" si="9"/>
        <v>29.875667122730587</v>
      </c>
      <c r="L130" s="73">
        <f t="shared" si="10"/>
        <v>26.501363049280563</v>
      </c>
      <c r="M130" s="73">
        <f>'3.3.1'!M129</f>
        <v>52.234400000000001</v>
      </c>
    </row>
    <row r="131" spans="1:13" ht="14.25" customHeight="1" x14ac:dyDescent="0.25">
      <c r="A131" s="61">
        <v>1999</v>
      </c>
      <c r="B131" s="64" t="s">
        <v>176</v>
      </c>
      <c r="C131" s="62">
        <v>22.089761570827488</v>
      </c>
      <c r="D131" s="62">
        <v>8.466278731852567</v>
      </c>
      <c r="E131" s="62">
        <v>11.259856503812362</v>
      </c>
      <c r="F131" s="62">
        <v>16.531083213455929</v>
      </c>
      <c r="G131" s="73">
        <v>14.656943899719893</v>
      </c>
      <c r="H131" s="73">
        <f t="shared" si="6"/>
        <v>41.990555484260476</v>
      </c>
      <c r="I131" s="73">
        <f t="shared" si="7"/>
        <v>16.093598190057438</v>
      </c>
      <c r="J131" s="73">
        <f t="shared" si="8"/>
        <v>21.403926328138848</v>
      </c>
      <c r="K131" s="73">
        <f t="shared" si="9"/>
        <v>31.424031656650662</v>
      </c>
      <c r="L131" s="73">
        <f t="shared" si="10"/>
        <v>27.861469399636725</v>
      </c>
      <c r="M131" s="73">
        <f>'3.3.1'!M130</f>
        <v>52.606499999999997</v>
      </c>
    </row>
    <row r="132" spans="1:13" ht="14.25" customHeight="1" x14ac:dyDescent="0.25">
      <c r="A132" s="61">
        <v>2000</v>
      </c>
      <c r="B132" s="64" t="s">
        <v>174</v>
      </c>
      <c r="C132" s="62">
        <v>23.089060308555396</v>
      </c>
      <c r="D132" s="62">
        <v>9.0931507863727106</v>
      </c>
      <c r="E132" s="62">
        <v>11.63879398230605</v>
      </c>
      <c r="F132" s="62">
        <v>17.020679754621</v>
      </c>
      <c r="G132" s="73">
        <v>14.478956135193412</v>
      </c>
      <c r="H132" s="73">
        <f t="shared" si="6"/>
        <v>43.645791778142936</v>
      </c>
      <c r="I132" s="73">
        <f t="shared" si="7"/>
        <v>17.188996023464036</v>
      </c>
      <c r="J132" s="73">
        <f t="shared" si="8"/>
        <v>22.001085012204019</v>
      </c>
      <c r="K132" s="73">
        <f t="shared" si="9"/>
        <v>32.174589808549932</v>
      </c>
      <c r="L132" s="73">
        <f t="shared" si="10"/>
        <v>27.369910087131455</v>
      </c>
      <c r="M132" s="73">
        <f>'3.3.1'!M131</f>
        <v>52.901000000000003</v>
      </c>
    </row>
    <row r="133" spans="1:13" ht="14.25" customHeight="1" x14ac:dyDescent="0.25">
      <c r="A133" s="61">
        <v>2000</v>
      </c>
      <c r="B133" s="64" t="s">
        <v>247</v>
      </c>
      <c r="C133" s="62">
        <v>22.44039270687237</v>
      </c>
      <c r="D133" s="62">
        <v>9.5726931049871116</v>
      </c>
      <c r="E133" s="62">
        <v>11.165122134188939</v>
      </c>
      <c r="F133" s="62">
        <v>14.325841649888888</v>
      </c>
      <c r="G133" s="73">
        <v>12.869026598730322</v>
      </c>
      <c r="H133" s="73">
        <f t="shared" si="6"/>
        <v>42.484248931517818</v>
      </c>
      <c r="I133" s="73">
        <f t="shared" si="7"/>
        <v>18.123064160670783</v>
      </c>
      <c r="J133" s="73">
        <f t="shared" si="8"/>
        <v>21.137857714692096</v>
      </c>
      <c r="K133" s="73">
        <f t="shared" si="9"/>
        <v>27.121745628854114</v>
      </c>
      <c r="L133" s="73">
        <f t="shared" si="10"/>
        <v>24.36369704703727</v>
      </c>
      <c r="M133" s="73">
        <f>'3.3.1'!M132</f>
        <v>52.820500000000003</v>
      </c>
    </row>
    <row r="134" spans="1:13" ht="14.25" customHeight="1" x14ac:dyDescent="0.25">
      <c r="A134" s="61">
        <v>2000</v>
      </c>
      <c r="B134" s="64" t="s">
        <v>248</v>
      </c>
      <c r="C134" s="62">
        <v>22.931276297335202</v>
      </c>
      <c r="D134" s="62">
        <v>9.9013996918651213</v>
      </c>
      <c r="E134" s="62">
        <v>11.187677936480233</v>
      </c>
      <c r="F134" s="62">
        <v>14.272356313459088</v>
      </c>
      <c r="G134" s="73">
        <v>12.912766144649863</v>
      </c>
      <c r="H134" s="73">
        <f t="shared" si="6"/>
        <v>43.366875635593281</v>
      </c>
      <c r="I134" s="73">
        <f t="shared" si="7"/>
        <v>18.725201488471672</v>
      </c>
      <c r="J134" s="73">
        <f t="shared" si="8"/>
        <v>21.157768605264692</v>
      </c>
      <c r="K134" s="73">
        <f t="shared" si="9"/>
        <v>26.991410911767765</v>
      </c>
      <c r="L134" s="73">
        <f t="shared" si="10"/>
        <v>24.420198694810757</v>
      </c>
      <c r="M134" s="73">
        <f>'3.3.1'!M133</f>
        <v>52.877400000000002</v>
      </c>
    </row>
    <row r="135" spans="1:13" ht="14.25" customHeight="1" x14ac:dyDescent="0.25">
      <c r="A135" s="61">
        <v>2000</v>
      </c>
      <c r="B135" s="64" t="s">
        <v>176</v>
      </c>
      <c r="C135" s="62">
        <v>23.071528751753153</v>
      </c>
      <c r="D135" s="62">
        <v>10.986700178997308</v>
      </c>
      <c r="E135" s="62">
        <v>14.805628624003278</v>
      </c>
      <c r="F135" s="62">
        <v>14.502754685772063</v>
      </c>
      <c r="G135" s="73">
        <v>13.967045443012198</v>
      </c>
      <c r="H135" s="73">
        <f t="shared" si="6"/>
        <v>43.583980504220492</v>
      </c>
      <c r="I135" s="73">
        <f t="shared" si="7"/>
        <v>20.754763655215012</v>
      </c>
      <c r="J135" s="73">
        <f t="shared" si="8"/>
        <v>27.969027811052783</v>
      </c>
      <c r="K135" s="73">
        <f t="shared" si="9"/>
        <v>27.396874489045338</v>
      </c>
      <c r="L135" s="73">
        <f t="shared" si="10"/>
        <v>26.384876478700992</v>
      </c>
      <c r="M135" s="73">
        <f>'3.3.1'!M134</f>
        <v>52.9358</v>
      </c>
    </row>
    <row r="136" spans="1:13" ht="14.25" customHeight="1" x14ac:dyDescent="0.25">
      <c r="A136" s="61">
        <v>2001</v>
      </c>
      <c r="B136" s="64" t="s">
        <v>174</v>
      </c>
      <c r="C136" s="62">
        <v>23.807854137447404</v>
      </c>
      <c r="D136" s="62">
        <v>9.7570305746608206</v>
      </c>
      <c r="E136" s="62">
        <v>17.363456603835647</v>
      </c>
      <c r="F136" s="62">
        <v>14.617953871928552</v>
      </c>
      <c r="G136" s="73">
        <v>14.449622767253029</v>
      </c>
      <c r="H136" s="73">
        <f t="shared" si="6"/>
        <v>44.598361527397216</v>
      </c>
      <c r="I136" s="73">
        <f t="shared" si="7"/>
        <v>18.277479964821666</v>
      </c>
      <c r="J136" s="73">
        <f t="shared" si="8"/>
        <v>32.526312976905757</v>
      </c>
      <c r="K136" s="73">
        <f t="shared" si="9"/>
        <v>27.383265531085954</v>
      </c>
      <c r="L136" s="73">
        <f t="shared" si="10"/>
        <v>27.067937176867886</v>
      </c>
      <c r="M136" s="73">
        <f>'3.3.1'!M135</f>
        <v>53.382800000000003</v>
      </c>
    </row>
    <row r="137" spans="1:13" ht="14.25" customHeight="1" x14ac:dyDescent="0.25">
      <c r="A137" s="61">
        <v>2001</v>
      </c>
      <c r="B137" s="64" t="s">
        <v>247</v>
      </c>
      <c r="C137" s="62">
        <v>26.647966339410939</v>
      </c>
      <c r="D137" s="62">
        <v>10.053559910915313</v>
      </c>
      <c r="E137" s="62">
        <v>17.160717841630401</v>
      </c>
      <c r="F137" s="62">
        <v>14.070757737685236</v>
      </c>
      <c r="G137" s="73">
        <v>14.222161421970666</v>
      </c>
      <c r="H137" s="73">
        <f t="shared" si="6"/>
        <v>49.447622045508162</v>
      </c>
      <c r="I137" s="73">
        <f t="shared" si="7"/>
        <v>18.655255877878826</v>
      </c>
      <c r="J137" s="73">
        <f t="shared" si="8"/>
        <v>31.843206309052484</v>
      </c>
      <c r="K137" s="73">
        <f t="shared" si="9"/>
        <v>26.109516262708887</v>
      </c>
      <c r="L137" s="73">
        <f t="shared" si="10"/>
        <v>26.390458983120961</v>
      </c>
      <c r="M137" s="73">
        <f>'3.3.1'!M136</f>
        <v>53.891300000000001</v>
      </c>
    </row>
    <row r="138" spans="1:13" ht="14.25" customHeight="1" x14ac:dyDescent="0.25">
      <c r="A138" s="61">
        <v>2001</v>
      </c>
      <c r="B138" s="64" t="s">
        <v>248</v>
      </c>
      <c r="C138" s="62">
        <v>27.507012622720893</v>
      </c>
      <c r="D138" s="62">
        <v>10.405639803330988</v>
      </c>
      <c r="E138" s="62">
        <v>16.022472729435652</v>
      </c>
      <c r="F138" s="62">
        <v>14.247670773568414</v>
      </c>
      <c r="G138" s="73">
        <v>14.122781020594884</v>
      </c>
      <c r="H138" s="73">
        <f t="shared" si="6"/>
        <v>50.975633600354499</v>
      </c>
      <c r="I138" s="73">
        <f t="shared" si="7"/>
        <v>19.283594669736139</v>
      </c>
      <c r="J138" s="73">
        <f t="shared" si="8"/>
        <v>29.692635490076462</v>
      </c>
      <c r="K138" s="73">
        <f t="shared" si="9"/>
        <v>26.403595874747577</v>
      </c>
      <c r="L138" s="73">
        <f t="shared" si="10"/>
        <v>26.172151828993261</v>
      </c>
      <c r="M138" s="73">
        <f>'3.3.1'!M137</f>
        <v>53.961100000000002</v>
      </c>
    </row>
    <row r="139" spans="1:13" ht="14.25" customHeight="1" x14ac:dyDescent="0.25">
      <c r="A139" s="61">
        <v>2001</v>
      </c>
      <c r="B139" s="64" t="s">
        <v>176</v>
      </c>
      <c r="C139" s="62">
        <v>26.122019635343612</v>
      </c>
      <c r="D139" s="62">
        <v>9.0786593369393582</v>
      </c>
      <c r="E139" s="62">
        <v>18.127011318050403</v>
      </c>
      <c r="F139" s="62">
        <v>15.202178316007878</v>
      </c>
      <c r="G139" s="73">
        <v>14.846769737062981</v>
      </c>
      <c r="H139" s="73">
        <f t="shared" si="6"/>
        <v>48.447319718952372</v>
      </c>
      <c r="I139" s="73">
        <f t="shared" si="7"/>
        <v>16.83777585562509</v>
      </c>
      <c r="J139" s="73">
        <f t="shared" si="8"/>
        <v>33.619342039174761</v>
      </c>
      <c r="K139" s="73">
        <f t="shared" si="9"/>
        <v>28.194787523383258</v>
      </c>
      <c r="L139" s="73">
        <f t="shared" si="10"/>
        <v>27.535627424150167</v>
      </c>
      <c r="M139" s="73">
        <f>'3.3.1'!M138</f>
        <v>53.918399999999998</v>
      </c>
    </row>
    <row r="140" spans="1:13" ht="14.25" customHeight="1" x14ac:dyDescent="0.25">
      <c r="A140" s="61">
        <v>2002</v>
      </c>
      <c r="B140" s="64" t="s">
        <v>174</v>
      </c>
      <c r="C140" s="62">
        <v>28.19074333800841</v>
      </c>
      <c r="D140" s="62">
        <v>9.5825098933129293</v>
      </c>
      <c r="E140" s="62">
        <v>18.976638326987775</v>
      </c>
      <c r="F140" s="62">
        <v>15.366748581945719</v>
      </c>
      <c r="G140" s="73">
        <v>15.248102427266293</v>
      </c>
      <c r="H140" s="73">
        <f t="shared" si="6"/>
        <v>51.7297414095082</v>
      </c>
      <c r="I140" s="73">
        <f t="shared" si="7"/>
        <v>17.583812987534781</v>
      </c>
      <c r="J140" s="73">
        <f t="shared" si="8"/>
        <v>34.821947818357565</v>
      </c>
      <c r="K140" s="73">
        <f t="shared" si="9"/>
        <v>28.197835045279707</v>
      </c>
      <c r="L140" s="73">
        <f t="shared" si="10"/>
        <v>27.980120498798616</v>
      </c>
      <c r="M140" s="73">
        <f>'3.3.1'!M139</f>
        <v>54.496200000000002</v>
      </c>
    </row>
    <row r="141" spans="1:13" ht="14.25" customHeight="1" x14ac:dyDescent="0.25">
      <c r="A141" s="61">
        <v>2002</v>
      </c>
      <c r="B141" s="64" t="s">
        <v>247</v>
      </c>
      <c r="C141" s="62">
        <v>28.19074333800841</v>
      </c>
      <c r="D141" s="62">
        <v>10.164427290182299</v>
      </c>
      <c r="E141" s="62">
        <v>15.830479677093589</v>
      </c>
      <c r="F141" s="62">
        <v>13.618189506356179</v>
      </c>
      <c r="G141" s="73">
        <v>13.650269622166597</v>
      </c>
      <c r="H141" s="73">
        <f t="shared" ref="H141:H204" si="12">C141/$M141*100</f>
        <v>51.455544490821495</v>
      </c>
      <c r="I141" s="73">
        <f t="shared" ref="I141:I204" si="13">D141/$M141*100</f>
        <v>18.552761606272881</v>
      </c>
      <c r="J141" s="73">
        <f t="shared" ref="J141:J204" si="14">E141/$M141*100</f>
        <v>28.894802154347211</v>
      </c>
      <c r="K141" s="73">
        <f t="shared" ref="K141:K204" si="15">F141/$M141*100</f>
        <v>24.856788897935221</v>
      </c>
      <c r="L141" s="73">
        <f t="shared" ref="L141:L204" si="16">G141/$M141*100</f>
        <v>24.915343573367572</v>
      </c>
      <c r="M141" s="73">
        <f>'3.3.1'!M140</f>
        <v>54.7866</v>
      </c>
    </row>
    <row r="142" spans="1:13" ht="14.25" customHeight="1" x14ac:dyDescent="0.25">
      <c r="A142" s="61">
        <v>2002</v>
      </c>
      <c r="B142" s="64" t="s">
        <v>248</v>
      </c>
      <c r="C142" s="62">
        <v>25.262973352033658</v>
      </c>
      <c r="D142" s="62">
        <v>10.669368600814295</v>
      </c>
      <c r="E142" s="62">
        <v>14.486170643865584</v>
      </c>
      <c r="F142" s="62">
        <v>13.531790116738815</v>
      </c>
      <c r="G142" s="73">
        <v>13.345895659573067</v>
      </c>
      <c r="H142" s="73">
        <f t="shared" si="12"/>
        <v>45.939360910739126</v>
      </c>
      <c r="I142" s="73">
        <f t="shared" si="13"/>
        <v>19.401674063162453</v>
      </c>
      <c r="J142" s="73">
        <f t="shared" si="14"/>
        <v>26.342323690474224</v>
      </c>
      <c r="K142" s="73">
        <f t="shared" si="15"/>
        <v>24.606833933551815</v>
      </c>
      <c r="L142" s="73">
        <f t="shared" si="16"/>
        <v>24.268794842109884</v>
      </c>
      <c r="M142" s="73">
        <f>'3.3.1'!M141</f>
        <v>54.991999999999997</v>
      </c>
    </row>
    <row r="143" spans="1:13" ht="14.25" customHeight="1" x14ac:dyDescent="0.25">
      <c r="A143" s="61">
        <v>2002</v>
      </c>
      <c r="B143" s="64" t="s">
        <v>176</v>
      </c>
      <c r="C143" s="62">
        <v>26.612903225806448</v>
      </c>
      <c r="D143" s="62">
        <v>10.934343974592943</v>
      </c>
      <c r="E143" s="62">
        <v>17.318515989835241</v>
      </c>
      <c r="F143" s="62">
        <v>14.297041853349764</v>
      </c>
      <c r="G143" s="73">
        <v>14.509301363497151</v>
      </c>
      <c r="H143" s="73">
        <f t="shared" si="12"/>
        <v>48.065755351597502</v>
      </c>
      <c r="I143" s="73">
        <f t="shared" si="13"/>
        <v>19.748597060367224</v>
      </c>
      <c r="J143" s="73">
        <f t="shared" si="14"/>
        <v>31.279095916635946</v>
      </c>
      <c r="K143" s="73">
        <f t="shared" si="15"/>
        <v>25.821989812381162</v>
      </c>
      <c r="L143" s="73">
        <f t="shared" si="16"/>
        <v>26.205353235726157</v>
      </c>
      <c r="M143" s="73">
        <f>'3.3.1'!M142</f>
        <v>55.367699999999999</v>
      </c>
    </row>
    <row r="144" spans="1:13" ht="14.25" customHeight="1" x14ac:dyDescent="0.25">
      <c r="A144" s="61">
        <v>2003</v>
      </c>
      <c r="B144" s="64" t="s">
        <v>174</v>
      </c>
      <c r="C144" s="62">
        <v>24.579242636746145</v>
      </c>
      <c r="D144" s="62">
        <v>12.505497572834701</v>
      </c>
      <c r="E144" s="62">
        <v>18.401061908248042</v>
      </c>
      <c r="F144" s="62">
        <v>14.03784368449767</v>
      </c>
      <c r="G144" s="73">
        <v>14.907269644001387</v>
      </c>
      <c r="H144" s="73">
        <f t="shared" si="12"/>
        <v>44.233047021548785</v>
      </c>
      <c r="I144" s="73">
        <f t="shared" si="13"/>
        <v>22.505016543515826</v>
      </c>
      <c r="J144" s="73">
        <f t="shared" si="14"/>
        <v>33.114732160913988</v>
      </c>
      <c r="K144" s="73">
        <f t="shared" si="15"/>
        <v>25.262641691377112</v>
      </c>
      <c r="L144" s="73">
        <f t="shared" si="16"/>
        <v>26.82726920723837</v>
      </c>
      <c r="M144" s="73">
        <f>'3.3.1'!M143</f>
        <v>55.567599999999999</v>
      </c>
    </row>
    <row r="145" spans="1:13" ht="14.25" customHeight="1" x14ac:dyDescent="0.25">
      <c r="A145" s="61">
        <v>2003</v>
      </c>
      <c r="B145" s="64" t="s">
        <v>247</v>
      </c>
      <c r="C145" s="62">
        <v>25.05259467040673</v>
      </c>
      <c r="D145" s="62">
        <v>11.253857061292805</v>
      </c>
      <c r="E145" s="62">
        <v>15.932662932918049</v>
      </c>
      <c r="F145" s="62">
        <v>13.272591947886717</v>
      </c>
      <c r="G145" s="73">
        <v>13.643613296752651</v>
      </c>
      <c r="H145" s="73">
        <f t="shared" si="12"/>
        <v>44.626008069981168</v>
      </c>
      <c r="I145" s="73">
        <f t="shared" si="13"/>
        <v>20.046415257294935</v>
      </c>
      <c r="J145" s="73">
        <f t="shared" si="14"/>
        <v>28.380738760786706</v>
      </c>
      <c r="K145" s="73">
        <f t="shared" si="15"/>
        <v>23.642373301780786</v>
      </c>
      <c r="L145" s="73">
        <f t="shared" si="16"/>
        <v>24.30327098229867</v>
      </c>
      <c r="M145" s="73">
        <f>'3.3.1'!M144</f>
        <v>56.139000000000003</v>
      </c>
    </row>
    <row r="146" spans="1:13" ht="14.25" customHeight="1" x14ac:dyDescent="0.25">
      <c r="A146" s="61">
        <v>2003</v>
      </c>
      <c r="B146" s="64" t="s">
        <v>248</v>
      </c>
      <c r="C146" s="62">
        <v>25.455820476858342</v>
      </c>
      <c r="D146" s="62">
        <v>12.124902247663076</v>
      </c>
      <c r="E146" s="62">
        <v>14.764026289074186</v>
      </c>
      <c r="F146" s="62">
        <v>13.317848771019621</v>
      </c>
      <c r="G146" s="73">
        <v>13.585513233542869</v>
      </c>
      <c r="H146" s="73">
        <f t="shared" si="12"/>
        <v>45.062604955679411</v>
      </c>
      <c r="I146" s="73">
        <f t="shared" si="13"/>
        <v>21.463840877153398</v>
      </c>
      <c r="J146" s="73">
        <f t="shared" si="14"/>
        <v>26.135692024723333</v>
      </c>
      <c r="K146" s="73">
        <f t="shared" si="15"/>
        <v>23.575628158342678</v>
      </c>
      <c r="L146" s="73">
        <f t="shared" si="16"/>
        <v>24.04945527172622</v>
      </c>
      <c r="M146" s="73">
        <f>'3.3.1'!M145</f>
        <v>56.489899999999999</v>
      </c>
    </row>
    <row r="147" spans="1:13" ht="14.25" customHeight="1" x14ac:dyDescent="0.25">
      <c r="A147" s="61">
        <v>2003</v>
      </c>
      <c r="B147" s="64" t="s">
        <v>176</v>
      </c>
      <c r="C147" s="62">
        <v>25.10518934081346</v>
      </c>
      <c r="D147" s="62">
        <v>11.397369157294063</v>
      </c>
      <c r="E147" s="62">
        <v>19.862529878547164</v>
      </c>
      <c r="F147" s="62">
        <v>14.325841649888888</v>
      </c>
      <c r="G147" s="73">
        <v>15.171558241570102</v>
      </c>
      <c r="H147" s="73">
        <f t="shared" si="12"/>
        <v>44.296526601206274</v>
      </c>
      <c r="I147" s="73">
        <f t="shared" si="13"/>
        <v>20.109940586629559</v>
      </c>
      <c r="J147" s="73">
        <f t="shared" si="14"/>
        <v>35.04618392588511</v>
      </c>
      <c r="K147" s="73">
        <f t="shared" si="15"/>
        <v>25.277045996913799</v>
      </c>
      <c r="L147" s="73">
        <f t="shared" si="16"/>
        <v>26.769259697910908</v>
      </c>
      <c r="M147" s="73">
        <f>'3.3.1'!M146</f>
        <v>56.6753</v>
      </c>
    </row>
    <row r="148" spans="1:13" ht="14.25" customHeight="1" x14ac:dyDescent="0.25">
      <c r="A148" s="61">
        <v>2004</v>
      </c>
      <c r="B148" s="64" t="s">
        <v>174</v>
      </c>
      <c r="C148" s="62">
        <v>26.700561009817669</v>
      </c>
      <c r="D148" s="62">
        <v>10.92483883034096</v>
      </c>
      <c r="E148" s="62">
        <v>19.338616843748749</v>
      </c>
      <c r="F148" s="62">
        <v>14.873037784132205</v>
      </c>
      <c r="G148" s="73">
        <v>15.159956746440317</v>
      </c>
      <c r="H148" s="73">
        <f t="shared" si="12"/>
        <v>46.988093097502059</v>
      </c>
      <c r="I148" s="73">
        <f t="shared" si="13"/>
        <v>19.225713791051614</v>
      </c>
      <c r="J148" s="73">
        <f t="shared" si="14"/>
        <v>34.032420828044344</v>
      </c>
      <c r="K148" s="73">
        <f t="shared" si="15"/>
        <v>26.173820234957006</v>
      </c>
      <c r="L148" s="73">
        <f t="shared" si="16"/>
        <v>26.678745015654126</v>
      </c>
      <c r="M148" s="73">
        <f>'3.3.1'!M147</f>
        <v>56.824100000000001</v>
      </c>
    </row>
    <row r="149" spans="1:13" ht="14.25" customHeight="1" x14ac:dyDescent="0.25">
      <c r="A149" s="61">
        <v>2004</v>
      </c>
      <c r="B149" s="64" t="s">
        <v>247</v>
      </c>
      <c r="C149" s="62">
        <v>25.403225806451612</v>
      </c>
      <c r="D149" s="62">
        <v>12.591199693139469</v>
      </c>
      <c r="E149" s="62">
        <v>16.403671159172873</v>
      </c>
      <c r="F149" s="62">
        <v>13.770417002348681</v>
      </c>
      <c r="G149" s="73">
        <v>14.276444140271565</v>
      </c>
      <c r="H149" s="73">
        <f t="shared" si="12"/>
        <v>44.001679830479269</v>
      </c>
      <c r="I149" s="73">
        <f t="shared" si="13"/>
        <v>21.809589923750735</v>
      </c>
      <c r="J149" s="73">
        <f t="shared" si="14"/>
        <v>28.413284670605886</v>
      </c>
      <c r="K149" s="73">
        <f t="shared" si="15"/>
        <v>23.852147151943591</v>
      </c>
      <c r="L149" s="73">
        <f t="shared" si="16"/>
        <v>24.728651745417764</v>
      </c>
      <c r="M149" s="73">
        <f>'3.3.1'!M148</f>
        <v>57.732399999999998</v>
      </c>
    </row>
    <row r="150" spans="1:13" ht="14.25" customHeight="1" x14ac:dyDescent="0.25">
      <c r="A150" s="61">
        <v>2004</v>
      </c>
      <c r="B150" s="64" t="s">
        <v>248</v>
      </c>
      <c r="C150" s="62">
        <v>28.769284712482467</v>
      </c>
      <c r="D150" s="62">
        <v>12.313135268259728</v>
      </c>
      <c r="E150" s="62">
        <v>17.323972781371378</v>
      </c>
      <c r="F150" s="62">
        <v>14.469840632584496</v>
      </c>
      <c r="G150" s="73">
        <v>14.835666002057257</v>
      </c>
      <c r="H150" s="73">
        <f t="shared" si="12"/>
        <v>49.792111834241048</v>
      </c>
      <c r="I150" s="73">
        <f t="shared" si="13"/>
        <v>21.310818619043193</v>
      </c>
      <c r="J150" s="73">
        <f t="shared" si="14"/>
        <v>29.983268571468045</v>
      </c>
      <c r="K150" s="73">
        <f t="shared" si="15"/>
        <v>25.043511863494043</v>
      </c>
      <c r="L150" s="73">
        <f t="shared" si="16"/>
        <v>25.676659954961433</v>
      </c>
      <c r="M150" s="73">
        <f>'3.3.1'!M149</f>
        <v>57.778799999999997</v>
      </c>
    </row>
    <row r="151" spans="1:13" ht="14.25" customHeight="1" x14ac:dyDescent="0.25">
      <c r="A151" s="61">
        <v>2004</v>
      </c>
      <c r="B151" s="64" t="s">
        <v>176</v>
      </c>
      <c r="C151" s="62">
        <v>28.453716690042075</v>
      </c>
      <c r="D151" s="62">
        <v>12.393617350327752</v>
      </c>
      <c r="E151" s="62">
        <v>22.812846452598617</v>
      </c>
      <c r="F151" s="62">
        <v>16.531083213455929</v>
      </c>
      <c r="G151" s="73">
        <v>17.200799505069018</v>
      </c>
      <c r="H151" s="73">
        <f t="shared" si="12"/>
        <v>48.48781519786592</v>
      </c>
      <c r="I151" s="73">
        <f t="shared" si="13"/>
        <v>21.119892148433003</v>
      </c>
      <c r="J151" s="73">
        <f t="shared" si="14"/>
        <v>38.875240622537355</v>
      </c>
      <c r="K151" s="73">
        <f t="shared" si="15"/>
        <v>28.170523963750387</v>
      </c>
      <c r="L151" s="73">
        <f t="shared" si="16"/>
        <v>29.311783650014856</v>
      </c>
      <c r="M151" s="73">
        <f>'3.3.1'!M150</f>
        <v>58.682200000000002</v>
      </c>
    </row>
    <row r="152" spans="1:13" ht="14.25" customHeight="1" x14ac:dyDescent="0.25">
      <c r="A152" s="61">
        <v>2005</v>
      </c>
      <c r="B152" s="64" t="s">
        <v>174</v>
      </c>
      <c r="C152" s="62">
        <v>30.101683029453014</v>
      </c>
      <c r="D152" s="62">
        <v>13.624066064848828</v>
      </c>
      <c r="E152" s="62">
        <v>26.839646354308577</v>
      </c>
      <c r="F152" s="62">
        <v>17.214049817097962</v>
      </c>
      <c r="G152" s="73">
        <v>18.958597276176516</v>
      </c>
      <c r="H152" s="73">
        <f t="shared" si="12"/>
        <v>51.301612807733697</v>
      </c>
      <c r="I152" s="73">
        <f t="shared" si="13"/>
        <v>23.219185500092589</v>
      </c>
      <c r="J152" s="73">
        <f t="shared" si="14"/>
        <v>45.74219799663674</v>
      </c>
      <c r="K152" s="73">
        <f t="shared" si="15"/>
        <v>29.337513045556967</v>
      </c>
      <c r="L152" s="73">
        <f t="shared" si="16"/>
        <v>32.310705547211917</v>
      </c>
      <c r="M152" s="73">
        <f>'3.3.1'!M151</f>
        <v>58.675899999999999</v>
      </c>
    </row>
    <row r="153" spans="1:13" ht="14.25" customHeight="1" x14ac:dyDescent="0.25">
      <c r="A153" s="61">
        <v>2005</v>
      </c>
      <c r="B153" s="64" t="s">
        <v>247</v>
      </c>
      <c r="C153" s="62">
        <v>32.082748948106584</v>
      </c>
      <c r="D153" s="62">
        <v>15.233785617227733</v>
      </c>
      <c r="E153" s="62">
        <v>22.877950432215947</v>
      </c>
      <c r="F153" s="62">
        <v>18.102729253162295</v>
      </c>
      <c r="G153" s="73">
        <v>18.841001104514991</v>
      </c>
      <c r="H153" s="73">
        <f t="shared" si="12"/>
        <v>53.908626906478872</v>
      </c>
      <c r="I153" s="73">
        <f t="shared" si="13"/>
        <v>25.597322303670001</v>
      </c>
      <c r="J153" s="73">
        <f t="shared" si="14"/>
        <v>38.441808594086602</v>
      </c>
      <c r="K153" s="73">
        <f t="shared" si="15"/>
        <v>30.41800685085375</v>
      </c>
      <c r="L153" s="73">
        <f t="shared" si="16"/>
        <v>31.658524671022548</v>
      </c>
      <c r="M153" s="73">
        <f>'3.3.1'!M152</f>
        <v>59.513199999999998</v>
      </c>
    </row>
    <row r="154" spans="1:13" ht="14.25" customHeight="1" x14ac:dyDescent="0.25">
      <c r="A154" s="61">
        <v>2005</v>
      </c>
      <c r="B154" s="64" t="s">
        <v>248</v>
      </c>
      <c r="C154" s="62">
        <v>34.151472650771389</v>
      </c>
      <c r="D154" s="62">
        <v>17.953425538571828</v>
      </c>
      <c r="E154" s="62">
        <v>23.533928235479447</v>
      </c>
      <c r="F154" s="62">
        <v>19.254721114727165</v>
      </c>
      <c r="G154" s="73">
        <v>20.188194645156592</v>
      </c>
      <c r="H154" s="73">
        <f t="shared" si="12"/>
        <v>57.286614718035182</v>
      </c>
      <c r="I154" s="73">
        <f t="shared" si="13"/>
        <v>30.115567261602898</v>
      </c>
      <c r="J154" s="73">
        <f t="shared" si="14"/>
        <v>39.476455185816093</v>
      </c>
      <c r="K154" s="73">
        <f t="shared" si="15"/>
        <v>32.298396068659059</v>
      </c>
      <c r="L154" s="73">
        <f t="shared" si="16"/>
        <v>33.864230111425783</v>
      </c>
      <c r="M154" s="73">
        <f>'3.3.1'!M153</f>
        <v>59.615099999999998</v>
      </c>
    </row>
    <row r="155" spans="1:13" ht="14.25" customHeight="1" x14ac:dyDescent="0.25">
      <c r="A155" s="61">
        <v>2005</v>
      </c>
      <c r="B155" s="64" t="s">
        <v>176</v>
      </c>
      <c r="C155" s="62">
        <v>31.328892005610097</v>
      </c>
      <c r="D155" s="62">
        <v>19.073630161973593</v>
      </c>
      <c r="E155" s="62">
        <v>39.843135534344725</v>
      </c>
      <c r="F155" s="62">
        <v>24.167143552971659</v>
      </c>
      <c r="G155" s="73">
        <v>27.001961361188023</v>
      </c>
      <c r="H155" s="73">
        <f t="shared" si="12"/>
        <v>52.366770922978347</v>
      </c>
      <c r="I155" s="73">
        <f t="shared" si="13"/>
        <v>31.881894233055576</v>
      </c>
      <c r="J155" s="73">
        <f t="shared" si="14"/>
        <v>66.598472458157303</v>
      </c>
      <c r="K155" s="73">
        <f t="shared" si="15"/>
        <v>40.395787698925815</v>
      </c>
      <c r="L155" s="73">
        <f t="shared" si="16"/>
        <v>45.134233436000166</v>
      </c>
      <c r="M155" s="73">
        <f>'3.3.1'!M154</f>
        <v>59.825899999999997</v>
      </c>
    </row>
    <row r="156" spans="1:13" ht="14.25" customHeight="1" x14ac:dyDescent="0.25">
      <c r="A156" s="61">
        <v>2006</v>
      </c>
      <c r="B156" s="64" t="s">
        <v>174</v>
      </c>
      <c r="C156" s="62">
        <v>34.133941093969142</v>
      </c>
      <c r="D156" s="62">
        <v>20.784322394275204</v>
      </c>
      <c r="E156" s="62">
        <v>45.215053217511439</v>
      </c>
      <c r="F156" s="62">
        <v>25.948616681748771</v>
      </c>
      <c r="G156" s="73">
        <v>29.566870965692491</v>
      </c>
      <c r="H156" s="73">
        <f t="shared" si="12"/>
        <v>56.595886194501468</v>
      </c>
      <c r="I156" s="73">
        <f t="shared" si="13"/>
        <v>34.461509780482402</v>
      </c>
      <c r="J156" s="73">
        <f t="shared" si="14"/>
        <v>74.968958290864691</v>
      </c>
      <c r="K156" s="73">
        <f t="shared" si="15"/>
        <v>43.024183834560745</v>
      </c>
      <c r="L156" s="73">
        <f t="shared" si="16"/>
        <v>49.023441497574247</v>
      </c>
      <c r="M156" s="73">
        <f>'3.3.1'!M155</f>
        <v>60.311700000000002</v>
      </c>
    </row>
    <row r="157" spans="1:13" ht="14.25" customHeight="1" x14ac:dyDescent="0.25">
      <c r="A157" s="61">
        <v>2006</v>
      </c>
      <c r="B157" s="64" t="s">
        <v>247</v>
      </c>
      <c r="C157" s="62">
        <v>26.858345021037866</v>
      </c>
      <c r="D157" s="62">
        <v>20.92923688860872</v>
      </c>
      <c r="E157" s="62">
        <v>30.86292217348015</v>
      </c>
      <c r="F157" s="62">
        <v>24.940623802879504</v>
      </c>
      <c r="G157" s="73">
        <v>25.618414820608187</v>
      </c>
      <c r="H157" s="73">
        <f t="shared" si="12"/>
        <v>43.932557930491775</v>
      </c>
      <c r="I157" s="73">
        <f t="shared" si="13"/>
        <v>34.234235628798899</v>
      </c>
      <c r="J157" s="73">
        <f t="shared" si="14"/>
        <v>50.482898898968763</v>
      </c>
      <c r="K157" s="73">
        <f t="shared" si="15"/>
        <v>40.795715416729919</v>
      </c>
      <c r="L157" s="73">
        <f t="shared" si="16"/>
        <v>41.904387344497934</v>
      </c>
      <c r="M157" s="73">
        <f>'3.3.1'!M156</f>
        <v>61.135399999999997</v>
      </c>
    </row>
    <row r="158" spans="1:13" ht="14.25" customHeight="1" x14ac:dyDescent="0.25">
      <c r="A158" s="61">
        <v>2006</v>
      </c>
      <c r="B158" s="64" t="s">
        <v>248</v>
      </c>
      <c r="C158" s="62">
        <v>31.609396914445998</v>
      </c>
      <c r="D158" s="62">
        <v>20.773804406783256</v>
      </c>
      <c r="E158" s="62">
        <v>29.167074679381173</v>
      </c>
      <c r="F158" s="62">
        <v>25.096965555520452</v>
      </c>
      <c r="G158" s="73">
        <v>25.327667757800363</v>
      </c>
      <c r="H158" s="73">
        <f t="shared" si="12"/>
        <v>51.22091025304033</v>
      </c>
      <c r="I158" s="73">
        <f t="shared" si="13"/>
        <v>33.662558447857307</v>
      </c>
      <c r="J158" s="73">
        <f t="shared" si="14"/>
        <v>47.26329067713224</v>
      </c>
      <c r="K158" s="73">
        <f t="shared" si="15"/>
        <v>40.667951489940272</v>
      </c>
      <c r="L158" s="73">
        <f t="shared" si="16"/>
        <v>41.041788954481007</v>
      </c>
      <c r="M158" s="73">
        <f>'3.3.1'!M157</f>
        <v>61.7119</v>
      </c>
    </row>
    <row r="159" spans="1:13" ht="14.25" customHeight="1" x14ac:dyDescent="0.25">
      <c r="A159" s="61">
        <v>2006</v>
      </c>
      <c r="B159" s="64" t="s">
        <v>176</v>
      </c>
      <c r="C159" s="62">
        <v>29.926367461430576</v>
      </c>
      <c r="D159" s="62">
        <v>18.90362831969632</v>
      </c>
      <c r="E159" s="62">
        <v>34.752878574607017</v>
      </c>
      <c r="F159" s="62">
        <v>28.437741954058581</v>
      </c>
      <c r="G159" s="73">
        <v>28.224446343632096</v>
      </c>
      <c r="H159" s="73">
        <f t="shared" si="12"/>
        <v>48.432301390401662</v>
      </c>
      <c r="I159" s="73">
        <f t="shared" si="13"/>
        <v>30.593296207153443</v>
      </c>
      <c r="J159" s="73">
        <f t="shared" si="14"/>
        <v>56.243441222148881</v>
      </c>
      <c r="K159" s="73">
        <f t="shared" si="15"/>
        <v>46.02313631804865</v>
      </c>
      <c r="L159" s="73">
        <f t="shared" si="16"/>
        <v>45.677942491810327</v>
      </c>
      <c r="M159" s="73">
        <f>'3.3.1'!M158</f>
        <v>61.790100000000002</v>
      </c>
    </row>
    <row r="160" spans="1:13" ht="14.25" customHeight="1" x14ac:dyDescent="0.25">
      <c r="A160" s="61">
        <v>2007</v>
      </c>
      <c r="B160" s="64" t="s">
        <v>174</v>
      </c>
      <c r="C160" s="62">
        <v>34.186535764375868</v>
      </c>
      <c r="D160" s="62">
        <v>18.88703327276458</v>
      </c>
      <c r="E160" s="62">
        <v>31.697797754490058</v>
      </c>
      <c r="F160" s="62">
        <v>28.64756904312933</v>
      </c>
      <c r="G160" s="73">
        <v>27.37394840734224</v>
      </c>
      <c r="H160" s="73">
        <f t="shared" si="12"/>
        <v>55.300301463893234</v>
      </c>
      <c r="I160" s="73">
        <f t="shared" si="13"/>
        <v>30.551754086497496</v>
      </c>
      <c r="J160" s="73">
        <f t="shared" si="14"/>
        <v>51.274507123106282</v>
      </c>
      <c r="K160" s="73">
        <f t="shared" si="15"/>
        <v>46.340442775824783</v>
      </c>
      <c r="L160" s="73">
        <f t="shared" si="16"/>
        <v>44.280228029437559</v>
      </c>
      <c r="M160" s="73">
        <f>'3.3.1'!M159</f>
        <v>61.819800000000001</v>
      </c>
    </row>
    <row r="161" spans="1:13" ht="14.25" customHeight="1" x14ac:dyDescent="0.25">
      <c r="A161" s="61">
        <v>2007</v>
      </c>
      <c r="B161" s="64" t="s">
        <v>247</v>
      </c>
      <c r="C161" s="62">
        <v>33.941093969144461</v>
      </c>
      <c r="D161" s="62">
        <v>20.274316867443382</v>
      </c>
      <c r="E161" s="62">
        <v>22.978146394253454</v>
      </c>
      <c r="F161" s="62">
        <v>25.761641429332144</v>
      </c>
      <c r="G161" s="73">
        <v>24.272446220561267</v>
      </c>
      <c r="H161" s="73">
        <f t="shared" si="12"/>
        <v>54.094306525285099</v>
      </c>
      <c r="I161" s="73">
        <f t="shared" si="13"/>
        <v>32.31260348341344</v>
      </c>
      <c r="J161" s="73">
        <f t="shared" si="14"/>
        <v>36.621886600461636</v>
      </c>
      <c r="K161" s="73">
        <f t="shared" si="15"/>
        <v>41.058138236193791</v>
      </c>
      <c r="L161" s="73">
        <f t="shared" si="16"/>
        <v>38.684703185088154</v>
      </c>
      <c r="M161" s="73">
        <f>'3.3.1'!M160</f>
        <v>62.744300000000003</v>
      </c>
    </row>
    <row r="162" spans="1:13" ht="14.25" customHeight="1" x14ac:dyDescent="0.25">
      <c r="A162" s="61">
        <v>2007</v>
      </c>
      <c r="B162" s="64" t="s">
        <v>248</v>
      </c>
      <c r="C162" s="62">
        <v>34.624824684431978</v>
      </c>
      <c r="D162" s="62">
        <v>21.679987462478483</v>
      </c>
      <c r="E162" s="62">
        <v>24.208240157005836</v>
      </c>
      <c r="F162" s="62">
        <v>25.317336339526364</v>
      </c>
      <c r="G162" s="73">
        <v>24.494418685266282</v>
      </c>
      <c r="H162" s="73">
        <f t="shared" si="12"/>
        <v>55.284374176808669</v>
      </c>
      <c r="I162" s="73">
        <f t="shared" si="13"/>
        <v>34.6157576232604</v>
      </c>
      <c r="J162" s="73">
        <f t="shared" si="14"/>
        <v>38.652539592603333</v>
      </c>
      <c r="K162" s="73">
        <f t="shared" si="15"/>
        <v>40.423398764060842</v>
      </c>
      <c r="L162" s="73">
        <f t="shared" si="16"/>
        <v>39.109471894265859</v>
      </c>
      <c r="M162" s="73">
        <f>'3.3.1'!M161</f>
        <v>62.630400000000002</v>
      </c>
    </row>
    <row r="163" spans="1:13" ht="14.25" customHeight="1" x14ac:dyDescent="0.25">
      <c r="A163" s="61">
        <v>2007</v>
      </c>
      <c r="B163" s="64" t="s">
        <v>176</v>
      </c>
      <c r="C163" s="62">
        <v>36.413043478260867</v>
      </c>
      <c r="D163" s="62">
        <v>25.015513984740018</v>
      </c>
      <c r="E163" s="62">
        <v>34.046846666116437</v>
      </c>
      <c r="F163" s="62">
        <v>26.983647857390462</v>
      </c>
      <c r="G163" s="73">
        <v>27.959730229485928</v>
      </c>
      <c r="H163" s="73">
        <f t="shared" si="12"/>
        <v>58.137246524208308</v>
      </c>
      <c r="I163" s="73">
        <f t="shared" si="13"/>
        <v>39.939894184589917</v>
      </c>
      <c r="J163" s="73">
        <f t="shared" si="14"/>
        <v>54.35936491223692</v>
      </c>
      <c r="K163" s="73">
        <f t="shared" si="15"/>
        <v>43.082226525341255</v>
      </c>
      <c r="L163" s="73">
        <f t="shared" si="16"/>
        <v>44.640644500711176</v>
      </c>
      <c r="M163" s="73">
        <f>'3.3.1'!M162</f>
        <v>62.632899999999999</v>
      </c>
    </row>
    <row r="164" spans="1:13" ht="14.25" customHeight="1" x14ac:dyDescent="0.25">
      <c r="A164" s="61">
        <v>2008</v>
      </c>
      <c r="B164" s="64" t="s">
        <v>174</v>
      </c>
      <c r="C164" s="62">
        <v>41.514726507713881</v>
      </c>
      <c r="D164" s="62">
        <v>27.791795216503719</v>
      </c>
      <c r="E164" s="62">
        <v>37.661734931293175</v>
      </c>
      <c r="F164" s="62">
        <v>27.932766307049022</v>
      </c>
      <c r="G164" s="73">
        <v>29.977913580066062</v>
      </c>
      <c r="H164" s="73">
        <f t="shared" si="12"/>
        <v>65.614664824387177</v>
      </c>
      <c r="I164" s="73">
        <f t="shared" si="13"/>
        <v>43.925360502135625</v>
      </c>
      <c r="J164" s="73">
        <f t="shared" si="14"/>
        <v>59.524952278381193</v>
      </c>
      <c r="K164" s="73">
        <f t="shared" si="15"/>
        <v>44.148167482553518</v>
      </c>
      <c r="L164" s="73">
        <f t="shared" si="16"/>
        <v>47.380554255247013</v>
      </c>
      <c r="M164" s="73">
        <f>'3.3.1'!M163</f>
        <v>63.270499999999998</v>
      </c>
    </row>
    <row r="165" spans="1:13" ht="14.25" customHeight="1" x14ac:dyDescent="0.25">
      <c r="A165" s="61">
        <v>2008</v>
      </c>
      <c r="B165" s="64" t="s">
        <v>247</v>
      </c>
      <c r="C165" s="62">
        <v>44.389901823281903</v>
      </c>
      <c r="D165" s="62">
        <v>32.005301005778364</v>
      </c>
      <c r="E165" s="62">
        <v>40.593740659751369</v>
      </c>
      <c r="F165" s="62">
        <v>30.207855166122709</v>
      </c>
      <c r="G165" s="73">
        <v>32.803597046830525</v>
      </c>
      <c r="H165" s="73">
        <f t="shared" si="12"/>
        <v>69.267550325244414</v>
      </c>
      <c r="I165" s="73">
        <f t="shared" si="13"/>
        <v>49.942187457814988</v>
      </c>
      <c r="J165" s="73">
        <f t="shared" si="14"/>
        <v>63.343888103948942</v>
      </c>
      <c r="K165" s="73">
        <f t="shared" si="15"/>
        <v>47.137390307082207</v>
      </c>
      <c r="L165" s="73">
        <f t="shared" si="16"/>
        <v>51.187876430459255</v>
      </c>
      <c r="M165" s="73">
        <f>'3.3.1'!M164</f>
        <v>64.084699999999998</v>
      </c>
    </row>
    <row r="166" spans="1:13" ht="14.25" customHeight="1" x14ac:dyDescent="0.25">
      <c r="A166" s="61">
        <v>2008</v>
      </c>
      <c r="B166" s="64" t="s">
        <v>248</v>
      </c>
      <c r="C166" s="62">
        <v>45.564516129032256</v>
      </c>
      <c r="D166" s="62">
        <v>39.29559082501261</v>
      </c>
      <c r="E166" s="62">
        <v>41.738896722561677</v>
      </c>
      <c r="F166" s="62">
        <v>32.66035621057906</v>
      </c>
      <c r="G166" s="73">
        <v>36.013965755006865</v>
      </c>
      <c r="H166" s="73">
        <f t="shared" si="12"/>
        <v>70.028795840849753</v>
      </c>
      <c r="I166" s="73">
        <f t="shared" si="13"/>
        <v>60.393989470613583</v>
      </c>
      <c r="J166" s="73">
        <f t="shared" si="14"/>
        <v>64.14914335816222</v>
      </c>
      <c r="K166" s="73">
        <f t="shared" si="15"/>
        <v>50.196196765990933</v>
      </c>
      <c r="L166" s="73">
        <f t="shared" si="16"/>
        <v>55.350410133506998</v>
      </c>
      <c r="M166" s="73">
        <f>'3.3.1'!M165</f>
        <v>65.065399999999997</v>
      </c>
    </row>
    <row r="167" spans="1:13" ht="14.25" customHeight="1" x14ac:dyDescent="0.25">
      <c r="A167" s="61">
        <v>2008</v>
      </c>
      <c r="B167" s="64" t="s">
        <v>176</v>
      </c>
      <c r="C167" s="62">
        <v>41.690042075736322</v>
      </c>
      <c r="D167" s="62">
        <v>30.906132357360498</v>
      </c>
      <c r="E167" s="62">
        <v>49.287598428155327</v>
      </c>
      <c r="F167" s="62">
        <v>40.956057989516729</v>
      </c>
      <c r="G167" s="73">
        <v>40.489865755734066</v>
      </c>
      <c r="H167" s="73">
        <f t="shared" si="12"/>
        <v>63.421666297611942</v>
      </c>
      <c r="I167" s="73">
        <f t="shared" si="13"/>
        <v>47.016465211464407</v>
      </c>
      <c r="J167" s="73">
        <f t="shared" si="14"/>
        <v>74.97957460542959</v>
      </c>
      <c r="K167" s="73">
        <f t="shared" si="15"/>
        <v>62.305080862188042</v>
      </c>
      <c r="L167" s="73">
        <f t="shared" si="16"/>
        <v>61.595878213080859</v>
      </c>
      <c r="M167" s="73">
        <f>'3.3.1'!M166</f>
        <v>65.734700000000004</v>
      </c>
    </row>
    <row r="168" spans="1:13" ht="14.25" customHeight="1" x14ac:dyDescent="0.25">
      <c r="A168" s="61">
        <v>2009</v>
      </c>
      <c r="B168" s="64" t="s">
        <v>174</v>
      </c>
      <c r="C168" s="62">
        <v>43.618513323983166</v>
      </c>
      <c r="D168" s="62">
        <v>26.302759831717619</v>
      </c>
      <c r="E168" s="62">
        <v>48.107608658057451</v>
      </c>
      <c r="F168" s="62">
        <v>38.49467214871526</v>
      </c>
      <c r="G168" s="73">
        <v>37.909905318577827</v>
      </c>
      <c r="H168" s="73">
        <f t="shared" si="12"/>
        <v>66.331066448875546</v>
      </c>
      <c r="I168" s="73">
        <f t="shared" si="13"/>
        <v>39.998844005239789</v>
      </c>
      <c r="J168" s="73">
        <f t="shared" si="14"/>
        <v>73.157674194263663</v>
      </c>
      <c r="K168" s="73">
        <f t="shared" si="15"/>
        <v>58.539194980314825</v>
      </c>
      <c r="L168" s="73">
        <f t="shared" si="16"/>
        <v>57.64993478983471</v>
      </c>
      <c r="M168" s="73">
        <f>'3.3.1'!M167</f>
        <v>65.758799999999994</v>
      </c>
    </row>
    <row r="169" spans="1:13" ht="14.25" customHeight="1" x14ac:dyDescent="0.25">
      <c r="A169" s="61">
        <v>2009</v>
      </c>
      <c r="B169" s="64" t="s">
        <v>247</v>
      </c>
      <c r="C169" s="62">
        <v>42.093267882187931</v>
      </c>
      <c r="D169" s="62">
        <v>28.671254792867547</v>
      </c>
      <c r="E169" s="62">
        <v>33.987597341806392</v>
      </c>
      <c r="F169" s="62">
        <v>34.545808516907968</v>
      </c>
      <c r="G169" s="73">
        <v>33.438962423689311</v>
      </c>
      <c r="H169" s="73">
        <f t="shared" si="12"/>
        <v>63.928880096999009</v>
      </c>
      <c r="I169" s="73">
        <f t="shared" si="13"/>
        <v>43.544283969916037</v>
      </c>
      <c r="J169" s="73">
        <f t="shared" si="14"/>
        <v>51.618445052322826</v>
      </c>
      <c r="K169" s="73">
        <f t="shared" si="15"/>
        <v>52.46622468734077</v>
      </c>
      <c r="L169" s="73">
        <f t="shared" si="16"/>
        <v>50.785209296061304</v>
      </c>
      <c r="M169" s="73">
        <f>'3.3.1'!M168</f>
        <v>65.843900000000005</v>
      </c>
    </row>
    <row r="170" spans="1:13" ht="14.25" customHeight="1" x14ac:dyDescent="0.25">
      <c r="A170" s="61">
        <v>2009</v>
      </c>
      <c r="B170" s="64" t="s">
        <v>248</v>
      </c>
      <c r="C170" s="62">
        <v>39.954417952314159</v>
      </c>
      <c r="D170" s="62">
        <v>30.564492541418314</v>
      </c>
      <c r="E170" s="62">
        <v>28.470508157512032</v>
      </c>
      <c r="F170" s="62">
        <v>34.284100651500317</v>
      </c>
      <c r="G170" s="73">
        <v>32.671358219655779</v>
      </c>
      <c r="H170" s="73">
        <f t="shared" si="12"/>
        <v>60.440841014014303</v>
      </c>
      <c r="I170" s="73">
        <f t="shared" si="13"/>
        <v>46.236279466633853</v>
      </c>
      <c r="J170" s="73">
        <f t="shared" si="14"/>
        <v>43.068615320341927</v>
      </c>
      <c r="K170" s="73">
        <f t="shared" si="15"/>
        <v>51.863097574314068</v>
      </c>
      <c r="L170" s="73">
        <f t="shared" si="16"/>
        <v>49.423429724916083</v>
      </c>
      <c r="M170" s="73">
        <f>'3.3.1'!M169</f>
        <v>66.105000000000004</v>
      </c>
    </row>
    <row r="171" spans="1:13" ht="14.25" customHeight="1" x14ac:dyDescent="0.25">
      <c r="A171" s="61">
        <v>2009</v>
      </c>
      <c r="B171" s="64" t="s">
        <v>176</v>
      </c>
      <c r="C171" s="62">
        <v>43.21528751753155</v>
      </c>
      <c r="D171" s="62">
        <v>33.852337520383017</v>
      </c>
      <c r="E171" s="62">
        <v>33.408015627885632</v>
      </c>
      <c r="F171" s="62">
        <v>34.358846510717427</v>
      </c>
      <c r="G171" s="73">
        <v>34.192135581649659</v>
      </c>
      <c r="H171" s="73">
        <f t="shared" si="12"/>
        <v>65.908208796443972</v>
      </c>
      <c r="I171" s="73">
        <f t="shared" si="13"/>
        <v>51.628649436521002</v>
      </c>
      <c r="J171" s="73">
        <f t="shared" si="14"/>
        <v>50.95100821866103</v>
      </c>
      <c r="K171" s="73">
        <f t="shared" si="15"/>
        <v>52.40113302299936</v>
      </c>
      <c r="L171" s="73">
        <f t="shared" si="16"/>
        <v>52.146879971525614</v>
      </c>
      <c r="M171" s="73">
        <f>'3.3.1'!M170</f>
        <v>65.568899999999999</v>
      </c>
    </row>
    <row r="172" spans="1:13" ht="14.25" customHeight="1" x14ac:dyDescent="0.25">
      <c r="A172" s="61">
        <v>2010</v>
      </c>
      <c r="B172" s="64" t="s">
        <v>174</v>
      </c>
      <c r="C172" s="62">
        <v>44.845722300140245</v>
      </c>
      <c r="D172" s="62">
        <v>35.379393482177043</v>
      </c>
      <c r="E172" s="62">
        <v>34.724247187516113</v>
      </c>
      <c r="F172" s="62">
        <v>33.534357381837488</v>
      </c>
      <c r="G172" s="73">
        <v>34.780300400664252</v>
      </c>
      <c r="H172" s="73">
        <f t="shared" si="12"/>
        <v>67.44011738878875</v>
      </c>
      <c r="I172" s="73">
        <f t="shared" si="13"/>
        <v>53.204415654482737</v>
      </c>
      <c r="J172" s="73">
        <f t="shared" si="14"/>
        <v>52.219190291781317</v>
      </c>
      <c r="K172" s="73">
        <f t="shared" si="15"/>
        <v>50.42980427994226</v>
      </c>
      <c r="L172" s="73">
        <f t="shared" si="16"/>
        <v>52.30348451385737</v>
      </c>
      <c r="M172" s="73">
        <f>'3.3.1'!M171</f>
        <v>66.497100000000003</v>
      </c>
    </row>
    <row r="173" spans="1:13" ht="14.25" customHeight="1" x14ac:dyDescent="0.25">
      <c r="A173" s="61">
        <v>2010</v>
      </c>
      <c r="B173" s="64" t="s">
        <v>247</v>
      </c>
      <c r="C173" s="62">
        <v>48.860448807854127</v>
      </c>
      <c r="D173" s="62">
        <v>37.233675721498372</v>
      </c>
      <c r="E173" s="62">
        <v>31.050194173977513</v>
      </c>
      <c r="F173" s="62">
        <v>31.375626922637164</v>
      </c>
      <c r="G173" s="73">
        <v>33.263374518638706</v>
      </c>
      <c r="H173" s="73">
        <f t="shared" si="12"/>
        <v>73.429528450080298</v>
      </c>
      <c r="I173" s="73">
        <f t="shared" si="13"/>
        <v>55.956326996598129</v>
      </c>
      <c r="J173" s="73">
        <f t="shared" si="14"/>
        <v>46.663531999978233</v>
      </c>
      <c r="K173" s="73">
        <f t="shared" si="15"/>
        <v>47.152605961829572</v>
      </c>
      <c r="L173" s="73">
        <f t="shared" si="16"/>
        <v>49.989592096612753</v>
      </c>
      <c r="M173" s="73">
        <f>'3.3.1'!M172</f>
        <v>66.540599999999998</v>
      </c>
    </row>
    <row r="174" spans="1:13" ht="14.25" customHeight="1" x14ac:dyDescent="0.25">
      <c r="A174" s="61">
        <v>2010</v>
      </c>
      <c r="B174" s="64" t="s">
        <v>248</v>
      </c>
      <c r="C174" s="62">
        <v>48.562412342215985</v>
      </c>
      <c r="D174" s="62">
        <v>36.454565536909577</v>
      </c>
      <c r="E174" s="62">
        <v>33.696889771382828</v>
      </c>
      <c r="F174" s="62">
        <v>31.828481183784056</v>
      </c>
      <c r="G174" s="73">
        <v>33.907620482154897</v>
      </c>
      <c r="H174" s="73">
        <f t="shared" si="12"/>
        <v>72.825120932607106</v>
      </c>
      <c r="I174" s="73">
        <f t="shared" si="13"/>
        <v>54.667962642853084</v>
      </c>
      <c r="J174" s="73">
        <f t="shared" si="14"/>
        <v>50.53249940222608</v>
      </c>
      <c r="K174" s="73">
        <f t="shared" si="15"/>
        <v>47.730598203732342</v>
      </c>
      <c r="L174" s="73">
        <f t="shared" si="16"/>
        <v>50.848515200371445</v>
      </c>
      <c r="M174" s="73">
        <f>'3.3.1'!M173</f>
        <v>66.683599999999998</v>
      </c>
    </row>
    <row r="175" spans="1:13" ht="14.25" customHeight="1" x14ac:dyDescent="0.25">
      <c r="A175" s="61">
        <v>2010</v>
      </c>
      <c r="B175" s="64" t="s">
        <v>176</v>
      </c>
      <c r="C175" s="62">
        <v>50.964235624123418</v>
      </c>
      <c r="D175" s="62">
        <v>37.95824819316595</v>
      </c>
      <c r="E175" s="62">
        <v>38.102231042420371</v>
      </c>
      <c r="F175" s="62">
        <v>32.254851565007336</v>
      </c>
      <c r="G175" s="73">
        <v>35.303185868657756</v>
      </c>
      <c r="H175" s="73">
        <f t="shared" si="12"/>
        <v>76.012360861844414</v>
      </c>
      <c r="I175" s="73">
        <f t="shared" si="13"/>
        <v>56.614133892290887</v>
      </c>
      <c r="J175" s="73">
        <f t="shared" si="14"/>
        <v>56.828882061500416</v>
      </c>
      <c r="K175" s="73">
        <f t="shared" si="15"/>
        <v>48.107606965541237</v>
      </c>
      <c r="L175" s="73">
        <f t="shared" si="16"/>
        <v>52.654149933938811</v>
      </c>
      <c r="M175" s="73">
        <f>'3.3.1'!M174</f>
        <v>67.047300000000007</v>
      </c>
    </row>
    <row r="176" spans="1:13" ht="14.25" customHeight="1" x14ac:dyDescent="0.25">
      <c r="A176" s="61">
        <v>2011</v>
      </c>
      <c r="B176" s="64" t="s">
        <v>174</v>
      </c>
      <c r="C176" s="62">
        <v>50.508415147265076</v>
      </c>
      <c r="D176" s="62">
        <v>41.572306606417975</v>
      </c>
      <c r="E176" s="62">
        <v>41.450889056625215</v>
      </c>
      <c r="F176" s="62">
        <v>32.831376099835204</v>
      </c>
      <c r="G176" s="73">
        <v>36.925914789442707</v>
      </c>
      <c r="H176" s="73">
        <f t="shared" si="12"/>
        <v>74.020946851944785</v>
      </c>
      <c r="I176" s="73">
        <f t="shared" si="13"/>
        <v>60.924926843463687</v>
      </c>
      <c r="J176" s="73">
        <f t="shared" si="14"/>
        <v>60.74698734617597</v>
      </c>
      <c r="K176" s="73">
        <f t="shared" si="15"/>
        <v>48.11494358467715</v>
      </c>
      <c r="L176" s="73">
        <f t="shared" si="16"/>
        <v>54.115560112497064</v>
      </c>
      <c r="M176" s="73">
        <f>'3.3.1'!M175</f>
        <v>68.235299999999995</v>
      </c>
    </row>
    <row r="177" spans="1:13" ht="14.25" customHeight="1" x14ac:dyDescent="0.25">
      <c r="A177" s="61">
        <v>2011</v>
      </c>
      <c r="B177" s="64" t="s">
        <v>247</v>
      </c>
      <c r="C177" s="62">
        <v>55.031556802244033</v>
      </c>
      <c r="D177" s="62">
        <v>45.63458710886394</v>
      </c>
      <c r="E177" s="62">
        <v>41.38316969821814</v>
      </c>
      <c r="F177" s="62">
        <v>32.806009403351766</v>
      </c>
      <c r="G177" s="73">
        <v>37.760079381088801</v>
      </c>
      <c r="H177" s="73">
        <f t="shared" si="12"/>
        <v>81.093929256270542</v>
      </c>
      <c r="I177" s="73">
        <f t="shared" si="13"/>
        <v>67.246652533268403</v>
      </c>
      <c r="J177" s="73">
        <f t="shared" si="14"/>
        <v>60.981808091801881</v>
      </c>
      <c r="K177" s="73">
        <f t="shared" si="15"/>
        <v>48.342593964695389</v>
      </c>
      <c r="L177" s="73">
        <f t="shared" si="16"/>
        <v>55.642859914810018</v>
      </c>
      <c r="M177" s="73">
        <f>'3.3.1'!M176</f>
        <v>67.861500000000007</v>
      </c>
    </row>
    <row r="178" spans="1:13" ht="14.25" customHeight="1" x14ac:dyDescent="0.25">
      <c r="A178" s="61">
        <v>2011</v>
      </c>
      <c r="B178" s="64" t="s">
        <v>248</v>
      </c>
      <c r="C178" s="62">
        <v>54.838709677419352</v>
      </c>
      <c r="D178" s="62">
        <v>45.417137456345209</v>
      </c>
      <c r="E178" s="62">
        <v>40.473079259578356</v>
      </c>
      <c r="F178" s="62">
        <v>32.757956163178939</v>
      </c>
      <c r="G178" s="73">
        <v>37.519900836408198</v>
      </c>
      <c r="H178" s="73">
        <f t="shared" si="12"/>
        <v>80.160543650693157</v>
      </c>
      <c r="I178" s="73">
        <f t="shared" si="13"/>
        <v>66.3885501860739</v>
      </c>
      <c r="J178" s="73">
        <f t="shared" si="14"/>
        <v>59.161567727427787</v>
      </c>
      <c r="K178" s="73">
        <f t="shared" si="15"/>
        <v>47.883978131003502</v>
      </c>
      <c r="L178" s="73">
        <f t="shared" si="16"/>
        <v>54.844755948096427</v>
      </c>
      <c r="M178" s="73">
        <f>'3.3.1'!M177</f>
        <v>68.411100000000005</v>
      </c>
    </row>
    <row r="179" spans="1:13" ht="14.25" customHeight="1" x14ac:dyDescent="0.25">
      <c r="A179" s="61">
        <v>2011</v>
      </c>
      <c r="B179" s="64" t="s">
        <v>176</v>
      </c>
      <c r="C179" s="62">
        <v>54.049789621318368</v>
      </c>
      <c r="D179" s="62">
        <v>45.87431931266191</v>
      </c>
      <c r="E179" s="62">
        <v>44.739946024775868</v>
      </c>
      <c r="F179" s="62">
        <v>34.634557067134644</v>
      </c>
      <c r="G179" s="73">
        <v>39.45035756191745</v>
      </c>
      <c r="H179" s="73">
        <f t="shared" si="12"/>
        <v>78.482258470190231</v>
      </c>
      <c r="I179" s="73">
        <f t="shared" si="13"/>
        <v>66.611178520116383</v>
      </c>
      <c r="J179" s="73">
        <f t="shared" si="14"/>
        <v>64.964027287793414</v>
      </c>
      <c r="K179" s="73">
        <f t="shared" si="15"/>
        <v>50.29063533433812</v>
      </c>
      <c r="L179" s="73">
        <f t="shared" si="16"/>
        <v>57.283352638520569</v>
      </c>
      <c r="M179" s="73">
        <f>'3.3.1'!M178</f>
        <v>68.868799999999993</v>
      </c>
    </row>
    <row r="180" spans="1:13" ht="14.25" customHeight="1" x14ac:dyDescent="0.25">
      <c r="A180" s="61">
        <v>2012</v>
      </c>
      <c r="B180" s="64" t="s">
        <v>174</v>
      </c>
      <c r="C180" s="62">
        <v>53.015427769985969</v>
      </c>
      <c r="D180" s="62">
        <v>48.889164082946699</v>
      </c>
      <c r="E180" s="62">
        <v>46.067518376250369</v>
      </c>
      <c r="F180" s="62">
        <v>34.668285976670639</v>
      </c>
      <c r="G180" s="73">
        <v>40.103160584716505</v>
      </c>
      <c r="H180" s="73">
        <f t="shared" si="12"/>
        <v>76.725425731119415</v>
      </c>
      <c r="I180" s="73">
        <f t="shared" si="13"/>
        <v>70.753780280279926</v>
      </c>
      <c r="J180" s="73">
        <f t="shared" si="14"/>
        <v>66.670214850082161</v>
      </c>
      <c r="K180" s="73">
        <f t="shared" si="15"/>
        <v>50.172923483117557</v>
      </c>
      <c r="L180" s="73">
        <f t="shared" si="16"/>
        <v>58.038427651201353</v>
      </c>
      <c r="M180" s="73">
        <f>'3.3.1'!M179</f>
        <v>69.0976</v>
      </c>
    </row>
    <row r="181" spans="1:13" ht="14.25" customHeight="1" x14ac:dyDescent="0.25">
      <c r="A181" s="61">
        <v>2012</v>
      </c>
      <c r="B181" s="64" t="s">
        <v>247</v>
      </c>
      <c r="C181" s="62">
        <v>53.892005610098167</v>
      </c>
      <c r="D181" s="62">
        <v>48.226920426046227</v>
      </c>
      <c r="E181" s="62">
        <v>44.75404206138785</v>
      </c>
      <c r="F181" s="62">
        <v>34.583155071238792</v>
      </c>
      <c r="G181" s="73">
        <v>39.773232683031274</v>
      </c>
      <c r="H181" s="73">
        <f t="shared" si="12"/>
        <v>77.944400491307945</v>
      </c>
      <c r="I181" s="73">
        <f t="shared" si="13"/>
        <v>69.750946501160271</v>
      </c>
      <c r="J181" s="73">
        <f t="shared" si="14"/>
        <v>64.728097211212727</v>
      </c>
      <c r="K181" s="73">
        <f t="shared" si="15"/>
        <v>50.01786922957929</v>
      </c>
      <c r="L181" s="73">
        <f t="shared" si="16"/>
        <v>57.524316306002866</v>
      </c>
      <c r="M181" s="73">
        <f>'3.3.1'!M180</f>
        <v>69.141599999999997</v>
      </c>
    </row>
    <row r="182" spans="1:13" ht="14.25" customHeight="1" x14ac:dyDescent="0.25">
      <c r="A182" s="61">
        <v>2012</v>
      </c>
      <c r="B182" s="64" t="s">
        <v>248</v>
      </c>
      <c r="C182" s="62">
        <v>52.664796633941094</v>
      </c>
      <c r="D182" s="62">
        <v>47.75166321344706</v>
      </c>
      <c r="E182" s="62">
        <v>43.393911688837818</v>
      </c>
      <c r="F182" s="62">
        <v>34.200059063644701</v>
      </c>
      <c r="G182" s="73">
        <v>39.113423029580701</v>
      </c>
      <c r="H182" s="73">
        <f t="shared" si="12"/>
        <v>75.78846300423821</v>
      </c>
      <c r="I182" s="73">
        <f t="shared" si="13"/>
        <v>68.718107581389717</v>
      </c>
      <c r="J182" s="73">
        <f t="shared" si="14"/>
        <v>62.446986997746158</v>
      </c>
      <c r="K182" s="73">
        <f t="shared" si="15"/>
        <v>49.216366088031961</v>
      </c>
      <c r="L182" s="73">
        <f t="shared" si="16"/>
        <v>56.287053282496714</v>
      </c>
      <c r="M182" s="73">
        <f>'3.3.1'!M181</f>
        <v>69.489199999999997</v>
      </c>
    </row>
    <row r="183" spans="1:13" ht="14.25" customHeight="1" x14ac:dyDescent="0.25">
      <c r="A183" s="61">
        <v>2012</v>
      </c>
      <c r="B183" s="64" t="s">
        <v>176</v>
      </c>
      <c r="C183" s="62">
        <v>50.736325385694251</v>
      </c>
      <c r="D183" s="62">
        <v>44.837791123084983</v>
      </c>
      <c r="E183" s="62">
        <v>48.988876128893835</v>
      </c>
      <c r="F183" s="62">
        <v>36.131905425558358</v>
      </c>
      <c r="G183" s="73">
        <v>40.926089731405447</v>
      </c>
      <c r="H183" s="73">
        <f t="shared" si="12"/>
        <v>72.609086647338501</v>
      </c>
      <c r="I183" s="73">
        <f t="shared" si="13"/>
        <v>64.167655737427694</v>
      </c>
      <c r="J183" s="73">
        <f t="shared" si="14"/>
        <v>70.108300602343903</v>
      </c>
      <c r="K183" s="73">
        <f t="shared" si="15"/>
        <v>51.708605852593671</v>
      </c>
      <c r="L183" s="73">
        <f t="shared" si="16"/>
        <v>58.569594326242836</v>
      </c>
      <c r="M183" s="73">
        <f>'3.3.1'!M182</f>
        <v>69.876000000000005</v>
      </c>
    </row>
    <row r="184" spans="1:13" ht="14.25" customHeight="1" x14ac:dyDescent="0.25">
      <c r="A184" s="61">
        <v>2013</v>
      </c>
      <c r="B184" s="64" t="s">
        <v>174</v>
      </c>
      <c r="C184" s="62">
        <v>54.768583450210372</v>
      </c>
      <c r="D184" s="62">
        <v>47.447810241457432</v>
      </c>
      <c r="E184" s="62">
        <v>52.493402645129351</v>
      </c>
      <c r="F184" s="62">
        <v>36.370755641473593</v>
      </c>
      <c r="G184" s="73">
        <v>42.421394726285691</v>
      </c>
      <c r="H184" s="73">
        <f t="shared" si="12"/>
        <v>77.700371913377325</v>
      </c>
      <c r="I184" s="73">
        <f t="shared" si="13"/>
        <v>67.314366558122757</v>
      </c>
      <c r="J184" s="73">
        <f t="shared" si="14"/>
        <v>74.472565320831734</v>
      </c>
      <c r="K184" s="73">
        <f t="shared" si="15"/>
        <v>51.59931227146263</v>
      </c>
      <c r="L184" s="73">
        <f t="shared" si="16"/>
        <v>60.183374111055656</v>
      </c>
      <c r="M184" s="73">
        <f>'3.3.1'!M183</f>
        <v>70.486900000000006</v>
      </c>
    </row>
    <row r="185" spans="1:13" ht="14.25" customHeight="1" x14ac:dyDescent="0.25">
      <c r="A185" s="61">
        <v>2013</v>
      </c>
      <c r="B185" s="64" t="s">
        <v>247</v>
      </c>
      <c r="C185" s="62">
        <v>58.450210378681625</v>
      </c>
      <c r="D185" s="62">
        <v>45.920754279663399</v>
      </c>
      <c r="E185" s="62">
        <v>49.604784603245136</v>
      </c>
      <c r="F185" s="62">
        <v>36.230108584924949</v>
      </c>
      <c r="G185" s="73">
        <v>41.881281366437946</v>
      </c>
      <c r="H185" s="73">
        <f t="shared" si="12"/>
        <v>82.799931406887765</v>
      </c>
      <c r="I185" s="73">
        <f t="shared" si="13"/>
        <v>65.050840362679949</v>
      </c>
      <c r="J185" s="73">
        <f t="shared" si="14"/>
        <v>70.269597594128996</v>
      </c>
      <c r="K185" s="73">
        <f t="shared" si="15"/>
        <v>51.32317721802432</v>
      </c>
      <c r="L185" s="73">
        <f t="shared" si="16"/>
        <v>59.328567030075533</v>
      </c>
      <c r="M185" s="73">
        <f>'3.3.1'!M184</f>
        <v>70.592100000000002</v>
      </c>
    </row>
    <row r="186" spans="1:13" ht="14.25" customHeight="1" x14ac:dyDescent="0.25">
      <c r="A186" s="61">
        <v>2013</v>
      </c>
      <c r="B186" s="64" t="s">
        <v>248</v>
      </c>
      <c r="C186" s="62">
        <v>55.995792426367451</v>
      </c>
      <c r="D186" s="62">
        <v>45.842843261204521</v>
      </c>
      <c r="E186" s="62">
        <v>49.077158138672225</v>
      </c>
      <c r="F186" s="62">
        <v>36.228861779463976</v>
      </c>
      <c r="G186" s="73">
        <v>41.557224947231461</v>
      </c>
      <c r="H186" s="73">
        <f t="shared" si="12"/>
        <v>78.671741974341884</v>
      </c>
      <c r="I186" s="73">
        <f t="shared" si="13"/>
        <v>64.407273835050219</v>
      </c>
      <c r="J186" s="73">
        <f t="shared" si="14"/>
        <v>68.951350710799517</v>
      </c>
      <c r="K186" s="73">
        <f t="shared" si="15"/>
        <v>50.900032706671404</v>
      </c>
      <c r="L186" s="73">
        <f t="shared" si="16"/>
        <v>58.386159683647634</v>
      </c>
      <c r="M186" s="73">
        <f>'3.3.1'!M185</f>
        <v>71.176500000000004</v>
      </c>
    </row>
    <row r="187" spans="1:13" ht="14.25" customHeight="1" x14ac:dyDescent="0.25">
      <c r="A187" s="61">
        <v>2013</v>
      </c>
      <c r="B187" s="64" t="s">
        <v>176</v>
      </c>
      <c r="C187" s="62">
        <v>53.190743338008403</v>
      </c>
      <c r="D187" s="62">
        <v>43.895067799732537</v>
      </c>
      <c r="E187" s="62">
        <v>51.310846567882543</v>
      </c>
      <c r="F187" s="62">
        <v>37.557084290912194</v>
      </c>
      <c r="G187" s="73">
        <v>42.394316123014342</v>
      </c>
      <c r="H187" s="73">
        <f t="shared" si="12"/>
        <v>74.568797253944481</v>
      </c>
      <c r="I187" s="73">
        <f t="shared" si="13"/>
        <v>61.537068403168519</v>
      </c>
      <c r="J187" s="73">
        <f t="shared" si="14"/>
        <v>71.933345438220556</v>
      </c>
      <c r="K187" s="73">
        <f t="shared" si="15"/>
        <v>52.651766607990325</v>
      </c>
      <c r="L187" s="73">
        <f t="shared" si="16"/>
        <v>59.433145041944314</v>
      </c>
      <c r="M187" s="73">
        <f>'3.3.1'!M186</f>
        <v>71.331100000000006</v>
      </c>
    </row>
    <row r="188" spans="1:13" ht="14.25" customHeight="1" x14ac:dyDescent="0.25">
      <c r="A188" s="61">
        <v>2014</v>
      </c>
      <c r="B188" s="64" t="s">
        <v>174</v>
      </c>
      <c r="C188" s="62">
        <v>55.119214586255261</v>
      </c>
      <c r="D188" s="62">
        <v>43.466557198208704</v>
      </c>
      <c r="E188" s="62">
        <v>50.372113836423424</v>
      </c>
      <c r="F188" s="62">
        <v>38.667817703531568</v>
      </c>
      <c r="G188" s="73">
        <v>42.713952394184098</v>
      </c>
      <c r="H188" s="73">
        <f t="shared" si="12"/>
        <v>76.87702789936003</v>
      </c>
      <c r="I188" s="73">
        <f t="shared" si="13"/>
        <v>60.624589002200494</v>
      </c>
      <c r="J188" s="73">
        <f t="shared" si="14"/>
        <v>70.25605190169226</v>
      </c>
      <c r="K188" s="73">
        <f t="shared" si="15"/>
        <v>53.931590330444223</v>
      </c>
      <c r="L188" s="73">
        <f t="shared" si="16"/>
        <v>59.574900233039038</v>
      </c>
      <c r="M188" s="73">
        <f>'3.3.1'!M187</f>
        <v>71.697900000000004</v>
      </c>
    </row>
    <row r="189" spans="1:13" ht="14.25" customHeight="1" x14ac:dyDescent="0.25">
      <c r="A189" s="61">
        <v>2014</v>
      </c>
      <c r="B189" s="64" t="s">
        <v>247</v>
      </c>
      <c r="C189" s="62">
        <v>60.553997194950902</v>
      </c>
      <c r="D189" s="62">
        <v>42.726402522849355</v>
      </c>
      <c r="E189" s="62">
        <v>44.41974884663761</v>
      </c>
      <c r="F189" s="62">
        <v>38.702656236727115</v>
      </c>
      <c r="G189" s="73">
        <v>41.949338754356958</v>
      </c>
      <c r="H189" s="73">
        <f t="shared" si="12"/>
        <v>84.520681696933309</v>
      </c>
      <c r="I189" s="73">
        <f t="shared" si="13"/>
        <v>59.637098044287519</v>
      </c>
      <c r="J189" s="73">
        <f t="shared" si="14"/>
        <v>62.000654411587298</v>
      </c>
      <c r="K189" s="73">
        <f t="shared" si="15"/>
        <v>54.020792022677568</v>
      </c>
      <c r="L189" s="73">
        <f t="shared" si="16"/>
        <v>58.552479976490645</v>
      </c>
      <c r="M189" s="73">
        <f>'3.3.1'!M188</f>
        <v>71.644000000000005</v>
      </c>
    </row>
    <row r="190" spans="1:13" ht="14.25" customHeight="1" x14ac:dyDescent="0.25">
      <c r="A190" s="61">
        <v>2014</v>
      </c>
      <c r="B190" s="64" t="s">
        <v>248</v>
      </c>
      <c r="C190" s="62">
        <v>60.203366058906013</v>
      </c>
      <c r="D190" s="62">
        <v>42.025203356719445</v>
      </c>
      <c r="E190" s="62">
        <v>40.629234271279984</v>
      </c>
      <c r="F190" s="62">
        <v>38.050852360051124</v>
      </c>
      <c r="G190" s="73">
        <v>40.715661799082028</v>
      </c>
      <c r="H190" s="73">
        <f t="shared" si="12"/>
        <v>83.027100983865807</v>
      </c>
      <c r="I190" s="73">
        <f t="shared" si="13"/>
        <v>57.957403902496118</v>
      </c>
      <c r="J190" s="73">
        <f t="shared" si="14"/>
        <v>56.032208123347637</v>
      </c>
      <c r="K190" s="73">
        <f t="shared" si="15"/>
        <v>52.476334268900537</v>
      </c>
      <c r="L190" s="73">
        <f t="shared" si="16"/>
        <v>56.151401244070897</v>
      </c>
      <c r="M190" s="73">
        <f>'3.3.1'!M189</f>
        <v>72.510499999999993</v>
      </c>
    </row>
    <row r="191" spans="1:13" ht="14.25" customHeight="1" x14ac:dyDescent="0.25">
      <c r="A191" s="61">
        <v>2014</v>
      </c>
      <c r="B191" s="64" t="s">
        <v>176</v>
      </c>
      <c r="C191" s="62">
        <v>48.632538569424959</v>
      </c>
      <c r="D191" s="62">
        <v>35.901397305851539</v>
      </c>
      <c r="E191" s="62">
        <v>46.861953064623364</v>
      </c>
      <c r="F191" s="62">
        <v>38.87762067799224</v>
      </c>
      <c r="G191" s="73">
        <v>40.864787192009942</v>
      </c>
      <c r="H191" s="73">
        <f t="shared" si="12"/>
        <v>67.301132378866299</v>
      </c>
      <c r="I191" s="73">
        <f t="shared" si="13"/>
        <v>49.682882361120349</v>
      </c>
      <c r="J191" s="73">
        <f t="shared" si="14"/>
        <v>64.850871443450714</v>
      </c>
      <c r="K191" s="73">
        <f t="shared" si="15"/>
        <v>53.801589898288626</v>
      </c>
      <c r="L191" s="73">
        <f t="shared" si="16"/>
        <v>56.551570889468806</v>
      </c>
      <c r="M191" s="73">
        <f>'3.3.1'!M190</f>
        <v>72.261099999999999</v>
      </c>
    </row>
    <row r="192" spans="1:13" ht="14.25" customHeight="1" x14ac:dyDescent="0.25">
      <c r="A192" s="61">
        <v>2015</v>
      </c>
      <c r="B192" s="64" t="s">
        <v>174</v>
      </c>
      <c r="C192" s="62">
        <v>48.457223001402518</v>
      </c>
      <c r="D192" s="62">
        <v>28.780330218709977</v>
      </c>
      <c r="E192" s="62">
        <v>45.428607980951931</v>
      </c>
      <c r="F192" s="62">
        <v>39.17260788890411</v>
      </c>
      <c r="G192" s="73">
        <v>39.560463587121873</v>
      </c>
      <c r="H192" s="73">
        <f t="shared" si="12"/>
        <v>66.922471275829352</v>
      </c>
      <c r="I192" s="73">
        <f t="shared" si="13"/>
        <v>39.747445335750157</v>
      </c>
      <c r="J192" s="73">
        <f t="shared" si="14"/>
        <v>62.739763535730766</v>
      </c>
      <c r="K192" s="73">
        <f t="shared" si="15"/>
        <v>54.099834119025672</v>
      </c>
      <c r="L192" s="73">
        <f t="shared" si="16"/>
        <v>54.635487221193614</v>
      </c>
      <c r="M192" s="73">
        <f>'3.3.1'!M191</f>
        <v>72.408000000000001</v>
      </c>
    </row>
    <row r="193" spans="1:13" ht="14.25" customHeight="1" x14ac:dyDescent="0.25">
      <c r="A193" s="61">
        <v>2015</v>
      </c>
      <c r="B193" s="64" t="s">
        <v>247</v>
      </c>
      <c r="C193" s="62">
        <v>51.262272089761559</v>
      </c>
      <c r="D193" s="62">
        <v>29.302334042384469</v>
      </c>
      <c r="E193" s="62">
        <v>41.315884427798025</v>
      </c>
      <c r="F193" s="62">
        <v>38.241062060993073</v>
      </c>
      <c r="G193" s="73">
        <v>38.368454106806475</v>
      </c>
      <c r="H193" s="73">
        <f t="shared" si="12"/>
        <v>70.916985552669459</v>
      </c>
      <c r="I193" s="73">
        <f t="shared" si="13"/>
        <v>40.537282395610248</v>
      </c>
      <c r="J193" s="73">
        <f t="shared" si="14"/>
        <v>57.157005720140766</v>
      </c>
      <c r="K193" s="73">
        <f t="shared" si="15"/>
        <v>52.90325097080175</v>
      </c>
      <c r="L193" s="73">
        <f t="shared" si="16"/>
        <v>53.07948701154249</v>
      </c>
      <c r="M193" s="73">
        <f>'3.3.1'!M192</f>
        <v>72.284899999999993</v>
      </c>
    </row>
    <row r="194" spans="1:13" ht="14.25" customHeight="1" x14ac:dyDescent="0.25">
      <c r="A194" s="61">
        <v>2015</v>
      </c>
      <c r="B194" s="64" t="s">
        <v>248</v>
      </c>
      <c r="C194" s="62">
        <v>48.457223001402518</v>
      </c>
      <c r="D194" s="62">
        <v>27.603873839980903</v>
      </c>
      <c r="E194" s="62">
        <v>38.390691746604254</v>
      </c>
      <c r="F194" s="62">
        <v>38.468295129758211</v>
      </c>
      <c r="G194" s="73">
        <v>37.715056281812551</v>
      </c>
      <c r="H194" s="73">
        <f t="shared" si="12"/>
        <v>66.835152120617082</v>
      </c>
      <c r="I194" s="73">
        <f t="shared" si="13"/>
        <v>38.072943370280385</v>
      </c>
      <c r="J194" s="73">
        <f t="shared" si="14"/>
        <v>52.950779346677571</v>
      </c>
      <c r="K194" s="73">
        <f t="shared" si="15"/>
        <v>53.057814657347748</v>
      </c>
      <c r="L194" s="73">
        <f t="shared" si="16"/>
        <v>52.01890177981555</v>
      </c>
      <c r="M194" s="73">
        <f>'3.3.1'!M193</f>
        <v>72.502600000000001</v>
      </c>
    </row>
    <row r="195" spans="1:13" ht="14.25" customHeight="1" x14ac:dyDescent="0.25">
      <c r="A195" s="61">
        <v>2015</v>
      </c>
      <c r="B195" s="64" t="s">
        <v>176</v>
      </c>
      <c r="C195" s="62">
        <v>48.281907433380077</v>
      </c>
      <c r="D195" s="62">
        <v>26.131355591108086</v>
      </c>
      <c r="E195" s="62">
        <v>38.719840027175408</v>
      </c>
      <c r="F195" s="62">
        <v>39.336427821234402</v>
      </c>
      <c r="G195" s="73">
        <v>38.200690130047349</v>
      </c>
      <c r="H195" s="73">
        <f t="shared" si="12"/>
        <v>66.27323511708552</v>
      </c>
      <c r="I195" s="73">
        <f t="shared" si="13"/>
        <v>35.868704553713911</v>
      </c>
      <c r="J195" s="73">
        <f t="shared" si="14"/>
        <v>53.148046509091493</v>
      </c>
      <c r="K195" s="73">
        <f t="shared" si="15"/>
        <v>53.994393930273652</v>
      </c>
      <c r="L195" s="73">
        <f t="shared" si="16"/>
        <v>52.43544535014076</v>
      </c>
      <c r="M195" s="73">
        <f>'3.3.1'!M194</f>
        <v>72.852800000000002</v>
      </c>
    </row>
    <row r="196" spans="1:13" ht="14.25" customHeight="1" x14ac:dyDescent="0.25">
      <c r="A196" s="61">
        <v>2016</v>
      </c>
      <c r="B196" s="64" t="s">
        <v>174</v>
      </c>
      <c r="C196" s="62">
        <v>45.932678821879378</v>
      </c>
      <c r="D196" s="62">
        <v>23.86765094978535</v>
      </c>
      <c r="E196" s="62">
        <v>37.303948878408356</v>
      </c>
      <c r="F196" s="62">
        <v>38.729228536202456</v>
      </c>
      <c r="G196" s="73">
        <v>37.438065925730008</v>
      </c>
      <c r="H196" s="73">
        <f t="shared" si="12"/>
        <v>62.759420977174521</v>
      </c>
      <c r="I196" s="73">
        <f t="shared" si="13"/>
        <v>32.611203877365092</v>
      </c>
      <c r="J196" s="73">
        <f t="shared" si="14"/>
        <v>50.969686328328024</v>
      </c>
      <c r="K196" s="73">
        <f t="shared" si="15"/>
        <v>52.91709563142085</v>
      </c>
      <c r="L196" s="73">
        <f t="shared" si="16"/>
        <v>51.152935127417564</v>
      </c>
      <c r="M196" s="73">
        <f>'3.3.1'!M195</f>
        <v>73.188500000000005</v>
      </c>
    </row>
    <row r="197" spans="1:13" ht="14.25" customHeight="1" x14ac:dyDescent="0.25">
      <c r="A197" s="61">
        <v>2016</v>
      </c>
      <c r="B197" s="64" t="s">
        <v>247</v>
      </c>
      <c r="C197" s="62">
        <v>45.739831697054697</v>
      </c>
      <c r="D197" s="62">
        <v>27.146068695516529</v>
      </c>
      <c r="E197" s="62">
        <v>32.545895360101973</v>
      </c>
      <c r="F197" s="62">
        <v>37.84691089965628</v>
      </c>
      <c r="G197" s="73">
        <v>36.355485529062136</v>
      </c>
      <c r="H197" s="73">
        <f t="shared" si="12"/>
        <v>62.396860906674057</v>
      </c>
      <c r="I197" s="73">
        <f t="shared" si="13"/>
        <v>37.031825647627684</v>
      </c>
      <c r="J197" s="73">
        <f t="shared" si="14"/>
        <v>44.398101840812352</v>
      </c>
      <c r="K197" s="73">
        <f t="shared" si="15"/>
        <v>51.629582959423182</v>
      </c>
      <c r="L197" s="73">
        <f t="shared" si="16"/>
        <v>49.59502668868727</v>
      </c>
      <c r="M197" s="73">
        <f>'3.3.1'!M196</f>
        <v>73.304699999999997</v>
      </c>
    </row>
    <row r="198" spans="1:13" ht="14.25" customHeight="1" x14ac:dyDescent="0.25">
      <c r="A198" s="61">
        <v>2016</v>
      </c>
      <c r="B198" s="64" t="s">
        <v>248</v>
      </c>
      <c r="C198" s="62">
        <v>47.352734922861146</v>
      </c>
      <c r="D198" s="62">
        <v>29.924687257833998</v>
      </c>
      <c r="E198" s="62">
        <v>31.82658334276373</v>
      </c>
      <c r="F198" s="62">
        <v>39.168454615078524</v>
      </c>
      <c r="G198" s="73">
        <v>37.50331971074506</v>
      </c>
      <c r="H198" s="73">
        <f t="shared" si="12"/>
        <v>63.941016870624004</v>
      </c>
      <c r="I198" s="73">
        <f t="shared" si="13"/>
        <v>40.407696322468261</v>
      </c>
      <c r="J198" s="73">
        <f t="shared" si="14"/>
        <v>42.975851463892937</v>
      </c>
      <c r="K198" s="73">
        <f t="shared" si="15"/>
        <v>52.889676201783388</v>
      </c>
      <c r="L198" s="73">
        <f t="shared" si="16"/>
        <v>50.641222777006675</v>
      </c>
      <c r="M198" s="73">
        <f>'3.3.1'!M197</f>
        <v>74.056899999999999</v>
      </c>
    </row>
    <row r="199" spans="1:13" ht="14.25" customHeight="1" x14ac:dyDescent="0.25">
      <c r="A199" s="61">
        <v>2016</v>
      </c>
      <c r="B199" s="64" t="s">
        <v>176</v>
      </c>
      <c r="C199" s="62">
        <v>44.442496493688637</v>
      </c>
      <c r="D199" s="62">
        <v>32.12427113096507</v>
      </c>
      <c r="E199" s="62">
        <v>36.750059444118207</v>
      </c>
      <c r="F199" s="62">
        <v>40.667575050806668</v>
      </c>
      <c r="G199" s="73">
        <v>39.434629086445845</v>
      </c>
      <c r="H199" s="73">
        <f t="shared" si="12"/>
        <v>59.636826884028238</v>
      </c>
      <c r="I199" s="73">
        <f t="shared" si="13"/>
        <v>43.107155253643654</v>
      </c>
      <c r="J199" s="73">
        <f t="shared" si="14"/>
        <v>49.31444239091892</v>
      </c>
      <c r="K199" s="73">
        <f t="shared" si="15"/>
        <v>54.571307294643148</v>
      </c>
      <c r="L199" s="73">
        <f t="shared" si="16"/>
        <v>52.916832617587374</v>
      </c>
      <c r="M199" s="73">
        <f>'3.3.1'!M198</f>
        <v>74.521900000000002</v>
      </c>
    </row>
    <row r="200" spans="1:13" ht="14.25" customHeight="1" x14ac:dyDescent="0.25">
      <c r="A200" s="61">
        <v>2017</v>
      </c>
      <c r="B200" s="64" t="s">
        <v>174</v>
      </c>
      <c r="C200" s="62">
        <v>48.299438990182317</v>
      </c>
      <c r="D200" s="62">
        <v>35.556427341781209</v>
      </c>
      <c r="E200" s="62">
        <v>39.048795051454611</v>
      </c>
      <c r="F200" s="62">
        <v>40.162416014842663</v>
      </c>
      <c r="G200" s="73">
        <v>39.870678206126115</v>
      </c>
      <c r="H200" s="73">
        <f t="shared" si="12"/>
        <v>64.59285831423027</v>
      </c>
      <c r="I200" s="73">
        <f t="shared" si="13"/>
        <v>47.551096274943042</v>
      </c>
      <c r="J200" s="73">
        <f t="shared" si="14"/>
        <v>52.221585567747873</v>
      </c>
      <c r="K200" s="73">
        <f t="shared" si="15"/>
        <v>53.710877423052914</v>
      </c>
      <c r="L200" s="73">
        <f t="shared" si="16"/>
        <v>53.320724259013843</v>
      </c>
      <c r="M200" s="73">
        <f>'3.3.1'!M199</f>
        <v>74.775199999999998</v>
      </c>
    </row>
    <row r="201" spans="1:13" ht="14.25" customHeight="1" x14ac:dyDescent="0.25">
      <c r="A201" s="61">
        <v>2017</v>
      </c>
      <c r="B201" s="64" t="s">
        <v>247</v>
      </c>
      <c r="C201" s="62">
        <v>50.999298737727905</v>
      </c>
      <c r="D201" s="62">
        <v>33.380067263524857</v>
      </c>
      <c r="E201" s="62">
        <v>34.953894556777968</v>
      </c>
      <c r="F201" s="62">
        <v>39.606484871230734</v>
      </c>
      <c r="G201" s="73">
        <v>38.708819568081196</v>
      </c>
      <c r="H201" s="73">
        <f t="shared" si="12"/>
        <v>68.216995545406263</v>
      </c>
      <c r="I201" s="73">
        <f t="shared" si="13"/>
        <v>44.649396289378949</v>
      </c>
      <c r="J201" s="73">
        <f t="shared" si="14"/>
        <v>46.75455797023286</v>
      </c>
      <c r="K201" s="73">
        <f t="shared" si="15"/>
        <v>52.977893204464841</v>
      </c>
      <c r="L201" s="73">
        <f t="shared" si="16"/>
        <v>51.777170223916933</v>
      </c>
      <c r="M201" s="73">
        <f>'3.3.1'!M200</f>
        <v>74.760400000000004</v>
      </c>
    </row>
    <row r="202" spans="1:13" ht="14.25" customHeight="1" x14ac:dyDescent="0.25">
      <c r="A202" s="61">
        <v>2017</v>
      </c>
      <c r="B202" s="64" t="s">
        <v>248</v>
      </c>
      <c r="C202" s="62">
        <v>52.717391304347828</v>
      </c>
      <c r="D202" s="62">
        <v>35.63681355810516</v>
      </c>
      <c r="E202" s="62">
        <v>34.651898773293446</v>
      </c>
      <c r="F202" s="62">
        <v>39.627546833515524</v>
      </c>
      <c r="G202" s="73">
        <v>38.967171174979761</v>
      </c>
      <c r="H202" s="73">
        <f t="shared" si="12"/>
        <v>70.513146703692129</v>
      </c>
      <c r="I202" s="73">
        <f t="shared" si="13"/>
        <v>47.666695947975469</v>
      </c>
      <c r="J202" s="73">
        <f t="shared" si="14"/>
        <v>46.349304495293019</v>
      </c>
      <c r="K202" s="73">
        <f t="shared" si="15"/>
        <v>53.0045769383254</v>
      </c>
      <c r="L202" s="73">
        <f t="shared" si="16"/>
        <v>52.121278949981289</v>
      </c>
      <c r="M202" s="73">
        <f>'3.3.1'!M201</f>
        <v>74.762500000000003</v>
      </c>
    </row>
    <row r="203" spans="1:13" ht="14.25" customHeight="1" x14ac:dyDescent="0.25">
      <c r="A203" s="61">
        <v>2017</v>
      </c>
      <c r="B203" s="64" t="s">
        <v>176</v>
      </c>
      <c r="C203" s="62">
        <v>58.309957924263664</v>
      </c>
      <c r="D203" s="62">
        <v>35.252788077181371</v>
      </c>
      <c r="E203" s="62">
        <v>38.13802626298741</v>
      </c>
      <c r="F203" s="62">
        <v>42.245639476925049</v>
      </c>
      <c r="G203" s="73">
        <v>41.560095100825201</v>
      </c>
      <c r="H203" s="73">
        <f t="shared" si="12"/>
        <v>77.403044253259424</v>
      </c>
      <c r="I203" s="73">
        <f t="shared" si="13"/>
        <v>46.796005566201984</v>
      </c>
      <c r="J203" s="73">
        <f t="shared" si="14"/>
        <v>50.625989790632531</v>
      </c>
      <c r="K203" s="73">
        <f t="shared" si="15"/>
        <v>56.078605067540281</v>
      </c>
      <c r="L203" s="73">
        <f t="shared" si="16"/>
        <v>55.16858517437295</v>
      </c>
      <c r="M203" s="73">
        <f>'3.3.1'!M202</f>
        <v>75.332899999999995</v>
      </c>
    </row>
    <row r="204" spans="1:13" ht="14.25" customHeight="1" x14ac:dyDescent="0.25">
      <c r="A204" s="61">
        <v>2018</v>
      </c>
      <c r="B204" s="64" t="s">
        <v>174</v>
      </c>
      <c r="C204" s="62">
        <v>61.921458625525936</v>
      </c>
      <c r="D204" s="62">
        <v>34.787484603490114</v>
      </c>
      <c r="E204" s="62">
        <v>41.728230863901636</v>
      </c>
      <c r="F204" s="62">
        <v>41.811896512597748</v>
      </c>
      <c r="G204" s="73">
        <v>41.883146871317805</v>
      </c>
      <c r="H204" s="73">
        <f t="shared" si="12"/>
        <v>81.950484949001762</v>
      </c>
      <c r="I204" s="73">
        <f t="shared" si="13"/>
        <v>46.039794550910948</v>
      </c>
      <c r="J204" s="73">
        <f t="shared" si="14"/>
        <v>55.225584656220562</v>
      </c>
      <c r="K204" s="73">
        <f t="shared" si="15"/>
        <v>55.33631267581849</v>
      </c>
      <c r="L204" s="73">
        <f t="shared" si="16"/>
        <v>55.4306095735258</v>
      </c>
      <c r="M204" s="73">
        <f>'3.3.1'!M203</f>
        <v>75.559600000000003</v>
      </c>
    </row>
    <row r="205" spans="1:13" ht="14.25" customHeight="1" x14ac:dyDescent="0.25">
      <c r="A205" s="61">
        <v>2018</v>
      </c>
      <c r="B205" s="64" t="s">
        <v>247</v>
      </c>
      <c r="C205" s="62">
        <v>55.031556802244033</v>
      </c>
      <c r="D205" s="62">
        <v>36.219626042053065</v>
      </c>
      <c r="E205" s="62">
        <v>41.679729494600856</v>
      </c>
      <c r="F205" s="62">
        <v>41.079906316688493</v>
      </c>
      <c r="G205" s="73">
        <v>41.245444632862565</v>
      </c>
      <c r="H205" s="73">
        <f t="shared" ref="H205:H235" si="17">C205/$M205*100</f>
        <v>72.240463231975554</v>
      </c>
      <c r="I205" s="73">
        <f t="shared" ref="I205:I235" si="18">D205/$M205*100</f>
        <v>47.545857602562762</v>
      </c>
      <c r="J205" s="73">
        <f t="shared" ref="J205:J235" si="19">E205/$M205*100</f>
        <v>54.713388845118438</v>
      </c>
      <c r="K205" s="73">
        <f t="shared" ref="K205:K235" si="20">F205/$M205*100</f>
        <v>53.925995088743775</v>
      </c>
      <c r="L205" s="73">
        <f t="shared" ref="L205:L235" si="21">G205/$M205*100</f>
        <v>54.143298856580635</v>
      </c>
      <c r="M205" s="73">
        <f>'3.3.1'!M204</f>
        <v>76.178299999999993</v>
      </c>
    </row>
    <row r="206" spans="1:13" ht="14.25" customHeight="1" x14ac:dyDescent="0.25">
      <c r="A206" s="61">
        <v>2018</v>
      </c>
      <c r="B206" s="64" t="s">
        <v>248</v>
      </c>
      <c r="C206" s="62">
        <v>57.643758765778394</v>
      </c>
      <c r="D206" s="62">
        <v>39.450166285635021</v>
      </c>
      <c r="E206" s="62">
        <v>44.048461187870352</v>
      </c>
      <c r="F206" s="62">
        <v>41.731621180193017</v>
      </c>
      <c r="G206" s="73">
        <v>42.539933642146799</v>
      </c>
      <c r="H206" s="73">
        <f t="shared" si="17"/>
        <v>75.291085779452771</v>
      </c>
      <c r="I206" s="73">
        <f t="shared" si="18"/>
        <v>51.527622719647837</v>
      </c>
      <c r="J206" s="73">
        <f t="shared" si="19"/>
        <v>57.533660898562658</v>
      </c>
      <c r="K206" s="73">
        <f t="shared" si="20"/>
        <v>54.507532771420799</v>
      </c>
      <c r="L206" s="73">
        <f t="shared" si="21"/>
        <v>55.563305750362844</v>
      </c>
      <c r="M206" s="73">
        <f>'3.3.1'!M205</f>
        <v>76.561199999999999</v>
      </c>
    </row>
    <row r="207" spans="1:13" ht="14.25" customHeight="1" x14ac:dyDescent="0.25">
      <c r="A207" s="61">
        <v>2018</v>
      </c>
      <c r="B207" s="64" t="s">
        <v>176</v>
      </c>
      <c r="C207" s="62">
        <v>66.286816269284714</v>
      </c>
      <c r="D207" s="62">
        <v>41.691510464660055</v>
      </c>
      <c r="E207" s="62">
        <v>46.047491546533905</v>
      </c>
      <c r="F207" s="62">
        <v>44.758721043315532</v>
      </c>
      <c r="G207" s="73">
        <v>45.532335796269273</v>
      </c>
      <c r="H207" s="73">
        <f t="shared" si="17"/>
        <v>85.84896160283877</v>
      </c>
      <c r="I207" s="73">
        <f t="shared" si="18"/>
        <v>53.995244944407318</v>
      </c>
      <c r="J207" s="73">
        <f t="shared" si="19"/>
        <v>59.636735570858775</v>
      </c>
      <c r="K207" s="73">
        <f t="shared" si="20"/>
        <v>57.967631280252917</v>
      </c>
      <c r="L207" s="73">
        <f t="shared" si="21"/>
        <v>58.969550318752425</v>
      </c>
      <c r="M207" s="73">
        <f>'3.3.1'!M206</f>
        <v>77.213300000000004</v>
      </c>
    </row>
    <row r="208" spans="1:13" ht="14.25" customHeight="1" x14ac:dyDescent="0.25">
      <c r="A208" s="61">
        <v>2019</v>
      </c>
      <c r="B208" s="64" t="s">
        <v>174</v>
      </c>
      <c r="C208" s="62">
        <v>63.27138849929873</v>
      </c>
      <c r="D208" s="62">
        <v>42.497891114380529</v>
      </c>
      <c r="E208" s="62">
        <v>44.766245984562914</v>
      </c>
      <c r="F208" s="62">
        <v>47.174350762294075</v>
      </c>
      <c r="G208" s="73">
        <v>46.986980921845742</v>
      </c>
      <c r="H208" s="73">
        <f t="shared" si="17"/>
        <v>81.841038233424513</v>
      </c>
      <c r="I208" s="73">
        <f t="shared" si="18"/>
        <v>54.970684444051329</v>
      </c>
      <c r="J208" s="73">
        <f t="shared" si="19"/>
        <v>57.904783442995047</v>
      </c>
      <c r="K208" s="73">
        <f t="shared" si="20"/>
        <v>61.019647836820901</v>
      </c>
      <c r="L208" s="73">
        <f t="shared" si="21"/>
        <v>60.777286437148234</v>
      </c>
      <c r="M208" s="73">
        <f>'3.3.1'!M207</f>
        <v>77.310100000000006</v>
      </c>
    </row>
    <row r="209" spans="1:13" ht="14.25" customHeight="1" x14ac:dyDescent="0.25">
      <c r="A209" s="61">
        <v>2019</v>
      </c>
      <c r="B209" s="64" t="s">
        <v>247</v>
      </c>
      <c r="C209" s="62">
        <v>58.029453015427769</v>
      </c>
      <c r="D209" s="62">
        <v>41.370067492332389</v>
      </c>
      <c r="E209" s="62">
        <v>38.963448742980106</v>
      </c>
      <c r="F209" s="62">
        <v>47.770700698672272</v>
      </c>
      <c r="G209" s="73">
        <v>46.306852060946674</v>
      </c>
      <c r="H209" s="73">
        <f t="shared" si="17"/>
        <v>74.280647315833036</v>
      </c>
      <c r="I209" s="73">
        <f t="shared" si="18"/>
        <v>52.95578767584044</v>
      </c>
      <c r="J209" s="73">
        <f t="shared" si="19"/>
        <v>49.875193438690182</v>
      </c>
      <c r="K209" s="73">
        <f t="shared" si="20"/>
        <v>61.148923283576408</v>
      </c>
      <c r="L209" s="73">
        <f t="shared" si="21"/>
        <v>59.275122674879491</v>
      </c>
      <c r="M209" s="73">
        <f>'3.3.1'!M208</f>
        <v>78.121899999999997</v>
      </c>
    </row>
    <row r="210" spans="1:13" ht="14.25" customHeight="1" x14ac:dyDescent="0.25">
      <c r="A210" s="61">
        <v>2019</v>
      </c>
      <c r="B210" s="64" t="s">
        <v>248</v>
      </c>
      <c r="C210" s="62">
        <v>63.797335203366046</v>
      </c>
      <c r="D210" s="62">
        <v>39.138833855873344</v>
      </c>
      <c r="E210" s="62">
        <v>36.947796533473053</v>
      </c>
      <c r="F210" s="62">
        <v>47.532533232669984</v>
      </c>
      <c r="G210" s="73">
        <v>45.853054123623423</v>
      </c>
      <c r="H210" s="73">
        <f t="shared" si="17"/>
        <v>81.179280354259348</v>
      </c>
      <c r="I210" s="73">
        <f t="shared" si="18"/>
        <v>49.802430715900535</v>
      </c>
      <c r="J210" s="73">
        <f t="shared" si="19"/>
        <v>47.014432870931074</v>
      </c>
      <c r="K210" s="73">
        <f t="shared" si="20"/>
        <v>60.483041007008666</v>
      </c>
      <c r="L210" s="73">
        <f t="shared" si="21"/>
        <v>58.345978306696708</v>
      </c>
      <c r="M210" s="73">
        <f>'3.3.1'!M209</f>
        <v>78.588200000000001</v>
      </c>
    </row>
    <row r="211" spans="1:13" ht="14.25" customHeight="1" x14ac:dyDescent="0.25">
      <c r="A211" s="61">
        <v>2019</v>
      </c>
      <c r="B211" s="64" t="s">
        <v>176</v>
      </c>
      <c r="C211" s="62">
        <v>61.938990182328183</v>
      </c>
      <c r="D211" s="62">
        <v>39.949731735993353</v>
      </c>
      <c r="E211" s="62">
        <v>40.971871997728023</v>
      </c>
      <c r="F211" s="62">
        <v>50.964546891372898</v>
      </c>
      <c r="G211" s="73">
        <v>48.897085832553536</v>
      </c>
      <c r="H211" s="73">
        <f t="shared" si="17"/>
        <v>78.393762547229002</v>
      </c>
      <c r="I211" s="73">
        <f t="shared" si="18"/>
        <v>50.562816318411642</v>
      </c>
      <c r="J211" s="73">
        <f t="shared" si="19"/>
        <v>51.856499356067168</v>
      </c>
      <c r="K211" s="73">
        <f t="shared" si="20"/>
        <v>64.503837979413902</v>
      </c>
      <c r="L211" s="73">
        <f t="shared" si="21"/>
        <v>61.887133205189635</v>
      </c>
      <c r="M211" s="73">
        <f>'3.3.1'!M210</f>
        <v>79.010099999999994</v>
      </c>
    </row>
    <row r="212" spans="1:13" ht="14.25" customHeight="1" x14ac:dyDescent="0.25">
      <c r="A212" s="61">
        <v>2020</v>
      </c>
      <c r="B212" s="64" t="s">
        <v>174</v>
      </c>
      <c r="C212" s="62">
        <v>60.939691444600271</v>
      </c>
      <c r="D212" s="62">
        <v>36.395041518806998</v>
      </c>
      <c r="E212" s="62">
        <v>41.325303988156328</v>
      </c>
      <c r="F212" s="62">
        <v>50.317236015316112</v>
      </c>
      <c r="G212" s="73">
        <v>48.139852817671411</v>
      </c>
      <c r="H212" s="73">
        <f t="shared" si="17"/>
        <v>76.509246623168423</v>
      </c>
      <c r="I212" s="73">
        <f t="shared" si="18"/>
        <v>45.693654519965449</v>
      </c>
      <c r="J212" s="73">
        <f t="shared" si="19"/>
        <v>51.883555686880911</v>
      </c>
      <c r="K212" s="73">
        <f t="shared" si="20"/>
        <v>63.172847259847906</v>
      </c>
      <c r="L212" s="73">
        <f t="shared" si="21"/>
        <v>60.439161806038435</v>
      </c>
      <c r="M212" s="73">
        <f>'3.3.1'!M211</f>
        <v>79.650099999999995</v>
      </c>
    </row>
    <row r="213" spans="1:13" ht="14.25" customHeight="1" x14ac:dyDescent="0.25">
      <c r="A213" s="61">
        <v>2020</v>
      </c>
      <c r="B213" s="64" t="s">
        <v>247</v>
      </c>
      <c r="C213" s="62">
        <v>63.043478260869556</v>
      </c>
      <c r="D213" s="62">
        <v>31.796655298345488</v>
      </c>
      <c r="E213" s="62">
        <v>34.410418746019687</v>
      </c>
      <c r="F213" s="62">
        <v>47.970806702803301</v>
      </c>
      <c r="G213" s="73">
        <v>45.14278164169675</v>
      </c>
      <c r="H213" s="73">
        <f t="shared" si="17"/>
        <v>73.688263782030305</v>
      </c>
      <c r="I213" s="73">
        <f t="shared" si="18"/>
        <v>37.165467192584693</v>
      </c>
      <c r="J213" s="73">
        <f t="shared" si="19"/>
        <v>40.220560212659898</v>
      </c>
      <c r="K213" s="73">
        <f t="shared" si="20"/>
        <v>56.070596922426233</v>
      </c>
      <c r="L213" s="73">
        <f t="shared" si="21"/>
        <v>52.7650645750088</v>
      </c>
      <c r="M213" s="73">
        <f>'3.3.1'!M212</f>
        <v>85.554299999999998</v>
      </c>
    </row>
    <row r="214" spans="1:13" ht="14.25" customHeight="1" x14ac:dyDescent="0.25">
      <c r="A214" s="61">
        <v>2020</v>
      </c>
      <c r="B214" s="64" t="s">
        <v>248</v>
      </c>
      <c r="C214" s="62">
        <v>60.893360811865072</v>
      </c>
      <c r="D214" s="62">
        <v>36.104915411124153</v>
      </c>
      <c r="E214" s="62">
        <v>33.191502433714959</v>
      </c>
      <c r="F214" s="62">
        <v>48.600773679981053</v>
      </c>
      <c r="G214" s="73">
        <v>45.820539338043019</v>
      </c>
      <c r="H214" s="73">
        <f t="shared" si="17"/>
        <v>74.145180661053914</v>
      </c>
      <c r="I214" s="73">
        <f t="shared" si="18"/>
        <v>43.962189641341908</v>
      </c>
      <c r="J214" s="73">
        <f t="shared" si="19"/>
        <v>40.414749843797132</v>
      </c>
      <c r="K214" s="73">
        <f t="shared" si="20"/>
        <v>59.177438997044895</v>
      </c>
      <c r="L214" s="73">
        <f t="shared" si="21"/>
        <v>55.792160621624774</v>
      </c>
      <c r="M214" s="73">
        <f>'3.3.1'!M213</f>
        <v>82.127200000000002</v>
      </c>
    </row>
    <row r="215" spans="1:13" ht="14.25" customHeight="1" x14ac:dyDescent="0.25">
      <c r="A215" s="61">
        <v>2020</v>
      </c>
      <c r="B215" s="64" t="s">
        <v>176</v>
      </c>
      <c r="C215" s="62">
        <v>59.265739404504735</v>
      </c>
      <c r="D215" s="62">
        <v>36.323831958332711</v>
      </c>
      <c r="E215" s="62">
        <v>39.319555906982764</v>
      </c>
      <c r="F215" s="62">
        <v>52.478665082461518</v>
      </c>
      <c r="G215" s="73">
        <v>49.426743402776189</v>
      </c>
      <c r="H215" s="73">
        <f t="shared" si="17"/>
        <v>72.681065024618846</v>
      </c>
      <c r="I215" s="73">
        <f t="shared" si="18"/>
        <v>44.546053403431245</v>
      </c>
      <c r="J215" s="73">
        <f t="shared" si="19"/>
        <v>48.219886030770283</v>
      </c>
      <c r="K215" s="73">
        <f t="shared" si="20"/>
        <v>64.357676249183271</v>
      </c>
      <c r="L215" s="73">
        <f t="shared" si="21"/>
        <v>60.614925036087072</v>
      </c>
      <c r="M215" s="73">
        <f>'3.3.1'!M214</f>
        <v>81.542199999999994</v>
      </c>
    </row>
    <row r="216" spans="1:13" ht="14.25" customHeight="1" x14ac:dyDescent="0.25">
      <c r="A216" s="61">
        <v>2021</v>
      </c>
      <c r="B216" s="64" t="s">
        <v>174</v>
      </c>
      <c r="C216" s="62">
        <v>60.439036211317102</v>
      </c>
      <c r="D216" s="62">
        <v>35.490476463079261</v>
      </c>
      <c r="E216" s="62">
        <v>43.542181028489722</v>
      </c>
      <c r="F216" s="62">
        <v>54.359774728062519</v>
      </c>
      <c r="G216" s="73">
        <v>51.039855092249219</v>
      </c>
      <c r="H216" s="73">
        <f t="shared" si="17"/>
        <v>73.146481931317098</v>
      </c>
      <c r="I216" s="73">
        <f t="shared" si="18"/>
        <v>42.952430383963751</v>
      </c>
      <c r="J216" s="73">
        <f t="shared" si="19"/>
        <v>52.697024266151097</v>
      </c>
      <c r="K216" s="73">
        <f t="shared" si="20"/>
        <v>65.789041804610235</v>
      </c>
      <c r="L216" s="73">
        <f t="shared" si="21"/>
        <v>61.771101465433041</v>
      </c>
      <c r="M216" s="73">
        <f>'3.3.1'!M215</f>
        <v>82.627399999999994</v>
      </c>
    </row>
    <row r="217" spans="1:13" ht="14.25" customHeight="1" x14ac:dyDescent="0.25">
      <c r="A217" s="61">
        <v>2021</v>
      </c>
      <c r="B217" s="64" t="s">
        <v>247</v>
      </c>
      <c r="C217" s="62">
        <v>65.193710648406096</v>
      </c>
      <c r="D217" s="62">
        <v>37.907088745884685</v>
      </c>
      <c r="E217" s="62">
        <v>45.770782058191941</v>
      </c>
      <c r="F217" s="62">
        <v>52.462019324255671</v>
      </c>
      <c r="G217" s="73">
        <v>50.422951779473664</v>
      </c>
      <c r="H217" s="73">
        <f t="shared" si="17"/>
        <v>79.811312078141967</v>
      </c>
      <c r="I217" s="73">
        <f t="shared" si="18"/>
        <v>46.406539216457269</v>
      </c>
      <c r="J217" s="73">
        <f t="shared" si="19"/>
        <v>56.033413876500823</v>
      </c>
      <c r="K217" s="73">
        <f t="shared" si="20"/>
        <v>64.224946776212562</v>
      </c>
      <c r="L217" s="73">
        <f t="shared" si="21"/>
        <v>61.7286836467417</v>
      </c>
      <c r="M217" s="73">
        <f>'3.3.1'!M216</f>
        <v>81.684799999999996</v>
      </c>
    </row>
    <row r="218" spans="1:13" ht="14.25" customHeight="1" x14ac:dyDescent="0.25">
      <c r="A218" s="61">
        <v>2021</v>
      </c>
      <c r="B218" s="64" t="s">
        <v>248</v>
      </c>
      <c r="C218" s="62">
        <v>66.408741571929241</v>
      </c>
      <c r="D218" s="62">
        <v>38.771499082001718</v>
      </c>
      <c r="E218" s="62">
        <v>55.658226533007706</v>
      </c>
      <c r="F218" s="62">
        <v>55.588304926425359</v>
      </c>
      <c r="G218" s="73">
        <v>54.437343645845601</v>
      </c>
      <c r="H218" s="73">
        <f t="shared" si="17"/>
        <v>80.412887098856373</v>
      </c>
      <c r="I218" s="73">
        <f t="shared" si="18"/>
        <v>46.947556971208613</v>
      </c>
      <c r="J218" s="73">
        <f t="shared" si="19"/>
        <v>67.395324476577017</v>
      </c>
      <c r="K218" s="73">
        <f t="shared" si="20"/>
        <v>67.310657938365537</v>
      </c>
      <c r="L218" s="73">
        <f t="shared" si="21"/>
        <v>65.916984194221939</v>
      </c>
      <c r="M218" s="73">
        <f>'3.3.1'!M217</f>
        <v>82.584699999999998</v>
      </c>
    </row>
    <row r="219" spans="1:13" ht="14.25" customHeight="1" x14ac:dyDescent="0.25">
      <c r="A219" s="61">
        <v>2021</v>
      </c>
      <c r="B219" s="64" t="s">
        <v>176</v>
      </c>
      <c r="C219" s="62">
        <v>63.931488009915761</v>
      </c>
      <c r="D219" s="62">
        <v>48.619471933991072</v>
      </c>
      <c r="E219" s="62">
        <v>67.973404844964392</v>
      </c>
      <c r="F219" s="62">
        <v>61.70216751815191</v>
      </c>
      <c r="G219" s="73">
        <v>61.674246802897635</v>
      </c>
      <c r="H219" s="73">
        <f t="shared" si="17"/>
        <v>76.467492216376272</v>
      </c>
      <c r="I219" s="73">
        <f t="shared" si="18"/>
        <v>58.153019856195989</v>
      </c>
      <c r="J219" s="73">
        <f t="shared" si="19"/>
        <v>81.301968211607047</v>
      </c>
      <c r="K219" s="73">
        <f t="shared" si="20"/>
        <v>73.801035472473799</v>
      </c>
      <c r="L219" s="73">
        <f t="shared" si="21"/>
        <v>73.76763992447637</v>
      </c>
      <c r="M219" s="73">
        <f>'3.3.1'!M218</f>
        <v>83.606099999999998</v>
      </c>
    </row>
    <row r="220" spans="1:13" ht="14.25" customHeight="1" x14ac:dyDescent="0.25">
      <c r="A220" s="61">
        <v>2022</v>
      </c>
      <c r="B220" s="64" t="s">
        <v>174</v>
      </c>
      <c r="C220" s="62">
        <v>82.206001855702354</v>
      </c>
      <c r="D220" s="62">
        <v>53.898354385685096</v>
      </c>
      <c r="E220" s="62">
        <v>76.298602927841713</v>
      </c>
      <c r="F220" s="62">
        <v>63.543992720320183</v>
      </c>
      <c r="G220" s="73">
        <v>66.307724096370052</v>
      </c>
      <c r="H220" s="73">
        <f t="shared" si="17"/>
        <v>96.976720038153601</v>
      </c>
      <c r="I220" s="73">
        <f t="shared" si="18"/>
        <v>63.58277383386941</v>
      </c>
      <c r="J220" s="73">
        <f t="shared" si="19"/>
        <v>90.007883711745023</v>
      </c>
      <c r="K220" s="73">
        <f t="shared" si="20"/>
        <v>74.961533866611518</v>
      </c>
      <c r="L220" s="73">
        <f t="shared" si="21"/>
        <v>78.221850605847962</v>
      </c>
      <c r="M220" s="73">
        <f>'3.3.1'!M219</f>
        <v>84.768799999999999</v>
      </c>
    </row>
    <row r="221" spans="1:13" ht="14.25" customHeight="1" x14ac:dyDescent="0.25">
      <c r="A221" s="61">
        <v>2022</v>
      </c>
      <c r="B221" s="64" t="s">
        <v>247</v>
      </c>
      <c r="C221" s="62">
        <v>106.77190039787865</v>
      </c>
      <c r="D221" s="62">
        <v>68.289169664451393</v>
      </c>
      <c r="E221" s="62">
        <v>87.649527989973649</v>
      </c>
      <c r="F221" s="62">
        <v>74.862846690486222</v>
      </c>
      <c r="G221" s="73">
        <v>78.314092615715055</v>
      </c>
      <c r="H221" s="73">
        <f t="shared" si="17"/>
        <v>123.43401062398979</v>
      </c>
      <c r="I221" s="73">
        <f t="shared" si="18"/>
        <v>78.945921749584286</v>
      </c>
      <c r="J221" s="73">
        <f t="shared" si="19"/>
        <v>101.32752839263924</v>
      </c>
      <c r="K221" s="73">
        <f t="shared" si="20"/>
        <v>86.545442942394118</v>
      </c>
      <c r="L221" s="73">
        <f t="shared" si="21"/>
        <v>90.535267274575446</v>
      </c>
      <c r="M221" s="73">
        <f>'3.3.1'!M220</f>
        <v>86.501199999999997</v>
      </c>
    </row>
    <row r="222" spans="1:13" ht="14.25" customHeight="1" x14ac:dyDescent="0.25">
      <c r="A222" s="61">
        <v>2022</v>
      </c>
      <c r="B222" s="64" t="s">
        <v>248</v>
      </c>
      <c r="C222" s="62">
        <v>130.34515571461714</v>
      </c>
      <c r="D222" s="62">
        <v>95.209988923680754</v>
      </c>
      <c r="E222" s="62">
        <v>103.19343593190078</v>
      </c>
      <c r="F222" s="62">
        <v>76.325810695102021</v>
      </c>
      <c r="G222" s="73">
        <v>84.716322241496201</v>
      </c>
      <c r="H222" s="73">
        <f t="shared" si="17"/>
        <v>148.30048913630628</v>
      </c>
      <c r="I222" s="73">
        <f t="shared" si="18"/>
        <v>108.32537542828493</v>
      </c>
      <c r="J222" s="73">
        <f t="shared" si="19"/>
        <v>117.4085599150563</v>
      </c>
      <c r="K222" s="73">
        <f t="shared" si="20"/>
        <v>86.839859891620023</v>
      </c>
      <c r="L222" s="73">
        <f t="shared" si="21"/>
        <v>96.386182956808881</v>
      </c>
      <c r="M222" s="73">
        <f>'3.3.1'!M221</f>
        <v>87.892600000000002</v>
      </c>
    </row>
    <row r="223" spans="1:13" ht="14.25" customHeight="1" x14ac:dyDescent="0.25">
      <c r="A223" s="61">
        <v>2022</v>
      </c>
      <c r="B223" s="64" t="s">
        <v>176</v>
      </c>
      <c r="C223" s="62">
        <v>166.64369763910761</v>
      </c>
      <c r="D223" s="62">
        <v>71.964209793689193</v>
      </c>
      <c r="E223" s="62">
        <v>97.430707541822628</v>
      </c>
      <c r="F223" s="62">
        <v>96.487294489253529</v>
      </c>
      <c r="G223" s="73">
        <v>98.215123988542075</v>
      </c>
      <c r="H223" s="73">
        <f t="shared" si="17"/>
        <v>184.92357827518825</v>
      </c>
      <c r="I223" s="73">
        <f t="shared" si="18"/>
        <v>79.858280699073276</v>
      </c>
      <c r="J223" s="73">
        <f t="shared" si="19"/>
        <v>108.11831066984774</v>
      </c>
      <c r="K223" s="73">
        <f t="shared" si="20"/>
        <v>107.0714104873373</v>
      </c>
      <c r="L223" s="73">
        <f t="shared" si="21"/>
        <v>108.98877320902767</v>
      </c>
      <c r="M223" s="73">
        <f>'3.3.1'!M222</f>
        <v>90.114900000000006</v>
      </c>
    </row>
    <row r="224" spans="1:13" ht="14.25" customHeight="1" x14ac:dyDescent="0.25">
      <c r="A224" s="61">
        <v>2023</v>
      </c>
      <c r="B224" s="64" t="s">
        <v>174</v>
      </c>
      <c r="C224" s="62">
        <v>177.87459459027593</v>
      </c>
      <c r="D224" s="62">
        <v>80.359600018376128</v>
      </c>
      <c r="E224" s="62">
        <v>94.367385113938596</v>
      </c>
      <c r="F224" s="62">
        <v>105.62363712412213</v>
      </c>
      <c r="G224" s="73">
        <v>105.40458972481116</v>
      </c>
      <c r="H224" s="73">
        <f t="shared" si="17"/>
        <v>194.36171586167416</v>
      </c>
      <c r="I224" s="73">
        <f t="shared" si="18"/>
        <v>87.808097505472873</v>
      </c>
      <c r="J224" s="73">
        <f t="shared" si="19"/>
        <v>103.11425830300784</v>
      </c>
      <c r="K224" s="73">
        <f t="shared" si="20"/>
        <v>115.41384757212256</v>
      </c>
      <c r="L224" s="73">
        <f t="shared" si="21"/>
        <v>115.1744967616081</v>
      </c>
      <c r="M224" s="73">
        <f>'3.3.1'!M223</f>
        <v>91.517300000000006</v>
      </c>
    </row>
    <row r="225" spans="1:13" ht="14.25" customHeight="1" x14ac:dyDescent="0.25">
      <c r="A225" s="61">
        <v>2023</v>
      </c>
      <c r="B225" s="64" t="s">
        <v>247</v>
      </c>
      <c r="C225" s="62">
        <v>169.93679544326682</v>
      </c>
      <c r="D225" s="62">
        <v>86.477773380919416</v>
      </c>
      <c r="E225" s="62">
        <v>113.98502031900144</v>
      </c>
      <c r="F225" s="62">
        <v>107.1052424655673</v>
      </c>
      <c r="G225" s="73">
        <v>110.32813688160286</v>
      </c>
      <c r="H225" s="73">
        <f t="shared" si="17"/>
        <v>182.95712198656253</v>
      </c>
      <c r="I225" s="73">
        <f t="shared" si="18"/>
        <v>93.103582966299058</v>
      </c>
      <c r="J225" s="73">
        <f t="shared" si="19"/>
        <v>122.71839781812621</v>
      </c>
      <c r="K225" s="73">
        <f t="shared" si="20"/>
        <v>115.31150072625174</v>
      </c>
      <c r="L225" s="73">
        <f t="shared" si="21"/>
        <v>118.78132893671298</v>
      </c>
      <c r="M225" s="73">
        <f>'3.3.1'!M224</f>
        <v>92.883399999999995</v>
      </c>
    </row>
    <row r="226" spans="1:13" ht="14.25" customHeight="1" x14ac:dyDescent="0.25">
      <c r="A226" s="61">
        <v>2023</v>
      </c>
      <c r="B226" s="64" t="s">
        <v>248</v>
      </c>
      <c r="C226" s="62">
        <v>164.98897925514689</v>
      </c>
      <c r="D226" s="62">
        <v>81.825304366788231</v>
      </c>
      <c r="E226" s="62">
        <v>103.88743782776662</v>
      </c>
      <c r="F226" s="62">
        <v>106.62321835894062</v>
      </c>
      <c r="G226" s="73">
        <v>107.61680693866943</v>
      </c>
      <c r="H226" s="73">
        <f t="shared" si="17"/>
        <v>176.34431898772337</v>
      </c>
      <c r="I226" s="73">
        <f t="shared" si="18"/>
        <v>87.456917666058757</v>
      </c>
      <c r="J226" s="73">
        <f t="shared" si="19"/>
        <v>111.03747388355005</v>
      </c>
      <c r="K226" s="73">
        <f t="shared" si="20"/>
        <v>113.96154406598136</v>
      </c>
      <c r="L226" s="73">
        <f t="shared" si="21"/>
        <v>115.02351621852918</v>
      </c>
      <c r="M226" s="73">
        <f>'3.3.1'!M225</f>
        <v>93.560699999999997</v>
      </c>
    </row>
    <row r="227" spans="1:13" ht="14.25" customHeight="1" x14ac:dyDescent="0.25">
      <c r="A227" s="61">
        <v>2023</v>
      </c>
      <c r="B227" s="64" t="s">
        <v>176</v>
      </c>
      <c r="C227" s="62">
        <v>132.07958561074764</v>
      </c>
      <c r="D227" s="62">
        <v>83.71341697231702</v>
      </c>
      <c r="E227" s="62">
        <v>113.63667321992115</v>
      </c>
      <c r="F227" s="62">
        <v>106.14701266817725</v>
      </c>
      <c r="G227" s="73">
        <v>108.04653471384295</v>
      </c>
      <c r="H227" s="73">
        <f t="shared" si="17"/>
        <v>141.24859703893293</v>
      </c>
      <c r="I227" s="73">
        <f t="shared" si="18"/>
        <v>89.524831910986819</v>
      </c>
      <c r="J227" s="73">
        <f t="shared" si="19"/>
        <v>121.5253711636375</v>
      </c>
      <c r="K227" s="73">
        <f t="shared" si="20"/>
        <v>113.51577573418621</v>
      </c>
      <c r="L227" s="73">
        <f t="shared" si="21"/>
        <v>115.54716327037613</v>
      </c>
      <c r="M227" s="73">
        <f>'3.3.1'!M226</f>
        <v>93.508600000000001</v>
      </c>
    </row>
    <row r="228" spans="1:13" ht="14.25" customHeight="1" x14ac:dyDescent="0.25">
      <c r="A228" s="61">
        <v>2024</v>
      </c>
      <c r="B228" s="64" t="s">
        <v>174</v>
      </c>
      <c r="C228" s="62">
        <v>100.72498995597066</v>
      </c>
      <c r="D228" s="62">
        <v>89.703732573349498</v>
      </c>
      <c r="E228" s="62">
        <v>114.6134114211649</v>
      </c>
      <c r="F228" s="62">
        <v>112.31064192950275</v>
      </c>
      <c r="G228" s="73">
        <v>111.90946331538606</v>
      </c>
      <c r="H228" s="73">
        <f t="shared" si="17"/>
        <v>106.24393753517273</v>
      </c>
      <c r="I228" s="73">
        <f t="shared" si="18"/>
        <v>94.618800799690192</v>
      </c>
      <c r="J228" s="73">
        <f t="shared" si="19"/>
        <v>120.89333668880136</v>
      </c>
      <c r="K228" s="73">
        <f t="shared" si="20"/>
        <v>118.4643933040763</v>
      </c>
      <c r="L228" s="73">
        <f t="shared" si="21"/>
        <v>118.04123321602573</v>
      </c>
      <c r="M228" s="73">
        <f>'3.3.1'!M227</f>
        <v>94.805400000000006</v>
      </c>
    </row>
    <row r="229" spans="1:13" x14ac:dyDescent="0.25">
      <c r="A229" s="61">
        <v>2024</v>
      </c>
      <c r="B229" s="64" t="s">
        <v>247</v>
      </c>
      <c r="C229" s="62">
        <v>120.40310794229183</v>
      </c>
      <c r="D229" s="62">
        <v>95.464265128171746</v>
      </c>
      <c r="E229" s="62">
        <v>97.578598337799605</v>
      </c>
      <c r="F229" s="62">
        <v>100.47365174328058</v>
      </c>
      <c r="G229" s="73">
        <v>100.21941199767933</v>
      </c>
      <c r="H229" s="73">
        <f t="shared" si="17"/>
        <v>125.50985283441864</v>
      </c>
      <c r="I229" s="73">
        <f t="shared" si="18"/>
        <v>99.513260678665276</v>
      </c>
      <c r="J229" s="73">
        <f t="shared" si="19"/>
        <v>101.71727064583744</v>
      </c>
      <c r="K229" s="73">
        <f t="shared" si="20"/>
        <v>104.73511406433005</v>
      </c>
      <c r="L229" s="73">
        <f t="shared" si="21"/>
        <v>104.47009106284433</v>
      </c>
      <c r="M229" s="73">
        <f>'3.3.1'!M228</f>
        <v>95.931200000000004</v>
      </c>
    </row>
    <row r="230" spans="1:13" x14ac:dyDescent="0.25">
      <c r="A230" s="61">
        <v>2024</v>
      </c>
      <c r="B230" s="64" t="s">
        <v>248</v>
      </c>
      <c r="C230" s="62">
        <v>124.1629898178123</v>
      </c>
      <c r="D230" s="62">
        <v>92.024057402031403</v>
      </c>
      <c r="E230" s="62">
        <v>98.43181433420169</v>
      </c>
      <c r="F230" s="62">
        <v>100.14764515099273</v>
      </c>
      <c r="G230" s="73">
        <v>100.1124117442306</v>
      </c>
      <c r="H230" s="73">
        <f t="shared" si="17"/>
        <v>127.49101528069968</v>
      </c>
      <c r="I230" s="73">
        <f t="shared" si="18"/>
        <v>94.490641097233592</v>
      </c>
      <c r="J230" s="73">
        <f t="shared" si="19"/>
        <v>101.07014951719864</v>
      </c>
      <c r="K230" s="73">
        <f t="shared" si="20"/>
        <v>102.83197091988541</v>
      </c>
      <c r="L230" s="73">
        <f t="shared" si="21"/>
        <v>102.79579312804508</v>
      </c>
      <c r="M230" s="73">
        <f>'3.3.1'!M229</f>
        <v>97.389600000000002</v>
      </c>
    </row>
    <row r="231" spans="1:13" x14ac:dyDescent="0.25">
      <c r="A231" s="61">
        <v>2024</v>
      </c>
      <c r="B231" s="64" t="s">
        <v>176</v>
      </c>
      <c r="C231" s="62">
        <v>126.21788970552998</v>
      </c>
      <c r="D231" s="62">
        <v>95.540152764317142</v>
      </c>
      <c r="E231" s="62">
        <v>101.9236454615324</v>
      </c>
      <c r="F231" s="62">
        <v>104.51658133299814</v>
      </c>
      <c r="G231" s="73">
        <v>104.25096119430404</v>
      </c>
      <c r="H231" s="73">
        <f>C231/$M231*100</f>
        <v>128.88306255612815</v>
      </c>
      <c r="I231" s="73">
        <f t="shared" si="18"/>
        <v>97.557545242384407</v>
      </c>
      <c r="J231" s="73">
        <f t="shared" si="19"/>
        <v>104.07582954060253</v>
      </c>
      <c r="K231" s="73">
        <f t="shared" si="20"/>
        <v>106.72351693979618</v>
      </c>
      <c r="L231" s="73">
        <f t="shared" si="21"/>
        <v>106.45228805907769</v>
      </c>
      <c r="M231" s="73">
        <f>'3.3.1'!M230</f>
        <v>97.932100000000005</v>
      </c>
    </row>
    <row r="232" spans="1:13" x14ac:dyDescent="0.25">
      <c r="A232" s="61">
        <v>2025</v>
      </c>
      <c r="B232" s="64" t="s">
        <v>174</v>
      </c>
      <c r="C232" s="62">
        <v>120.35687443025267</v>
      </c>
      <c r="D232" s="62">
        <v>95.009668428114651</v>
      </c>
      <c r="E232" s="62">
        <v>105.02620018927654</v>
      </c>
      <c r="F232" s="62">
        <v>104.95165517007965</v>
      </c>
      <c r="G232" s="73">
        <v>104.78720454840902</v>
      </c>
      <c r="H232" s="73">
        <f t="shared" si="17"/>
        <v>121.89988315118032</v>
      </c>
      <c r="I232" s="73">
        <f t="shared" si="18"/>
        <v>96.227718893873288</v>
      </c>
      <c r="J232" s="73">
        <f t="shared" si="19"/>
        <v>106.37266538775474</v>
      </c>
      <c r="K232" s="73">
        <f t="shared" si="20"/>
        <v>106.29716468060677</v>
      </c>
      <c r="L232" s="73">
        <f t="shared" si="21"/>
        <v>106.13060575606934</v>
      </c>
      <c r="M232" s="73">
        <f>'3.3.1'!M231</f>
        <v>98.734200000000001</v>
      </c>
    </row>
    <row r="233" spans="1:13" x14ac:dyDescent="0.25">
      <c r="A233" s="61">
        <v>2025</v>
      </c>
      <c r="B233" s="64" t="s">
        <v>247</v>
      </c>
      <c r="C233" s="62">
        <v>121.9638375217215</v>
      </c>
      <c r="D233" s="62">
        <v>93.36653561041652</v>
      </c>
      <c r="E233" s="62">
        <v>103.30586612910302</v>
      </c>
      <c r="F233" s="62">
        <v>97.423012078093848</v>
      </c>
      <c r="G233" s="73">
        <v>98.594753860821726</v>
      </c>
      <c r="H233" s="73">
        <f t="shared" si="17"/>
        <v>122.35537472082814</v>
      </c>
      <c r="I233" s="73">
        <f t="shared" si="18"/>
        <v>93.666267666950759</v>
      </c>
      <c r="J233" s="73">
        <f t="shared" si="19"/>
        <v>103.63750614877911</v>
      </c>
      <c r="K233" s="73">
        <f t="shared" si="20"/>
        <v>97.735766530993018</v>
      </c>
      <c r="L233" s="73">
        <f t="shared" si="21"/>
        <v>98.911269924580381</v>
      </c>
      <c r="M233" s="73">
        <f>'3.3.1'!M232</f>
        <v>99.68</v>
      </c>
    </row>
    <row r="234" spans="1:13" x14ac:dyDescent="0.25">
      <c r="A234" s="61">
        <v>2025</v>
      </c>
      <c r="B234" s="64" t="s">
        <v>248</v>
      </c>
      <c r="C234" s="62">
        <v>113.90746417374717</v>
      </c>
      <c r="D234" s="62">
        <v>102.69260854619537</v>
      </c>
      <c r="E234" s="62">
        <v>102.15079441126271</v>
      </c>
      <c r="F234" s="62">
        <v>95.902625213664479</v>
      </c>
      <c r="G234" s="73">
        <v>97.457514036805165</v>
      </c>
      <c r="H234" s="73">
        <f t="shared" si="17"/>
        <v>113.32666501554252</v>
      </c>
      <c r="I234" s="73">
        <f t="shared" si="18"/>
        <v>102.16899245983871</v>
      </c>
      <c r="J234" s="73">
        <f t="shared" si="19"/>
        <v>101.62994096382312</v>
      </c>
      <c r="K234" s="73">
        <f t="shared" si="20"/>
        <v>95.413630358079317</v>
      </c>
      <c r="L234" s="73">
        <f t="shared" si="21"/>
        <v>96.960591007889732</v>
      </c>
      <c r="M234" s="73">
        <f>'3.3.1'!M233</f>
        <v>100.5125</v>
      </c>
    </row>
    <row r="235" spans="1:13" x14ac:dyDescent="0.25">
      <c r="A235" s="61">
        <v>2025</v>
      </c>
      <c r="B235" s="64" t="s">
        <v>176</v>
      </c>
      <c r="C235" s="62">
        <v>111.57627188529482</v>
      </c>
      <c r="D235" s="62">
        <v>100.29553135924306</v>
      </c>
      <c r="E235" s="62">
        <v>89.517139270357731</v>
      </c>
      <c r="F235" s="62">
        <v>101.72270753816204</v>
      </c>
      <c r="G235" s="73">
        <v>99.675852501715312</v>
      </c>
      <c r="H235" s="73">
        <f t="shared" si="17"/>
        <v>110.39144055383055</v>
      </c>
      <c r="I235" s="73">
        <f t="shared" si="18"/>
        <v>99.230490504656572</v>
      </c>
      <c r="J235" s="73">
        <f t="shared" si="19"/>
        <v>88.566554441536709</v>
      </c>
      <c r="K235" s="62">
        <f t="shared" si="20"/>
        <v>100.64251146263359</v>
      </c>
      <c r="L235" s="73">
        <f t="shared" si="21"/>
        <v>98.617392033024856</v>
      </c>
      <c r="M235" s="73">
        <f>'3.3.1'!M234</f>
        <v>101.0733</v>
      </c>
    </row>
    <row r="236" spans="1:13" x14ac:dyDescent="0.25">
      <c r="A236" s="61">
        <v>2026</v>
      </c>
      <c r="B236" s="64" t="s">
        <v>174</v>
      </c>
      <c r="C236" s="73">
        <v>111.84910919530977</v>
      </c>
      <c r="D236" s="73">
        <v>100.07682778032382</v>
      </c>
      <c r="E236" s="73">
        <v>88.937370160885536</v>
      </c>
      <c r="F236" s="73">
        <v>103.55602251822569</v>
      </c>
      <c r="G236" s="73">
        <v>100.99603676911212</v>
      </c>
      <c r="H236" s="73">
        <f t="shared" ref="H236:L236" si="22">C236/$M236*100</f>
        <v>109.48671435957324</v>
      </c>
      <c r="I236" s="73">
        <f t="shared" si="22"/>
        <v>97.963078436891024</v>
      </c>
      <c r="J236" s="73">
        <f t="shared" si="22"/>
        <v>87.05890026976482</v>
      </c>
      <c r="K236" s="73">
        <f t="shared" si="22"/>
        <v>101.36878817575736</v>
      </c>
      <c r="L236" s="73">
        <f t="shared" si="22"/>
        <v>98.862872567718455</v>
      </c>
      <c r="M236" s="73">
        <f>'3.3.1'!M235</f>
        <v>102.15770000000001</v>
      </c>
    </row>
    <row r="237" spans="1:13" x14ac:dyDescent="0.25">
      <c r="A237" s="61">
        <v>2026</v>
      </c>
      <c r="B237" s="64" t="s">
        <v>247</v>
      </c>
      <c r="C237" s="62">
        <v>110.85728859283313</v>
      </c>
      <c r="D237" s="62">
        <v>103.75412496298897</v>
      </c>
      <c r="E237" s="62">
        <v>91.619401346575998</v>
      </c>
      <c r="F237" s="62">
        <v>100.72578825555742</v>
      </c>
      <c r="G237" s="73">
        <v>99.383885509560201</v>
      </c>
      <c r="H237" s="73">
        <f>C237/$M237*100</f>
        <v>108.13056025488568</v>
      </c>
      <c r="I237" s="73">
        <f>D237/$M237*100</f>
        <v>101.20211132178744</v>
      </c>
      <c r="J237" s="73">
        <f>E237/$M237*100</f>
        <v>89.365862394572076</v>
      </c>
      <c r="K237" s="73">
        <f>F237/$M237*100</f>
        <v>98.248261836818372</v>
      </c>
      <c r="L237" s="73">
        <f>G237/$M237*100</f>
        <v>96.939365529015035</v>
      </c>
      <c r="M237" s="73">
        <f>'3.3.1'!M236</f>
        <v>102.5217</v>
      </c>
    </row>
  </sheetData>
  <pageMargins left="0.7" right="0.7" top="0.75" bottom="0.75" header="0.3" footer="0.3"/>
  <pageSetup paperSize="9" orientation="portrait" verticalDpi="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theme="4"/>
  </sheetPr>
  <dimension ref="A1:M67"/>
  <sheetViews>
    <sheetView showGridLines="0" zoomScaleNormal="100" workbookViewId="0">
      <pane ySplit="11" topLeftCell="A48" activePane="bottomLeft" state="frozen"/>
      <selection pane="bottomLeft"/>
    </sheetView>
  </sheetViews>
  <sheetFormatPr defaultColWidth="17.81640625" defaultRowHeight="12.5" x14ac:dyDescent="0.25"/>
  <cols>
    <col min="1" max="1" width="8.7265625" customWidth="1"/>
    <col min="2" max="12" width="14.7265625" customWidth="1"/>
  </cols>
  <sheetData>
    <row r="1" spans="1:13" ht="18" customHeight="1" x14ac:dyDescent="0.25">
      <c r="A1" s="39" t="s">
        <v>282</v>
      </c>
      <c r="C1" s="32"/>
      <c r="D1" s="32"/>
      <c r="E1" s="32"/>
      <c r="F1" s="32"/>
      <c r="G1" s="32"/>
      <c r="H1" s="32"/>
      <c r="I1" s="32"/>
      <c r="J1" s="32"/>
      <c r="K1" s="32"/>
      <c r="L1" s="41"/>
    </row>
    <row r="2" spans="1:13" ht="18" customHeight="1" x14ac:dyDescent="0.25">
      <c r="A2" s="34" t="s">
        <v>204</v>
      </c>
      <c r="D2" s="30"/>
      <c r="E2" s="29"/>
      <c r="F2" s="29"/>
      <c r="G2" s="29"/>
      <c r="H2" s="29"/>
      <c r="I2" s="29"/>
      <c r="J2" s="29"/>
      <c r="K2" s="31"/>
      <c r="L2" s="32"/>
    </row>
    <row r="3" spans="1:13" ht="18" customHeight="1" x14ac:dyDescent="0.25">
      <c r="A3" s="34" t="s">
        <v>207</v>
      </c>
      <c r="D3" s="30"/>
      <c r="E3" s="29"/>
      <c r="F3" s="29"/>
      <c r="G3" s="29"/>
      <c r="H3" s="29"/>
      <c r="I3" s="29"/>
      <c r="J3" s="29"/>
      <c r="K3" s="31"/>
      <c r="L3" s="32"/>
    </row>
    <row r="4" spans="1:13" ht="18" customHeight="1" x14ac:dyDescent="0.25">
      <c r="A4" s="34" t="s">
        <v>206</v>
      </c>
      <c r="D4" s="30"/>
      <c r="E4" s="29"/>
      <c r="F4" s="29"/>
      <c r="G4" s="29"/>
      <c r="H4" s="29"/>
      <c r="I4" s="29"/>
      <c r="J4" s="29"/>
      <c r="K4" s="31"/>
      <c r="L4" s="32"/>
    </row>
    <row r="5" spans="1:13" ht="18" customHeight="1" x14ac:dyDescent="0.25">
      <c r="A5" s="34" t="s">
        <v>205</v>
      </c>
      <c r="D5" s="30"/>
      <c r="E5" s="29"/>
      <c r="F5" s="29"/>
      <c r="G5" s="29"/>
      <c r="H5" s="29"/>
      <c r="I5" s="29"/>
      <c r="J5" s="29"/>
      <c r="K5" s="31"/>
      <c r="L5" s="32"/>
    </row>
    <row r="6" spans="1:13" ht="18" customHeight="1" x14ac:dyDescent="0.25">
      <c r="A6" s="34" t="s">
        <v>293</v>
      </c>
      <c r="D6" s="30"/>
      <c r="E6" s="29"/>
      <c r="F6" s="29"/>
      <c r="G6" s="29"/>
      <c r="H6" s="29"/>
      <c r="I6" s="29"/>
      <c r="J6" s="29"/>
      <c r="K6" s="31"/>
      <c r="L6" s="32"/>
    </row>
    <row r="7" spans="1:13" ht="18" customHeight="1" x14ac:dyDescent="0.25">
      <c r="A7" s="34" t="s">
        <v>290</v>
      </c>
      <c r="D7" s="30"/>
      <c r="E7" s="29"/>
      <c r="F7" s="29"/>
      <c r="G7" s="29"/>
      <c r="H7" s="29"/>
      <c r="I7" s="29"/>
      <c r="J7" s="29"/>
      <c r="K7" s="31"/>
      <c r="L7" s="32"/>
    </row>
    <row r="8" spans="1:13" ht="18" customHeight="1" x14ac:dyDescent="0.25">
      <c r="A8" s="34" t="s">
        <v>289</v>
      </c>
      <c r="D8" s="30"/>
      <c r="E8" s="29"/>
      <c r="F8" s="29"/>
      <c r="G8" s="29"/>
      <c r="H8" s="29"/>
      <c r="I8" s="29"/>
      <c r="J8" s="29"/>
      <c r="K8" s="31"/>
      <c r="L8" s="32"/>
    </row>
    <row r="9" spans="1:13" ht="18" customHeight="1" x14ac:dyDescent="0.25">
      <c r="A9" s="40" t="s">
        <v>288</v>
      </c>
      <c r="B9" s="29"/>
      <c r="C9" s="29"/>
      <c r="D9" s="30"/>
      <c r="E9" s="29"/>
      <c r="F9" s="29"/>
      <c r="G9" s="29"/>
      <c r="H9" s="31"/>
      <c r="I9" s="32"/>
      <c r="J9" s="32"/>
      <c r="K9" s="32"/>
      <c r="L9" s="32"/>
      <c r="M9" s="33"/>
    </row>
    <row r="10" spans="1:13" ht="18" customHeight="1" x14ac:dyDescent="0.35">
      <c r="A10" s="35" t="s">
        <v>252</v>
      </c>
      <c r="C10" s="40"/>
      <c r="D10" s="30"/>
      <c r="E10" s="29"/>
      <c r="F10" s="29"/>
      <c r="G10" s="29"/>
      <c r="H10" s="29"/>
      <c r="I10" s="29"/>
      <c r="J10" s="29"/>
      <c r="K10" s="31"/>
      <c r="L10" s="32"/>
    </row>
    <row r="11" spans="1:13" ht="78" x14ac:dyDescent="0.3">
      <c r="A11" s="42" t="s">
        <v>171</v>
      </c>
      <c r="B11" s="37" t="s">
        <v>225</v>
      </c>
      <c r="C11" s="37" t="s">
        <v>226</v>
      </c>
      <c r="D11" s="37" t="s">
        <v>227</v>
      </c>
      <c r="E11" s="37" t="s">
        <v>228</v>
      </c>
      <c r="F11" s="37" t="s">
        <v>229</v>
      </c>
      <c r="G11" s="37" t="s">
        <v>230</v>
      </c>
      <c r="H11" s="37" t="s">
        <v>231</v>
      </c>
      <c r="I11" s="37" t="s">
        <v>232</v>
      </c>
      <c r="J11" s="37" t="s">
        <v>233</v>
      </c>
      <c r="K11" s="37" t="s">
        <v>234</v>
      </c>
      <c r="L11" s="38" t="s">
        <v>276</v>
      </c>
    </row>
    <row r="12" spans="1:13" ht="14.25" customHeight="1" x14ac:dyDescent="0.25">
      <c r="A12" s="65">
        <v>1970</v>
      </c>
      <c r="B12" s="62">
        <v>4.4120617110799438</v>
      </c>
      <c r="C12" s="62">
        <v>0.78385248025144905</v>
      </c>
      <c r="D12" s="62">
        <v>3.4905920875450636</v>
      </c>
      <c r="E12" s="62">
        <v>2.7095425034137985</v>
      </c>
      <c r="F12" s="73">
        <v>2.2049189385727015</v>
      </c>
      <c r="G12" s="73">
        <f>B12/$L12*100</f>
        <v>78.307184762613701</v>
      </c>
      <c r="H12" s="73">
        <f>C12/$L12*100</f>
        <v>13.91215377689241</v>
      </c>
      <c r="I12" s="73">
        <f>D12/$L12*100</f>
        <v>61.95254224207202</v>
      </c>
      <c r="J12" s="73">
        <f>E12/$L12*100</f>
        <v>48.090135481138717</v>
      </c>
      <c r="K12" s="73">
        <f>F12/$L12*100</f>
        <v>39.13385759673254</v>
      </c>
      <c r="L12" s="62">
        <f>'3.3.1 (Annual)'!L11</f>
        <v>5.6342999999999996</v>
      </c>
    </row>
    <row r="13" spans="1:13" ht="14.25" customHeight="1" x14ac:dyDescent="0.25">
      <c r="A13" s="65">
        <v>1971</v>
      </c>
      <c r="B13" s="62">
        <v>5.2674614305750342</v>
      </c>
      <c r="C13" s="62">
        <v>1.1754820313233307</v>
      </c>
      <c r="D13" s="62">
        <v>2.6588494416847168</v>
      </c>
      <c r="E13" s="62">
        <v>2.9978614155061987</v>
      </c>
      <c r="F13" s="73">
        <v>2.4377999604481539</v>
      </c>
      <c r="G13" s="73">
        <f t="shared" ref="G13:G66" si="0">B13/$L13*100</f>
        <v>86.337673013850747</v>
      </c>
      <c r="H13" s="73">
        <f t="shared" ref="H13:H66" si="1">C13/$L13*100</f>
        <v>19.267038703873641</v>
      </c>
      <c r="I13" s="73">
        <f t="shared" ref="I13:I66" si="2">D13/$L13*100</f>
        <v>43.58055141263263</v>
      </c>
      <c r="J13" s="73">
        <f t="shared" ref="J13:J66" si="3">E13/$L13*100</f>
        <v>49.137213825703959</v>
      </c>
      <c r="K13" s="73">
        <f t="shared" ref="K13:K66" si="4">F13/$L13*100</f>
        <v>39.957383387119386</v>
      </c>
      <c r="L13" s="62">
        <f>'3.3.1 (Annual)'!L12</f>
        <v>6.101</v>
      </c>
    </row>
    <row r="14" spans="1:13" ht="14.25" customHeight="1" x14ac:dyDescent="0.25">
      <c r="A14" s="65">
        <v>1972</v>
      </c>
      <c r="B14" s="62">
        <v>5.6698369565217401</v>
      </c>
      <c r="C14" s="62">
        <v>1.1226713797393952</v>
      </c>
      <c r="D14" s="62">
        <v>2.1225345115671157</v>
      </c>
      <c r="E14" s="62">
        <v>3.0633884409817442</v>
      </c>
      <c r="F14" s="73">
        <v>2.4155329626455946</v>
      </c>
      <c r="G14" s="73">
        <f>B14/$L14*100</f>
        <v>86.408049080600151</v>
      </c>
      <c r="H14" s="73">
        <f t="shared" si="1"/>
        <v>17.109459130094262</v>
      </c>
      <c r="I14" s="73">
        <f t="shared" si="2"/>
        <v>32.347326326517759</v>
      </c>
      <c r="J14" s="73">
        <f t="shared" si="3"/>
        <v>46.68589604800195</v>
      </c>
      <c r="K14" s="73">
        <f t="shared" si="4"/>
        <v>36.812608967883243</v>
      </c>
      <c r="L14" s="62">
        <f>'3.3.1 (Annual)'!L13</f>
        <v>6.5617000000000001</v>
      </c>
    </row>
    <row r="15" spans="1:13" ht="14.25" customHeight="1" x14ac:dyDescent="0.25">
      <c r="A15" s="65">
        <v>1973</v>
      </c>
      <c r="B15" s="62">
        <v>5.9315217391304333</v>
      </c>
      <c r="C15" s="62">
        <v>1.097749499216639</v>
      </c>
      <c r="D15" s="62">
        <v>2.2437356257179863</v>
      </c>
      <c r="E15" s="62">
        <v>3.0814083729875188</v>
      </c>
      <c r="F15" s="73">
        <v>2.4250672704238996</v>
      </c>
      <c r="G15" s="73">
        <f t="shared" si="0"/>
        <v>83.021047212306271</v>
      </c>
      <c r="H15" s="73">
        <f t="shared" si="1"/>
        <v>15.364743991499022</v>
      </c>
      <c r="I15" s="73">
        <f t="shared" si="2"/>
        <v>31.404636028860764</v>
      </c>
      <c r="J15" s="73">
        <f t="shared" si="3"/>
        <v>43.129193698562815</v>
      </c>
      <c r="K15" s="73">
        <f t="shared" si="4"/>
        <v>33.942659776949021</v>
      </c>
      <c r="L15" s="62">
        <f>'3.3.1 (Annual)'!L14</f>
        <v>7.1445999999999996</v>
      </c>
    </row>
    <row r="16" spans="1:13" ht="14.25" customHeight="1" x14ac:dyDescent="0.25">
      <c r="A16" s="65">
        <v>1974</v>
      </c>
      <c r="B16" s="62">
        <v>6.4548913043478251</v>
      </c>
      <c r="C16" s="62">
        <v>2.6013696240895929</v>
      </c>
      <c r="D16" s="62">
        <v>2.5876437871210802</v>
      </c>
      <c r="E16" s="62">
        <v>4.2051968598931211</v>
      </c>
      <c r="F16" s="73">
        <v>3.2562982070433502</v>
      </c>
      <c r="G16" s="73">
        <f>B16/$L16*100</f>
        <v>77.774459959609914</v>
      </c>
      <c r="H16" s="73">
        <f t="shared" si="1"/>
        <v>31.34369087402365</v>
      </c>
      <c r="I16" s="73">
        <f t="shared" si="2"/>
        <v>31.178309381542025</v>
      </c>
      <c r="J16" s="73">
        <f t="shared" si="3"/>
        <v>50.668074702007601</v>
      </c>
      <c r="K16" s="73">
        <f t="shared" si="4"/>
        <v>39.234872065104526</v>
      </c>
      <c r="L16" s="62">
        <f>'3.3.1 (Annual)'!L15</f>
        <v>8.2995000000000001</v>
      </c>
    </row>
    <row r="17" spans="1:12" ht="14.25" customHeight="1" x14ac:dyDescent="0.25">
      <c r="A17" s="65">
        <v>1975</v>
      </c>
      <c r="B17" s="62">
        <v>9.6795231416549772</v>
      </c>
      <c r="C17" s="62">
        <v>3.2754471544193779</v>
      </c>
      <c r="D17" s="62">
        <v>3.576947881377559</v>
      </c>
      <c r="E17" s="62">
        <v>5.5845407461533503</v>
      </c>
      <c r="F17" s="73">
        <v>4.4560370253399944</v>
      </c>
      <c r="G17" s="73">
        <f t="shared" si="0"/>
        <v>92.462441411984187</v>
      </c>
      <c r="H17" s="73">
        <f t="shared" si="1"/>
        <v>31.288301725344152</v>
      </c>
      <c r="I17" s="73">
        <f t="shared" si="2"/>
        <v>34.168349935784718</v>
      </c>
      <c r="J17" s="73">
        <f t="shared" si="3"/>
        <v>53.34563118424002</v>
      </c>
      <c r="K17" s="73">
        <f t="shared" si="4"/>
        <v>42.565739691458212</v>
      </c>
      <c r="L17" s="62">
        <f>'3.3.1 (Annual)'!L16</f>
        <v>10.4686</v>
      </c>
    </row>
    <row r="18" spans="1:12" ht="14.25" customHeight="1" x14ac:dyDescent="0.25">
      <c r="A18" s="65">
        <v>1976</v>
      </c>
      <c r="B18" s="62">
        <v>11.984037517531556</v>
      </c>
      <c r="C18" s="62">
        <v>3.7519297748901668</v>
      </c>
      <c r="D18" s="62">
        <v>5.2101328945605356</v>
      </c>
      <c r="E18" s="62">
        <v>6.4576883606149922</v>
      </c>
      <c r="F18" s="73">
        <v>5.3042626991186141</v>
      </c>
      <c r="G18" s="73">
        <f t="shared" si="0"/>
        <v>99.135032324103349</v>
      </c>
      <c r="H18" s="73">
        <f t="shared" si="1"/>
        <v>31.036925490877081</v>
      </c>
      <c r="I18" s="73">
        <f t="shared" si="2"/>
        <v>43.099555734828975</v>
      </c>
      <c r="J18" s="73">
        <f t="shared" si="3"/>
        <v>53.419654555655683</v>
      </c>
      <c r="K18" s="73">
        <f t="shared" si="4"/>
        <v>43.878221623005267</v>
      </c>
      <c r="L18" s="62">
        <f>'3.3.1 (Annual)'!L17</f>
        <v>12.0886</v>
      </c>
    </row>
    <row r="19" spans="1:12" ht="14.25" customHeight="1" x14ac:dyDescent="0.25">
      <c r="A19" s="65">
        <v>1977</v>
      </c>
      <c r="B19" s="62">
        <v>14.302620967741934</v>
      </c>
      <c r="C19" s="62">
        <v>4.7571122893079982</v>
      </c>
      <c r="D19" s="62">
        <v>7.1114753728023121</v>
      </c>
      <c r="E19" s="62">
        <v>7.4389555671112824</v>
      </c>
      <c r="F19" s="73">
        <v>6.3436374975036127</v>
      </c>
      <c r="G19" s="73">
        <f t="shared" si="0"/>
        <v>103.91401396219047</v>
      </c>
      <c r="H19" s="73">
        <f t="shared" si="1"/>
        <v>34.562241002244996</v>
      </c>
      <c r="I19" s="73">
        <f t="shared" si="2"/>
        <v>51.667589657018084</v>
      </c>
      <c r="J19" s="73">
        <f t="shared" si="3"/>
        <v>54.046858572870207</v>
      </c>
      <c r="K19" s="73">
        <f t="shared" si="4"/>
        <v>46.088953694110046</v>
      </c>
      <c r="L19" s="62">
        <f>'3.3.1 (Annual)'!L18</f>
        <v>13.7639</v>
      </c>
    </row>
    <row r="20" spans="1:12" ht="14.25" customHeight="1" x14ac:dyDescent="0.25">
      <c r="A20" s="65">
        <v>1978</v>
      </c>
      <c r="B20" s="62">
        <v>15.523816619915848</v>
      </c>
      <c r="C20" s="62">
        <v>4.4604232354656634</v>
      </c>
      <c r="D20" s="62">
        <v>8.7810207202305506</v>
      </c>
      <c r="E20" s="62">
        <v>8.1843254818956108</v>
      </c>
      <c r="F20" s="73">
        <v>7.0895037221271577</v>
      </c>
      <c r="G20" s="73">
        <f t="shared" si="0"/>
        <v>100.87802491383839</v>
      </c>
      <c r="H20" s="73">
        <f t="shared" si="1"/>
        <v>28.985055498292017</v>
      </c>
      <c r="I20" s="73">
        <f t="shared" si="2"/>
        <v>57.061484857268972</v>
      </c>
      <c r="J20" s="73">
        <f t="shared" si="3"/>
        <v>53.183995281574212</v>
      </c>
      <c r="K20" s="73">
        <f t="shared" si="4"/>
        <v>46.069542730231646</v>
      </c>
      <c r="L20" s="73">
        <f>'3.3.1 (Annual)'!L19</f>
        <v>15.3887</v>
      </c>
    </row>
    <row r="21" spans="1:12" ht="14.25" customHeight="1" x14ac:dyDescent="0.25">
      <c r="A21" s="65">
        <v>1979</v>
      </c>
      <c r="B21" s="62">
        <v>18.070319074333803</v>
      </c>
      <c r="C21" s="62">
        <v>5.5403713914517612</v>
      </c>
      <c r="D21" s="62">
        <v>10.015757070642541</v>
      </c>
      <c r="E21" s="62">
        <v>9.0951511360056898</v>
      </c>
      <c r="F21" s="73">
        <v>8.0822470295610263</v>
      </c>
      <c r="G21" s="73">
        <f t="shared" si="0"/>
        <v>102.60755474861764</v>
      </c>
      <c r="H21" s="73">
        <f t="shared" si="1"/>
        <v>31.459541944862963</v>
      </c>
      <c r="I21" s="73">
        <f t="shared" si="2"/>
        <v>56.871842591561808</v>
      </c>
      <c r="J21" s="73">
        <f t="shared" si="3"/>
        <v>51.644423891782395</v>
      </c>
      <c r="K21" s="73">
        <f t="shared" si="4"/>
        <v>45.892914295876039</v>
      </c>
      <c r="L21" s="73">
        <f>'3.3.1 (Annual)'!L20</f>
        <v>17.6111</v>
      </c>
    </row>
    <row r="22" spans="1:12" ht="14.25" customHeight="1" x14ac:dyDescent="0.25">
      <c r="A22" s="65">
        <v>1980</v>
      </c>
      <c r="B22" s="62">
        <v>23.425008765778404</v>
      </c>
      <c r="C22" s="62">
        <v>7.8492056084528112</v>
      </c>
      <c r="D22" s="62">
        <v>13.623005230557819</v>
      </c>
      <c r="E22" s="62">
        <v>11.214950410139579</v>
      </c>
      <c r="F22" s="73">
        <v>10.621456874634452</v>
      </c>
      <c r="G22" s="73">
        <f t="shared" si="0"/>
        <v>110.66027080827274</v>
      </c>
      <c r="H22" s="73">
        <f t="shared" si="1"/>
        <v>37.079824684212369</v>
      </c>
      <c r="I22" s="73">
        <f t="shared" si="2"/>
        <v>64.355384585314994</v>
      </c>
      <c r="J22" s="73">
        <f t="shared" si="3"/>
        <v>52.979679192284635</v>
      </c>
      <c r="K22" s="73">
        <f t="shared" si="4"/>
        <v>50.176002317768244</v>
      </c>
      <c r="L22" s="73">
        <f>'3.3.1 (Annual)'!L21</f>
        <v>21.168399999999998</v>
      </c>
    </row>
    <row r="23" spans="1:12" ht="14.25" customHeight="1" x14ac:dyDescent="0.25">
      <c r="A23" s="65">
        <v>1981</v>
      </c>
      <c r="B23" s="62">
        <v>27.071712833099575</v>
      </c>
      <c r="C23" s="62">
        <v>9.4044496286943318</v>
      </c>
      <c r="D23" s="62">
        <v>16.515166816982962</v>
      </c>
      <c r="E23" s="62">
        <v>12.989094624889971</v>
      </c>
      <c r="F23" s="73">
        <v>12.510340204162674</v>
      </c>
      <c r="G23" s="73">
        <f t="shared" si="0"/>
        <v>113.85911649359484</v>
      </c>
      <c r="H23" s="73">
        <f t="shared" si="1"/>
        <v>39.553549213275005</v>
      </c>
      <c r="I23" s="73">
        <f t="shared" si="2"/>
        <v>69.46004170917908</v>
      </c>
      <c r="J23" s="73">
        <f t="shared" si="3"/>
        <v>54.629969191806914</v>
      </c>
      <c r="K23" s="73">
        <f t="shared" si="4"/>
        <v>52.616407815122813</v>
      </c>
      <c r="L23" s="73">
        <f>'3.3.1 (Annual)'!L22</f>
        <v>23.776499999999999</v>
      </c>
    </row>
    <row r="24" spans="1:12" ht="14.25" customHeight="1" x14ac:dyDescent="0.25">
      <c r="A24" s="65">
        <v>1982</v>
      </c>
      <c r="B24" s="62">
        <v>32.145021037868162</v>
      </c>
      <c r="C24" s="62">
        <v>9.9349296569644263</v>
      </c>
      <c r="D24" s="62">
        <v>17.554466370826674</v>
      </c>
      <c r="E24" s="62">
        <v>14.229193582014668</v>
      </c>
      <c r="F24" s="73">
        <v>13.760633594511306</v>
      </c>
      <c r="G24" s="73">
        <f t="shared" si="0"/>
        <v>125.18165264545387</v>
      </c>
      <c r="H24" s="73">
        <f t="shared" si="1"/>
        <v>38.689379357071921</v>
      </c>
      <c r="I24" s="73">
        <f t="shared" si="2"/>
        <v>68.361974596948741</v>
      </c>
      <c r="J24" s="73">
        <f t="shared" si="3"/>
        <v>55.412437475474498</v>
      </c>
      <c r="K24" s="73">
        <f t="shared" si="4"/>
        <v>53.587734560204794</v>
      </c>
      <c r="L24" s="73">
        <f>'3.3.1 (Annual)'!L23</f>
        <v>25.678699999999999</v>
      </c>
    </row>
    <row r="25" spans="1:12" ht="14.25" customHeight="1" x14ac:dyDescent="0.25">
      <c r="A25" s="65">
        <v>1983</v>
      </c>
      <c r="B25" s="62">
        <v>33.262105539971948</v>
      </c>
      <c r="C25" s="62">
        <v>10.940112171382259</v>
      </c>
      <c r="D25" s="62">
        <v>17.855954142276961</v>
      </c>
      <c r="E25" s="62">
        <v>14.284891553668883</v>
      </c>
      <c r="F25" s="73">
        <v>14.255606164990485</v>
      </c>
      <c r="G25" s="73">
        <f t="shared" si="0"/>
        <v>122.72662231657461</v>
      </c>
      <c r="H25" s="73">
        <f t="shared" si="1"/>
        <v>40.365544897472049</v>
      </c>
      <c r="I25" s="73">
        <f t="shared" si="2"/>
        <v>65.882808816412307</v>
      </c>
      <c r="J25" s="73">
        <f t="shared" si="3"/>
        <v>52.706720217502692</v>
      </c>
      <c r="K25" s="73">
        <f t="shared" si="4"/>
        <v>52.598666419422813</v>
      </c>
      <c r="L25" s="73">
        <f>'3.3.1 (Annual)'!L24</f>
        <v>27.102599999999999</v>
      </c>
    </row>
    <row r="26" spans="1:12" ht="14.25" customHeight="1" x14ac:dyDescent="0.25">
      <c r="A26" s="65">
        <v>1984</v>
      </c>
      <c r="B26" s="62">
        <v>33.298685133239836</v>
      </c>
      <c r="C26" s="62">
        <v>13.008628254771018</v>
      </c>
      <c r="D26" s="62">
        <v>18.449839601616226</v>
      </c>
      <c r="E26" s="62">
        <v>14.26031891911555</v>
      </c>
      <c r="F26" s="73">
        <v>14.904459272551781</v>
      </c>
      <c r="G26" s="73">
        <f t="shared" si="0"/>
        <v>116.75146430083039</v>
      </c>
      <c r="H26" s="73">
        <f t="shared" si="1"/>
        <v>45.610701780340861</v>
      </c>
      <c r="I26" s="73">
        <f t="shared" si="2"/>
        <v>64.688614009383343</v>
      </c>
      <c r="J26" s="73">
        <f t="shared" si="3"/>
        <v>49.999365096299393</v>
      </c>
      <c r="K26" s="73">
        <f t="shared" si="4"/>
        <v>52.257842546024968</v>
      </c>
      <c r="L26" s="73">
        <f>'3.3.1 (Annual)'!L25</f>
        <v>28.521000000000001</v>
      </c>
    </row>
    <row r="27" spans="1:12" ht="14.25" customHeight="1" x14ac:dyDescent="0.25">
      <c r="A27" s="65">
        <v>1985</v>
      </c>
      <c r="B27" s="62">
        <v>34.607109046283298</v>
      </c>
      <c r="C27" s="62">
        <v>13.191982090045579</v>
      </c>
      <c r="D27" s="62">
        <v>19.696696063443298</v>
      </c>
      <c r="E27" s="62">
        <v>14.818936811294575</v>
      </c>
      <c r="F27" s="73">
        <v>15.76024407809096</v>
      </c>
      <c r="G27" s="73">
        <f t="shared" si="0"/>
        <v>115.11605388148575</v>
      </c>
      <c r="H27" s="73">
        <f t="shared" si="1"/>
        <v>43.881415204324213</v>
      </c>
      <c r="I27" s="73">
        <f t="shared" si="2"/>
        <v>65.518501481709279</v>
      </c>
      <c r="J27" s="73">
        <f t="shared" si="3"/>
        <v>49.293268794971112</v>
      </c>
      <c r="K27" s="73">
        <f t="shared" si="4"/>
        <v>52.424405172142855</v>
      </c>
      <c r="L27" s="73">
        <f>'3.3.1 (Annual)'!L26</f>
        <v>30.062799999999999</v>
      </c>
    </row>
    <row r="28" spans="1:12" ht="14.25" customHeight="1" x14ac:dyDescent="0.25">
      <c r="A28" s="65">
        <v>1986</v>
      </c>
      <c r="B28" s="62">
        <v>32.87942671809256</v>
      </c>
      <c r="C28" s="62">
        <v>6.3455854835798586</v>
      </c>
      <c r="D28" s="62">
        <v>17.180257930885862</v>
      </c>
      <c r="E28" s="62">
        <v>14.968010794251441</v>
      </c>
      <c r="F28" s="73">
        <v>14.293633884341331</v>
      </c>
      <c r="G28" s="73">
        <f t="shared" si="0"/>
        <v>104.68654530953614</v>
      </c>
      <c r="H28" s="73">
        <f t="shared" si="1"/>
        <v>20.204045159849905</v>
      </c>
      <c r="I28" s="73">
        <f t="shared" si="2"/>
        <v>54.701131675191796</v>
      </c>
      <c r="J28" s="73">
        <f t="shared" si="3"/>
        <v>47.657441038769214</v>
      </c>
      <c r="K28" s="73">
        <f t="shared" si="4"/>
        <v>45.510256735943102</v>
      </c>
      <c r="L28" s="73">
        <f>'3.3.1 (Annual)'!L27</f>
        <v>31.407499999999999</v>
      </c>
    </row>
    <row r="29" spans="1:12" ht="14.25" customHeight="1" x14ac:dyDescent="0.25">
      <c r="A29" s="65">
        <v>1987</v>
      </c>
      <c r="B29" s="62">
        <v>31.537237026647961</v>
      </c>
      <c r="C29" s="62">
        <v>6.7900256862356771</v>
      </c>
      <c r="D29" s="62">
        <v>16.184893780921836</v>
      </c>
      <c r="E29" s="62">
        <v>14.535532426112846</v>
      </c>
      <c r="F29" s="73">
        <v>14.055426234994552</v>
      </c>
      <c r="G29" s="73">
        <f t="shared" si="0"/>
        <v>95.176871341972529</v>
      </c>
      <c r="H29" s="73">
        <f t="shared" si="1"/>
        <v>20.491757112440705</v>
      </c>
      <c r="I29" s="73">
        <f t="shared" si="2"/>
        <v>48.844721297832038</v>
      </c>
      <c r="J29" s="73">
        <f t="shared" si="3"/>
        <v>43.86707999937483</v>
      </c>
      <c r="K29" s="73">
        <f t="shared" si="4"/>
        <v>42.418157725558025</v>
      </c>
      <c r="L29" s="73">
        <f>'3.3.1 (Annual)'!L28</f>
        <v>33.135399999999997</v>
      </c>
    </row>
    <row r="30" spans="1:12" ht="14.25" customHeight="1" x14ac:dyDescent="0.25">
      <c r="A30" s="65">
        <v>1988</v>
      </c>
      <c r="B30" s="62">
        <v>28.014340813464234</v>
      </c>
      <c r="C30" s="62">
        <v>5.0116714975047216</v>
      </c>
      <c r="D30" s="62">
        <v>15.406176622502493</v>
      </c>
      <c r="E30" s="62">
        <v>15.321856731819386</v>
      </c>
      <c r="F30" s="73">
        <v>14.16263594458319</v>
      </c>
      <c r="G30" s="73">
        <f t="shared" si="0"/>
        <v>79.645024203855783</v>
      </c>
      <c r="H30" s="73">
        <f t="shared" si="1"/>
        <v>14.248227376768982</v>
      </c>
      <c r="I30" s="73">
        <f t="shared" si="2"/>
        <v>43.799899421454747</v>
      </c>
      <c r="J30" s="73">
        <f t="shared" si="3"/>
        <v>43.560177209926046</v>
      </c>
      <c r="K30" s="73">
        <f t="shared" si="4"/>
        <v>40.264502031566465</v>
      </c>
      <c r="L30" s="73">
        <f>'3.3.1 (Annual)'!L29</f>
        <v>35.173999999999999</v>
      </c>
    </row>
    <row r="31" spans="1:12" ht="14.25" customHeight="1" x14ac:dyDescent="0.25">
      <c r="A31" s="65">
        <v>1989</v>
      </c>
      <c r="B31" s="62">
        <v>27.367163394109394</v>
      </c>
      <c r="C31" s="62">
        <v>5.4561117001605393</v>
      </c>
      <c r="D31" s="62">
        <v>14.888041859507522</v>
      </c>
      <c r="E31" s="62">
        <v>16.41615805726099</v>
      </c>
      <c r="F31" s="73">
        <v>14.781187846311997</v>
      </c>
      <c r="G31" s="73">
        <f t="shared" si="0"/>
        <v>72.012597311573984</v>
      </c>
      <c r="H31" s="73">
        <f t="shared" si="1"/>
        <v>14.356941897573472</v>
      </c>
      <c r="I31" s="73">
        <f t="shared" si="2"/>
        <v>39.175655428627302</v>
      </c>
      <c r="J31" s="73">
        <f t="shared" si="3"/>
        <v>43.196664650861869</v>
      </c>
      <c r="K31" s="73">
        <f t="shared" si="4"/>
        <v>38.89448507448563</v>
      </c>
      <c r="L31" s="73">
        <f>'3.3.1 (Annual)'!L30</f>
        <v>38.003300000000003</v>
      </c>
    </row>
    <row r="32" spans="1:12" ht="14.25" customHeight="1" x14ac:dyDescent="0.25">
      <c r="A32" s="65">
        <v>1990</v>
      </c>
      <c r="B32" s="62">
        <v>28.13814866760168</v>
      </c>
      <c r="C32" s="62">
        <v>5.9337810768466985</v>
      </c>
      <c r="D32" s="62">
        <v>15.150139268858783</v>
      </c>
      <c r="E32" s="62">
        <v>16.382969974111873</v>
      </c>
      <c r="F32" s="73">
        <v>15.249967448755449</v>
      </c>
      <c r="G32" s="73">
        <f t="shared" si="0"/>
        <v>68.212205473339196</v>
      </c>
      <c r="H32" s="73">
        <f t="shared" si="1"/>
        <v>14.384609976622809</v>
      </c>
      <c r="I32" s="73">
        <f t="shared" si="2"/>
        <v>36.726809036551408</v>
      </c>
      <c r="J32" s="73">
        <f t="shared" si="3"/>
        <v>39.715424327982838</v>
      </c>
      <c r="K32" s="73">
        <f t="shared" si="4"/>
        <v>36.968811465338817</v>
      </c>
      <c r="L32" s="73">
        <f>'3.3.1 (Annual)'!L31</f>
        <v>41.250900000000001</v>
      </c>
    </row>
    <row r="33" spans="1:12" ht="14.25" customHeight="1" x14ac:dyDescent="0.25">
      <c r="A33" s="65">
        <v>1991</v>
      </c>
      <c r="B33" s="62">
        <v>27.717391304347821</v>
      </c>
      <c r="C33" s="62">
        <v>5.2124029569359367</v>
      </c>
      <c r="D33" s="62">
        <v>15.295580605839826</v>
      </c>
      <c r="E33" s="62">
        <v>16.926051851706742</v>
      </c>
      <c r="F33" s="73">
        <v>15.500364607433935</v>
      </c>
      <c r="G33" s="73">
        <f t="shared" si="0"/>
        <v>62.970028044628002</v>
      </c>
      <c r="H33" s="73">
        <f t="shared" si="1"/>
        <v>11.841848923447266</v>
      </c>
      <c r="I33" s="73">
        <f t="shared" si="2"/>
        <v>34.749415236545644</v>
      </c>
      <c r="J33" s="73">
        <f t="shared" si="3"/>
        <v>38.453617372700286</v>
      </c>
      <c r="K33" s="73">
        <f t="shared" si="4"/>
        <v>35.214655784686606</v>
      </c>
      <c r="L33" s="73">
        <f>'3.3.1 (Annual)'!L32</f>
        <v>44.016800000000003</v>
      </c>
    </row>
    <row r="34" spans="1:12" ht="14.25" customHeight="1" x14ac:dyDescent="0.25">
      <c r="A34" s="65">
        <v>1992</v>
      </c>
      <c r="B34" s="62">
        <v>28.068022440392703</v>
      </c>
      <c r="C34" s="62">
        <v>5.0128728386627461</v>
      </c>
      <c r="D34" s="62">
        <v>15.35212619033461</v>
      </c>
      <c r="E34" s="62">
        <v>17.864102367552423</v>
      </c>
      <c r="F34" s="73">
        <v>16.374672048636249</v>
      </c>
      <c r="G34" s="73">
        <f t="shared" si="0"/>
        <v>61.750662079722055</v>
      </c>
      <c r="H34" s="73">
        <f t="shared" si="1"/>
        <v>11.028501112476285</v>
      </c>
      <c r="I34" s="73">
        <f t="shared" si="2"/>
        <v>33.775231532533276</v>
      </c>
      <c r="J34" s="73">
        <f t="shared" si="3"/>
        <v>39.301669755999328</v>
      </c>
      <c r="K34" s="73">
        <f t="shared" si="4"/>
        <v>36.02486931485651</v>
      </c>
      <c r="L34" s="73">
        <f>'3.3.1 (Annual)'!L33</f>
        <v>45.453800000000001</v>
      </c>
    </row>
    <row r="35" spans="1:12" ht="14.25" customHeight="1" x14ac:dyDescent="0.25">
      <c r="A35" s="65">
        <v>1993</v>
      </c>
      <c r="B35" s="62">
        <v>26.349929873772787</v>
      </c>
      <c r="C35" s="62">
        <v>5.3433713789653119</v>
      </c>
      <c r="D35" s="62">
        <v>14.786670345386742</v>
      </c>
      <c r="E35" s="62">
        <v>18.715753493780742</v>
      </c>
      <c r="F35" s="73">
        <v>16.529961705565587</v>
      </c>
      <c r="G35" s="73">
        <f t="shared" si="0"/>
        <v>56.284868138776822</v>
      </c>
      <c r="H35" s="73">
        <f t="shared" si="1"/>
        <v>11.413728800125838</v>
      </c>
      <c r="I35" s="73">
        <f t="shared" si="2"/>
        <v>31.585123550178558</v>
      </c>
      <c r="J35" s="73">
        <f t="shared" si="3"/>
        <v>39.977856584878751</v>
      </c>
      <c r="K35" s="73">
        <f t="shared" si="4"/>
        <v>35.308887704587143</v>
      </c>
      <c r="L35" s="73">
        <f>'3.3.1 (Annual)'!L34</f>
        <v>46.815300000000001</v>
      </c>
    </row>
    <row r="36" spans="1:12" ht="14.25" customHeight="1" x14ac:dyDescent="0.25">
      <c r="A36" s="65">
        <v>1994</v>
      </c>
      <c r="B36" s="62">
        <v>26.034361851332399</v>
      </c>
      <c r="C36" s="62">
        <v>5.7816987688149668</v>
      </c>
      <c r="D36" s="62">
        <v>14.475669630665417</v>
      </c>
      <c r="E36" s="62">
        <v>18.036901146787159</v>
      </c>
      <c r="F36" s="73">
        <v>16.030521230453544</v>
      </c>
      <c r="G36" s="73">
        <f t="shared" si="0"/>
        <v>54.602498020823077</v>
      </c>
      <c r="H36" s="73">
        <f t="shared" si="1"/>
        <v>12.126096940035334</v>
      </c>
      <c r="I36" s="73">
        <f t="shared" si="2"/>
        <v>30.36017271604624</v>
      </c>
      <c r="J36" s="73">
        <f t="shared" si="3"/>
        <v>37.829229876776246</v>
      </c>
      <c r="K36" s="73">
        <f t="shared" si="4"/>
        <v>33.621200656155317</v>
      </c>
      <c r="L36" s="73">
        <f>'3.3.1 (Annual)'!L35</f>
        <v>47.6798</v>
      </c>
    </row>
    <row r="37" spans="1:12" ht="14.25" customHeight="1" x14ac:dyDescent="0.25">
      <c r="A37" s="65">
        <v>1995</v>
      </c>
      <c r="B37" s="62">
        <v>24.421458625525943</v>
      </c>
      <c r="C37" s="62">
        <v>6.7514572155726373</v>
      </c>
      <c r="D37" s="62">
        <v>13.542667486501436</v>
      </c>
      <c r="E37" s="62">
        <v>17.868216624200873</v>
      </c>
      <c r="F37" s="73">
        <v>15.820658468658774</v>
      </c>
      <c r="G37" s="73">
        <f t="shared" si="0"/>
        <v>49.913869229234344</v>
      </c>
      <c r="H37" s="73">
        <f t="shared" si="1"/>
        <v>13.798985463244653</v>
      </c>
      <c r="I37" s="73">
        <f t="shared" si="2"/>
        <v>27.679220324280639</v>
      </c>
      <c r="J37" s="73">
        <f t="shared" si="3"/>
        <v>36.520006508038215</v>
      </c>
      <c r="K37" s="73">
        <f t="shared" si="4"/>
        <v>32.335098817546829</v>
      </c>
      <c r="L37" s="73">
        <f>'3.3.1 (Annual)'!L36</f>
        <v>48.927199999999999</v>
      </c>
    </row>
    <row r="38" spans="1:12" ht="14.25" customHeight="1" x14ac:dyDescent="0.25">
      <c r="A38" s="65">
        <v>1996</v>
      </c>
      <c r="B38" s="62">
        <v>23.229312762973347</v>
      </c>
      <c r="C38" s="62">
        <v>7.4560065554962804</v>
      </c>
      <c r="D38" s="62">
        <v>10.339187343789371</v>
      </c>
      <c r="E38" s="62">
        <v>17.251078126933976</v>
      </c>
      <c r="F38" s="73">
        <v>14.91581347982698</v>
      </c>
      <c r="G38" s="73">
        <f t="shared" si="0"/>
        <v>45.589328215532909</v>
      </c>
      <c r="H38" s="73">
        <f t="shared" si="1"/>
        <v>14.632991234139981</v>
      </c>
      <c r="I38" s="73">
        <f t="shared" si="2"/>
        <v>20.29145718203176</v>
      </c>
      <c r="J38" s="73">
        <f t="shared" si="3"/>
        <v>33.856579005393115</v>
      </c>
      <c r="K38" s="73">
        <f t="shared" si="4"/>
        <v>29.273440986915457</v>
      </c>
      <c r="L38" s="73">
        <f>'3.3.1 (Annual)'!L37</f>
        <v>50.953400000000002</v>
      </c>
    </row>
    <row r="39" spans="1:12" ht="14.25" customHeight="1" x14ac:dyDescent="0.25">
      <c r="A39" s="65">
        <v>1997</v>
      </c>
      <c r="B39" s="62">
        <v>22.685834502103784</v>
      </c>
      <c r="C39" s="62">
        <v>7.1330653839842277</v>
      </c>
      <c r="D39" s="62">
        <v>10.708135660894142</v>
      </c>
      <c r="E39" s="62">
        <v>16.267770787955389</v>
      </c>
      <c r="F39" s="73">
        <v>14.099015446861376</v>
      </c>
      <c r="G39" s="73">
        <f t="shared" si="0"/>
        <v>44.505328283834444</v>
      </c>
      <c r="H39" s="73">
        <f t="shared" si="1"/>
        <v>13.99372884232378</v>
      </c>
      <c r="I39" s="73">
        <f t="shared" si="2"/>
        <v>21.007342394732419</v>
      </c>
      <c r="J39" s="73">
        <f t="shared" si="3"/>
        <v>31.914297853887014</v>
      </c>
      <c r="K39" s="73">
        <f t="shared" si="4"/>
        <v>27.659608945980295</v>
      </c>
      <c r="L39" s="73">
        <f>'3.3.1 (Annual)'!L38</f>
        <v>50.973300000000002</v>
      </c>
    </row>
    <row r="40" spans="1:12" ht="14.25" customHeight="1" x14ac:dyDescent="0.25">
      <c r="A40" s="65">
        <v>1998</v>
      </c>
      <c r="B40" s="62">
        <v>23.211781206171107</v>
      </c>
      <c r="C40" s="62">
        <v>5.9453898185970724</v>
      </c>
      <c r="D40" s="62">
        <v>11.272262195072571</v>
      </c>
      <c r="E40" s="62">
        <v>16.115543291962886</v>
      </c>
      <c r="F40" s="73">
        <v>14.05735840137017</v>
      </c>
      <c r="G40" s="73">
        <f t="shared" si="0"/>
        <v>44.939742010635065</v>
      </c>
      <c r="H40" s="73">
        <f t="shared" si="1"/>
        <v>11.510718726289518</v>
      </c>
      <c r="I40" s="73">
        <f t="shared" si="2"/>
        <v>21.823941490027416</v>
      </c>
      <c r="J40" s="73">
        <f t="shared" si="3"/>
        <v>31.200895418981833</v>
      </c>
      <c r="K40" s="73">
        <f t="shared" si="4"/>
        <v>27.216095753162424</v>
      </c>
      <c r="L40" s="73">
        <f>'3.3.1 (Annual)'!L39</f>
        <v>51.6509</v>
      </c>
    </row>
    <row r="41" spans="1:12" ht="14.25" customHeight="1" x14ac:dyDescent="0.25">
      <c r="A41" s="65">
        <v>1999</v>
      </c>
      <c r="B41" s="62">
        <v>22.861150070126225</v>
      </c>
      <c r="C41" s="62">
        <v>6.8055274623830986</v>
      </c>
      <c r="D41" s="62">
        <v>11.210233738771521</v>
      </c>
      <c r="E41" s="62">
        <v>16.210171194877145</v>
      </c>
      <c r="F41" s="73">
        <v>14.228641482237158</v>
      </c>
      <c r="G41" s="73">
        <f t="shared" si="0"/>
        <v>43.651974303009325</v>
      </c>
      <c r="H41" s="73">
        <f t="shared" si="1"/>
        <v>12.99474037811305</v>
      </c>
      <c r="I41" s="73">
        <f t="shared" si="2"/>
        <v>21.405258860315975</v>
      </c>
      <c r="J41" s="73">
        <f t="shared" si="3"/>
        <v>30.952335043319724</v>
      </c>
      <c r="K41" s="73">
        <f t="shared" si="4"/>
        <v>27.168724689882566</v>
      </c>
      <c r="L41" s="73">
        <f>'3.3.1 (Annual)'!L40</f>
        <v>52.371400000000001</v>
      </c>
    </row>
    <row r="42" spans="1:12" ht="14.25" customHeight="1" x14ac:dyDescent="0.25">
      <c r="A42" s="65">
        <v>2000</v>
      </c>
      <c r="B42" s="62">
        <v>22.896213183730712</v>
      </c>
      <c r="C42" s="62">
        <v>9.8523157502360288</v>
      </c>
      <c r="D42" s="62">
        <v>12.199305669244625</v>
      </c>
      <c r="E42" s="62">
        <v>15.029379536773149</v>
      </c>
      <c r="F42" s="73">
        <v>13.549311532854281</v>
      </c>
      <c r="G42" s="73">
        <f t="shared" si="0"/>
        <v>43.295407060645744</v>
      </c>
      <c r="H42" s="73">
        <f t="shared" si="1"/>
        <v>18.630155889690073</v>
      </c>
      <c r="I42" s="62">
        <f t="shared" si="2"/>
        <v>23.068177281931153</v>
      </c>
      <c r="J42" s="73">
        <f t="shared" si="3"/>
        <v>28.419682315672219</v>
      </c>
      <c r="K42" s="73">
        <f t="shared" si="4"/>
        <v>25.620959828556401</v>
      </c>
      <c r="L42" s="73">
        <f>'3.3.1 (Annual)'!L41</f>
        <v>52.883699999999997</v>
      </c>
    </row>
    <row r="43" spans="1:12" ht="14.25" customHeight="1" x14ac:dyDescent="0.25">
      <c r="A43" s="65">
        <v>2001</v>
      </c>
      <c r="B43" s="62">
        <v>26.455119214586247</v>
      </c>
      <c r="C43" s="62">
        <v>9.8386813220057245</v>
      </c>
      <c r="D43" s="62">
        <v>17.168414623238029</v>
      </c>
      <c r="E43" s="62">
        <v>14.535668738959631</v>
      </c>
      <c r="F43" s="73">
        <v>14.42162999670807</v>
      </c>
      <c r="G43" s="73">
        <f t="shared" si="0"/>
        <v>49.183688703486709</v>
      </c>
      <c r="H43" s="73">
        <f t="shared" si="1"/>
        <v>18.29145563356732</v>
      </c>
      <c r="I43" s="73">
        <f t="shared" si="2"/>
        <v>31.91843338570775</v>
      </c>
      <c r="J43" s="73">
        <f t="shared" si="3"/>
        <v>27.023798326329896</v>
      </c>
      <c r="K43" s="73">
        <f t="shared" si="4"/>
        <v>26.811784690952084</v>
      </c>
      <c r="L43" s="73">
        <f>'3.3.1 (Annual)'!L42</f>
        <v>53.788400000000003</v>
      </c>
    </row>
    <row r="44" spans="1:12" ht="14.25" customHeight="1" x14ac:dyDescent="0.25">
      <c r="A44" s="65">
        <v>2002</v>
      </c>
      <c r="B44" s="62">
        <v>27.033660589060304</v>
      </c>
      <c r="C44" s="62">
        <v>10.302875169983727</v>
      </c>
      <c r="D44" s="62">
        <v>16.652951159445546</v>
      </c>
      <c r="E44" s="62">
        <v>14.235328003623074</v>
      </c>
      <c r="F44" s="73">
        <v>14.198799103920205</v>
      </c>
      <c r="G44" s="73">
        <f t="shared" si="0"/>
        <v>49.232134759154519</v>
      </c>
      <c r="H44" s="73">
        <f t="shared" si="1"/>
        <v>18.762998710601828</v>
      </c>
      <c r="I44" s="73">
        <f t="shared" si="2"/>
        <v>30.327388809165345</v>
      </c>
      <c r="J44" s="73">
        <f t="shared" si="3"/>
        <v>25.92455373575061</v>
      </c>
      <c r="K44" s="73">
        <f t="shared" si="4"/>
        <v>25.85802942222486</v>
      </c>
      <c r="L44" s="73">
        <f>'3.3.1 (Annual)'!L43</f>
        <v>54.910600000000002</v>
      </c>
    </row>
    <row r="45" spans="1:12" ht="14.25" customHeight="1" x14ac:dyDescent="0.25">
      <c r="A45" s="65">
        <v>2003</v>
      </c>
      <c r="B45" s="62">
        <v>25.035063113604483</v>
      </c>
      <c r="C45" s="62">
        <v>11.892883234692533</v>
      </c>
      <c r="D45" s="62">
        <v>17.240070252196862</v>
      </c>
      <c r="E45" s="62">
        <v>13.774531258997126</v>
      </c>
      <c r="F45" s="73">
        <v>14.361671849409563</v>
      </c>
      <c r="G45" s="73">
        <f t="shared" si="0"/>
        <v>44.532191906144632</v>
      </c>
      <c r="H45" s="73">
        <f t="shared" si="1"/>
        <v>21.154975967961331</v>
      </c>
      <c r="I45" s="73">
        <f t="shared" si="2"/>
        <v>30.666514139085351</v>
      </c>
      <c r="J45" s="73">
        <f t="shared" si="3"/>
        <v>24.502038067941218</v>
      </c>
      <c r="K45" s="73">
        <f t="shared" si="4"/>
        <v>25.546439567129976</v>
      </c>
      <c r="L45" s="73">
        <f>'3.3.1 (Annual)'!L44</f>
        <v>56.2179</v>
      </c>
    </row>
    <row r="46" spans="1:12" ht="14.25" customHeight="1" x14ac:dyDescent="0.25">
      <c r="A46" s="65">
        <v>2004</v>
      </c>
      <c r="B46" s="62">
        <v>27.542075736325383</v>
      </c>
      <c r="C46" s="62">
        <v>11.975780558332783</v>
      </c>
      <c r="D46" s="62">
        <v>18.969776809222903</v>
      </c>
      <c r="E46" s="62">
        <v>14.971779943694905</v>
      </c>
      <c r="F46" s="73">
        <v>15.383713841484989</v>
      </c>
      <c r="G46" s="73">
        <f t="shared" si="0"/>
        <v>47.688272644725572</v>
      </c>
      <c r="H46" s="73">
        <f t="shared" si="1"/>
        <v>20.735702489044616</v>
      </c>
      <c r="I46" s="73">
        <f t="shared" si="2"/>
        <v>32.84559584936023</v>
      </c>
      <c r="J46" s="73">
        <f t="shared" si="3"/>
        <v>25.92318497585449</v>
      </c>
      <c r="K46" s="73">
        <f t="shared" si="4"/>
        <v>26.636436083631704</v>
      </c>
      <c r="L46" s="73">
        <f>'3.3.1 (Annual)'!L45</f>
        <v>57.754399999999997</v>
      </c>
    </row>
    <row r="47" spans="1:12" ht="14.25" customHeight="1" x14ac:dyDescent="0.25">
      <c r="A47" s="65">
        <v>2005</v>
      </c>
      <c r="B47" s="62">
        <v>31.837307152875173</v>
      </c>
      <c r="C47" s="62">
        <v>15.915507028742926</v>
      </c>
      <c r="D47" s="62">
        <v>28.273665139087178</v>
      </c>
      <c r="E47" s="62">
        <v>19.633232726384193</v>
      </c>
      <c r="F47" s="73">
        <v>21.110344778129619</v>
      </c>
      <c r="G47" s="73">
        <f t="shared" si="0"/>
        <v>53.591393599924544</v>
      </c>
      <c r="H47" s="73">
        <f t="shared" si="1"/>
        <v>26.790400250377356</v>
      </c>
      <c r="I47" s="73">
        <f t="shared" si="2"/>
        <v>47.592753674346135</v>
      </c>
      <c r="J47" s="73">
        <f t="shared" si="3"/>
        <v>33.048407568714715</v>
      </c>
      <c r="K47" s="73">
        <f t="shared" si="4"/>
        <v>35.534814254310682</v>
      </c>
      <c r="L47" s="73">
        <f>'3.3.1 (Annual)'!L46</f>
        <v>59.407499999999999</v>
      </c>
    </row>
    <row r="48" spans="1:12" ht="14.25" customHeight="1" x14ac:dyDescent="0.25">
      <c r="A48" s="65">
        <v>2006</v>
      </c>
      <c r="B48" s="62">
        <v>30.592566619915846</v>
      </c>
      <c r="C48" s="62">
        <v>20.293171333910433</v>
      </c>
      <c r="D48" s="62">
        <v>34.999482161244941</v>
      </c>
      <c r="E48" s="62">
        <v>26.117301204335053</v>
      </c>
      <c r="F48" s="73">
        <v>27.180950267584741</v>
      </c>
      <c r="G48" s="73">
        <f t="shared" si="0"/>
        <v>49.957406057935025</v>
      </c>
      <c r="H48" s="73">
        <f t="shared" si="1"/>
        <v>33.138579483273155</v>
      </c>
      <c r="I48" s="73">
        <f t="shared" si="2"/>
        <v>57.153862370230144</v>
      </c>
      <c r="J48" s="73">
        <f t="shared" si="3"/>
        <v>42.649334971226779</v>
      </c>
      <c r="K48" s="73">
        <f t="shared" si="4"/>
        <v>44.386265017537909</v>
      </c>
      <c r="L48" s="73">
        <f>'3.3.1 (Annual)'!L47</f>
        <v>61.237299999999998</v>
      </c>
    </row>
    <row r="49" spans="1:12" ht="14.25" customHeight="1" x14ac:dyDescent="0.25">
      <c r="A49" s="65">
        <v>2007</v>
      </c>
      <c r="B49" s="62">
        <v>35.09817671809256</v>
      </c>
      <c r="C49" s="62">
        <v>21.012601678359722</v>
      </c>
      <c r="D49" s="62">
        <v>28.232757742966445</v>
      </c>
      <c r="E49" s="62">
        <v>26.688252934877145</v>
      </c>
      <c r="F49" s="73">
        <v>25.947713554179909</v>
      </c>
      <c r="G49" s="73">
        <f t="shared" si="0"/>
        <v>56.195835397037897</v>
      </c>
      <c r="H49" s="73">
        <f t="shared" si="1"/>
        <v>33.64336314860283</v>
      </c>
      <c r="I49" s="73">
        <f t="shared" si="2"/>
        <v>45.203584780811163</v>
      </c>
      <c r="J49" s="73">
        <f t="shared" si="3"/>
        <v>42.730671767053998</v>
      </c>
      <c r="K49" s="73">
        <f t="shared" si="4"/>
        <v>41.544991112559075</v>
      </c>
      <c r="L49" s="73">
        <f>'3.3.1 (Annual)'!L48</f>
        <v>62.456899999999997</v>
      </c>
    </row>
    <row r="50" spans="1:12" ht="14.25" customHeight="1" x14ac:dyDescent="0.25">
      <c r="A50" s="65">
        <v>2008</v>
      </c>
      <c r="B50" s="62">
        <v>44.635343618513318</v>
      </c>
      <c r="C50" s="62">
        <v>30.611239152493635</v>
      </c>
      <c r="D50" s="62">
        <v>42.320492685440392</v>
      </c>
      <c r="E50" s="62">
        <v>32.821300469184415</v>
      </c>
      <c r="F50" s="73">
        <v>34.362891819776344</v>
      </c>
      <c r="G50" s="73">
        <f t="shared" si="0"/>
        <v>69.160479616158526</v>
      </c>
      <c r="H50" s="73">
        <f t="shared" si="1"/>
        <v>47.430753519578353</v>
      </c>
      <c r="I50" s="73">
        <f t="shared" si="2"/>
        <v>65.573721056853245</v>
      </c>
      <c r="J50" s="73">
        <f t="shared" si="3"/>
        <v>50.8551452292023</v>
      </c>
      <c r="K50" s="73">
        <f t="shared" si="4"/>
        <v>53.24377245901124</v>
      </c>
      <c r="L50" s="73">
        <f>'3.3.1 (Annual)'!L49</f>
        <v>64.538799999999995</v>
      </c>
    </row>
    <row r="51" spans="1:12" ht="14.25" customHeight="1" x14ac:dyDescent="0.25">
      <c r="A51" s="65">
        <v>2009</v>
      </c>
      <c r="B51" s="62">
        <v>42.233520336605885</v>
      </c>
      <c r="C51" s="62">
        <v>29.857060493811687</v>
      </c>
      <c r="D51" s="62">
        <v>35.993432446315374</v>
      </c>
      <c r="E51" s="62">
        <v>35.431906720098127</v>
      </c>
      <c r="F51" s="73">
        <v>34.561982910094272</v>
      </c>
      <c r="G51" s="73">
        <f t="shared" si="0"/>
        <v>64.165958165103632</v>
      </c>
      <c r="H51" s="73">
        <f t="shared" si="1"/>
        <v>45.362235478115338</v>
      </c>
      <c r="I51" s="73">
        <f t="shared" si="2"/>
        <v>54.685308308693173</v>
      </c>
      <c r="J51" s="73">
        <f t="shared" si="3"/>
        <v>53.832174684739606</v>
      </c>
      <c r="K51" s="73">
        <f t="shared" si="4"/>
        <v>52.510487684587893</v>
      </c>
      <c r="L51" s="73">
        <f>'3.3.1 (Annual)'!L50</f>
        <v>65.819199999999995</v>
      </c>
    </row>
    <row r="52" spans="1:12" ht="14.25" customHeight="1" x14ac:dyDescent="0.25">
      <c r="A52" s="65">
        <v>2010</v>
      </c>
      <c r="B52" s="62">
        <v>48.474754558204765</v>
      </c>
      <c r="C52" s="62">
        <v>36.731928762623191</v>
      </c>
      <c r="D52" s="62">
        <v>34.393390543824204</v>
      </c>
      <c r="E52" s="62">
        <v>32.248329263316514</v>
      </c>
      <c r="F52" s="73">
        <v>34.322963175669926</v>
      </c>
      <c r="G52" s="73">
        <f t="shared" si="0"/>
        <v>72.684293752799817</v>
      </c>
      <c r="H52" s="73">
        <f t="shared" si="1"/>
        <v>55.076798730021196</v>
      </c>
      <c r="I52" s="73">
        <f t="shared" si="2"/>
        <v>51.57033437766966</v>
      </c>
      <c r="J52" s="73">
        <f t="shared" si="3"/>
        <v>48.353974322809137</v>
      </c>
      <c r="K52" s="73">
        <f t="shared" si="4"/>
        <v>51.464733770470794</v>
      </c>
      <c r="L52" s="73">
        <f>'3.3.1 (Annual)'!L51</f>
        <v>66.6922</v>
      </c>
    </row>
    <row r="53" spans="1:12" ht="14.25" customHeight="1" x14ac:dyDescent="0.25">
      <c r="A53" s="65">
        <v>2011</v>
      </c>
      <c r="B53" s="62">
        <v>53.506311360448798</v>
      </c>
      <c r="C53" s="62">
        <v>44.568764376346479</v>
      </c>
      <c r="D53" s="62">
        <v>42.011771009799389</v>
      </c>
      <c r="E53" s="62">
        <v>33.257474683375136</v>
      </c>
      <c r="F53" s="73">
        <v>37.89908980822424</v>
      </c>
      <c r="G53" s="73">
        <f t="shared" si="0"/>
        <v>78.289469128980656</v>
      </c>
      <c r="H53" s="73">
        <f t="shared" si="1"/>
        <v>65.212211681966394</v>
      </c>
      <c r="I53" s="73">
        <f t="shared" si="2"/>
        <v>61.470865135299547</v>
      </c>
      <c r="J53" s="73">
        <f t="shared" si="3"/>
        <v>48.661736743388815</v>
      </c>
      <c r="K53" s="73">
        <f t="shared" si="4"/>
        <v>55.453264224651456</v>
      </c>
      <c r="L53" s="73">
        <f>'3.3.1 (Annual)'!L52</f>
        <v>68.344200000000001</v>
      </c>
    </row>
    <row r="54" spans="1:12" ht="14.25" customHeight="1" x14ac:dyDescent="0.25">
      <c r="A54" s="65">
        <v>2012</v>
      </c>
      <c r="B54" s="62">
        <v>52.314165497896205</v>
      </c>
      <c r="C54" s="62">
        <v>47.313647467671252</v>
      </c>
      <c r="D54" s="62">
        <v>45.801087063842473</v>
      </c>
      <c r="E54" s="62">
        <v>34.895851384278117</v>
      </c>
      <c r="F54" s="73">
        <v>39.945271593423556</v>
      </c>
      <c r="G54" s="73">
        <f t="shared" si="0"/>
        <v>75.379447152705367</v>
      </c>
      <c r="H54" s="73">
        <f t="shared" si="1"/>
        <v>68.174203964593147</v>
      </c>
      <c r="I54" s="73">
        <f t="shared" si="2"/>
        <v>65.994756659249603</v>
      </c>
      <c r="J54" s="73">
        <f t="shared" si="3"/>
        <v>50.281409638000142</v>
      </c>
      <c r="K54" s="73">
        <f t="shared" si="4"/>
        <v>57.557115944017532</v>
      </c>
      <c r="L54" s="73">
        <f>'3.3.1 (Annual)'!L53</f>
        <v>69.4011</v>
      </c>
    </row>
    <row r="55" spans="1:12" ht="14.25" customHeight="1" x14ac:dyDescent="0.25">
      <c r="A55" s="65">
        <v>2013</v>
      </c>
      <c r="B55" s="62">
        <v>54.943899018232813</v>
      </c>
      <c r="C55" s="62">
        <v>45.824612082885153</v>
      </c>
      <c r="D55" s="62">
        <v>50.62154798873231</v>
      </c>
      <c r="E55" s="62">
        <v>36.596702574193678</v>
      </c>
      <c r="F55" s="73">
        <v>42.013645392679493</v>
      </c>
      <c r="G55" s="73">
        <f t="shared" si="0"/>
        <v>77.498528165955278</v>
      </c>
      <c r="H55" s="73">
        <f t="shared" si="1"/>
        <v>64.63574761996702</v>
      </c>
      <c r="I55" s="73">
        <f t="shared" si="2"/>
        <v>71.401839561971599</v>
      </c>
      <c r="J55" s="73">
        <f t="shared" si="3"/>
        <v>51.619754620728017</v>
      </c>
      <c r="K55" s="73">
        <f t="shared" si="4"/>
        <v>59.260368102717756</v>
      </c>
      <c r="L55" s="73">
        <f>'3.3.1 (Annual)'!L54</f>
        <v>70.896699999999996</v>
      </c>
    </row>
    <row r="56" spans="1:12" ht="14.25" customHeight="1" x14ac:dyDescent="0.25">
      <c r="A56" s="65">
        <v>2014</v>
      </c>
      <c r="B56" s="62">
        <v>54.891304347826079</v>
      </c>
      <c r="C56" s="62">
        <v>40.856693901873179</v>
      </c>
      <c r="D56" s="62">
        <v>45.570762504741104</v>
      </c>
      <c r="E56" s="62">
        <v>38.57473674457551</v>
      </c>
      <c r="F56" s="73">
        <v>41.444881071649363</v>
      </c>
      <c r="G56" s="73">
        <f t="shared" si="0"/>
        <v>76.20786293715544</v>
      </c>
      <c r="H56" s="73">
        <f t="shared" si="1"/>
        <v>56.723034111368818</v>
      </c>
      <c r="I56" s="73">
        <f t="shared" si="2"/>
        <v>63.267770080608621</v>
      </c>
      <c r="J56" s="73">
        <f t="shared" si="3"/>
        <v>53.55489882404094</v>
      </c>
      <c r="K56" s="73">
        <f t="shared" si="4"/>
        <v>57.539638630941901</v>
      </c>
      <c r="L56" s="73">
        <f>'3.3.1 (Annual)'!L55</f>
        <v>72.028400000000005</v>
      </c>
    </row>
    <row r="57" spans="1:12" ht="14.25" customHeight="1" x14ac:dyDescent="0.25">
      <c r="A57" s="65">
        <v>2015</v>
      </c>
      <c r="B57" s="62">
        <v>48.842917251051887</v>
      </c>
      <c r="C57" s="62">
        <v>32.165480323855036</v>
      </c>
      <c r="D57" s="62">
        <v>40.963756045632401</v>
      </c>
      <c r="E57" s="62">
        <v>38.804598225222449</v>
      </c>
      <c r="F57" s="73">
        <v>38.891870705861017</v>
      </c>
      <c r="G57" s="73">
        <f t="shared" si="0"/>
        <v>67.358299168072477</v>
      </c>
      <c r="H57" s="73">
        <f t="shared" si="1"/>
        <v>44.358776430216523</v>
      </c>
      <c r="I57" s="73">
        <f t="shared" si="2"/>
        <v>56.492304105980104</v>
      </c>
      <c r="J57" s="73">
        <f t="shared" si="3"/>
        <v>53.514652347983912</v>
      </c>
      <c r="K57" s="73">
        <f t="shared" si="4"/>
        <v>53.63500809638807</v>
      </c>
      <c r="L57" s="73">
        <f>'3.3.1 (Annual)'!L56</f>
        <v>72.512100000000004</v>
      </c>
    </row>
    <row r="58" spans="1:12" ht="14.25" customHeight="1" x14ac:dyDescent="0.25">
      <c r="A58" s="65">
        <v>2016</v>
      </c>
      <c r="B58" s="62">
        <v>45.809957924263664</v>
      </c>
      <c r="C58" s="62">
        <v>28.007842470690193</v>
      </c>
      <c r="D58" s="62">
        <v>34.606621756348069</v>
      </c>
      <c r="E58" s="62">
        <v>39.103042275435982</v>
      </c>
      <c r="F58" s="73">
        <v>37.657752675424625</v>
      </c>
      <c r="G58" s="73">
        <f t="shared" si="0"/>
        <v>62.100040565372062</v>
      </c>
      <c r="H58" s="73">
        <f t="shared" si="1"/>
        <v>37.967468916996786</v>
      </c>
      <c r="I58" s="73">
        <f t="shared" si="2"/>
        <v>46.91278299038617</v>
      </c>
      <c r="J58" s="73">
        <f>E58/$L58*100</f>
        <v>53.00813669265262</v>
      </c>
      <c r="K58" s="73">
        <f t="shared" si="4"/>
        <v>51.048900167314592</v>
      </c>
      <c r="L58" s="73">
        <f>'3.3.1 (Annual)'!L57</f>
        <v>73.768000000000001</v>
      </c>
    </row>
    <row r="59" spans="1:12" ht="14.25" customHeight="1" x14ac:dyDescent="0.25">
      <c r="A59" s="65">
        <v>2017</v>
      </c>
      <c r="B59" s="62">
        <v>51.3148667601683</v>
      </c>
      <c r="C59" s="62">
        <v>32.240408152835329</v>
      </c>
      <c r="D59" s="62">
        <v>36.698153661128359</v>
      </c>
      <c r="E59" s="62">
        <v>40.410521799128496</v>
      </c>
      <c r="F59" s="73">
        <v>39.457134553998252</v>
      </c>
      <c r="G59" s="73">
        <f t="shared" si="0"/>
        <v>68.504128093865248</v>
      </c>
      <c r="H59" s="73">
        <f t="shared" si="1"/>
        <v>43.040178984050137</v>
      </c>
      <c r="I59" s="73">
        <f t="shared" si="2"/>
        <v>48.991163339854722</v>
      </c>
      <c r="J59" s="73">
        <f t="shared" si="3"/>
        <v>53.947086613430251</v>
      </c>
      <c r="K59" s="73">
        <f t="shared" si="4"/>
        <v>52.674337289755591</v>
      </c>
      <c r="L59" s="73">
        <f>'3.3.1 (Annual)'!L58</f>
        <v>74.907700000000006</v>
      </c>
    </row>
    <row r="60" spans="1:12" ht="14.25" customHeight="1" x14ac:dyDescent="0.25">
      <c r="A60" s="65">
        <v>2018</v>
      </c>
      <c r="B60" s="62">
        <v>62.377279102384286</v>
      </c>
      <c r="C60" s="62">
        <v>38.033899792089521</v>
      </c>
      <c r="D60" s="62">
        <v>43.375978273226686</v>
      </c>
      <c r="E60" s="62">
        <v>42.345536263198696</v>
      </c>
      <c r="F60" s="73">
        <v>42.886373563700751</v>
      </c>
      <c r="G60" s="73">
        <f t="shared" si="0"/>
        <v>81.669063648328887</v>
      </c>
      <c r="H60" s="73">
        <f t="shared" si="1"/>
        <v>49.796865583314478</v>
      </c>
      <c r="I60" s="73">
        <f t="shared" si="2"/>
        <v>56.791119801653466</v>
      </c>
      <c r="J60" s="73">
        <f>E60/$L60*100</f>
        <v>55.441986987367706</v>
      </c>
      <c r="K60" s="73">
        <f t="shared" si="4"/>
        <v>56.150092190956244</v>
      </c>
      <c r="L60" s="73">
        <f>'3.3.1 (Annual)'!L59</f>
        <v>76.378100000000003</v>
      </c>
    </row>
    <row r="61" spans="1:12" ht="14.25" customHeight="1" x14ac:dyDescent="0.25">
      <c r="A61" s="65">
        <v>2019</v>
      </c>
      <c r="B61" s="62">
        <v>61.553295932678822</v>
      </c>
      <c r="C61" s="62">
        <v>40.366010307619156</v>
      </c>
      <c r="D61" s="62">
        <v>40.412340814686026</v>
      </c>
      <c r="E61" s="62">
        <v>48.360532896252309</v>
      </c>
      <c r="F61" s="73">
        <v>46.965200602080415</v>
      </c>
      <c r="G61" s="73">
        <f t="shared" si="0"/>
        <v>78.65471971115754</v>
      </c>
      <c r="H61" s="73">
        <f t="shared" si="1"/>
        <v>51.58094588591927</v>
      </c>
      <c r="I61" s="73">
        <f t="shared" si="2"/>
        <v>51.640148451634126</v>
      </c>
      <c r="J61" s="73">
        <f t="shared" si="3"/>
        <v>61.796595980776701</v>
      </c>
      <c r="K61" s="73">
        <f t="shared" si="4"/>
        <v>60.013596892928497</v>
      </c>
      <c r="L61" s="73">
        <f>'3.3.1 (Annual)'!L60</f>
        <v>78.257599999999996</v>
      </c>
    </row>
    <row r="62" spans="1:12" ht="14.25" customHeight="1" x14ac:dyDescent="0.25">
      <c r="A62" s="65">
        <v>2020</v>
      </c>
      <c r="B62" s="62">
        <v>42.254531725941447</v>
      </c>
      <c r="C62" s="62">
        <v>33.991694345677296</v>
      </c>
      <c r="D62" s="62">
        <v>37.061695268718431</v>
      </c>
      <c r="E62" s="62">
        <v>49.841870370140498</v>
      </c>
      <c r="F62" s="73">
        <v>46.38923775405776</v>
      </c>
      <c r="G62" s="73">
        <f t="shared" si="0"/>
        <v>51.393035775375637</v>
      </c>
      <c r="H62" s="73">
        <f t="shared" si="1"/>
        <v>41.343171778673984</v>
      </c>
      <c r="I62" s="73">
        <f>D62/$L62*100</f>
        <v>45.077130263686023</v>
      </c>
      <c r="J62" s="73">
        <f t="shared" si="3"/>
        <v>60.621309062375936</v>
      </c>
      <c r="K62" s="73">
        <f t="shared" si="4"/>
        <v>56.421966073357979</v>
      </c>
      <c r="L62" s="73">
        <f>'3.3.1 (Annual)'!L61</f>
        <v>82.218400000000003</v>
      </c>
    </row>
    <row r="63" spans="1:12" ht="14.25" customHeight="1" x14ac:dyDescent="0.25">
      <c r="A63" s="65">
        <v>2021</v>
      </c>
      <c r="B63" s="62">
        <v>57.479862212429623</v>
      </c>
      <c r="C63" s="62">
        <v>39.811018514220585</v>
      </c>
      <c r="D63" s="62">
        <v>53.236148616163433</v>
      </c>
      <c r="E63" s="62">
        <v>56.028066624223861</v>
      </c>
      <c r="F63" s="73">
        <v>54.163707847828867</v>
      </c>
      <c r="G63" s="73">
        <f t="shared" si="0"/>
        <v>69.566566107675484</v>
      </c>
      <c r="H63" s="73">
        <f t="shared" si="1"/>
        <v>48.182367609860599</v>
      </c>
      <c r="I63" s="73">
        <f t="shared" si="2"/>
        <v>64.430496342135001</v>
      </c>
      <c r="J63" s="73">
        <f t="shared" si="3"/>
        <v>67.809491023039882</v>
      </c>
      <c r="K63" s="73">
        <f t="shared" si="4"/>
        <v>65.553100122393971</v>
      </c>
      <c r="L63" s="73">
        <f>'3.3.1 (Annual)'!L62</f>
        <v>82.625699999999995</v>
      </c>
    </row>
    <row r="64" spans="1:12" ht="14.25" customHeight="1" x14ac:dyDescent="0.25">
      <c r="A64" s="65">
        <v>2022</v>
      </c>
      <c r="B64" s="62">
        <v>109.77092824900099</v>
      </c>
      <c r="C64" s="62">
        <v>68.310175505711257</v>
      </c>
      <c r="D64" s="62">
        <v>91.143068597884692</v>
      </c>
      <c r="E64" s="62">
        <v>77.804986148790491</v>
      </c>
      <c r="F64" s="73">
        <v>81.219155070943074</v>
      </c>
      <c r="G64" s="73">
        <f t="shared" si="0"/>
        <v>125.71195891062121</v>
      </c>
      <c r="H64" s="73">
        <f t="shared" si="1"/>
        <v>78.230239220277795</v>
      </c>
      <c r="I64" s="73">
        <f t="shared" si="2"/>
        <v>104.37894511172168</v>
      </c>
      <c r="J64" s="73">
        <f t="shared" si="3"/>
        <v>89.103894608518246</v>
      </c>
      <c r="K64" s="73">
        <f t="shared" si="4"/>
        <v>93.0138721417498</v>
      </c>
      <c r="L64" s="73">
        <f>'3.3.1 (Annual)'!L63</f>
        <v>87.319400000000002</v>
      </c>
    </row>
    <row r="65" spans="1:12" ht="14.25" customHeight="1" x14ac:dyDescent="0.25">
      <c r="A65" s="65">
        <v>2023</v>
      </c>
      <c r="B65" s="62">
        <v>137.87111416770844</v>
      </c>
      <c r="C65" s="62">
        <v>82.37907105246363</v>
      </c>
      <c r="D65" s="62">
        <v>106.46912912015696</v>
      </c>
      <c r="E65" s="62">
        <v>106.37477765420182</v>
      </c>
      <c r="F65" s="73">
        <v>106.94488316233152</v>
      </c>
      <c r="G65" s="73">
        <f t="shared" si="0"/>
        <v>148.46002548545877</v>
      </c>
      <c r="H65" s="73">
        <f t="shared" si="1"/>
        <v>88.706028537931587</v>
      </c>
      <c r="I65" s="73">
        <f t="shared" si="2"/>
        <v>114.64627466030308</v>
      </c>
      <c r="J65" s="73">
        <f t="shared" si="3"/>
        <v>114.54467672135226</v>
      </c>
      <c r="K65" s="73">
        <f t="shared" si="4"/>
        <v>115.15856802684632</v>
      </c>
      <c r="L65" s="73">
        <f>'3.3.1 (Annual)'!L64</f>
        <v>92.867500000000007</v>
      </c>
    </row>
    <row r="66" spans="1:12" x14ac:dyDescent="0.25">
      <c r="A66" s="65">
        <v>2024</v>
      </c>
      <c r="B66" s="62">
        <v>103.07565225016107</v>
      </c>
      <c r="C66" s="62">
        <v>90.993875857065788</v>
      </c>
      <c r="D66" s="62">
        <v>103.13686738867464</v>
      </c>
      <c r="E66" s="62">
        <v>104.36213003919354</v>
      </c>
      <c r="F66" s="73">
        <v>103.76382309390699</v>
      </c>
      <c r="G66" s="73">
        <f t="shared" si="0"/>
        <v>106.79798937172311</v>
      </c>
      <c r="H66" s="73">
        <f t="shared" si="1"/>
        <v>94.279907762209845</v>
      </c>
      <c r="I66" s="73">
        <f t="shared" si="2"/>
        <v>106.86141515239626</v>
      </c>
      <c r="J66" s="73">
        <f t="shared" si="3"/>
        <v>108.13092530994641</v>
      </c>
      <c r="K66" s="73">
        <f t="shared" si="4"/>
        <v>107.511011902766</v>
      </c>
      <c r="L66" s="73">
        <f>'3.3.1 (Annual)'!L65</f>
        <v>96.514600000000002</v>
      </c>
    </row>
    <row r="67" spans="1:12" x14ac:dyDescent="0.25">
      <c r="A67" s="65">
        <v>2025</v>
      </c>
      <c r="B67" s="62">
        <v>100</v>
      </c>
      <c r="C67" s="62">
        <v>100</v>
      </c>
      <c r="D67" s="62">
        <v>100</v>
      </c>
      <c r="E67" s="62">
        <v>100</v>
      </c>
      <c r="F67" s="73">
        <v>100</v>
      </c>
      <c r="G67" s="62">
        <f>B67/$L67*100</f>
        <v>100</v>
      </c>
      <c r="H67" s="62">
        <f>C67/$L67*100</f>
        <v>100</v>
      </c>
      <c r="I67" s="62">
        <f>D67/$L67*100</f>
        <v>100</v>
      </c>
      <c r="J67" s="62">
        <f>E67/$L67*100</f>
        <v>100</v>
      </c>
      <c r="K67" s="62">
        <f>F67/$L67*100</f>
        <v>100</v>
      </c>
      <c r="L67" s="62">
        <f>'3.3.1 (Annual)'!L66</f>
        <v>100</v>
      </c>
    </row>
  </sheetData>
  <phoneticPr fontId="2" type="noConversion"/>
  <pageMargins left="0.75" right="0.75" top="1" bottom="1" header="0.5" footer="0.5"/>
  <pageSetup paperSize="9"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theme="3"/>
  </sheetPr>
  <dimension ref="A1:S27"/>
  <sheetViews>
    <sheetView showGridLines="0" zoomScaleNormal="100" workbookViewId="0"/>
  </sheetViews>
  <sheetFormatPr defaultColWidth="8.81640625" defaultRowHeight="12.5" x14ac:dyDescent="0.25"/>
  <cols>
    <col min="3" max="6" width="12.7265625" customWidth="1"/>
  </cols>
  <sheetData>
    <row r="1" spans="1:19" s="10" customFormat="1" ht="18" customHeight="1" x14ac:dyDescent="0.25">
      <c r="A1" s="28" t="s">
        <v>159</v>
      </c>
    </row>
    <row r="2" spans="1:19" s="10" customFormat="1" ht="18" customHeight="1" x14ac:dyDescent="0.3">
      <c r="A2" s="11"/>
      <c r="B2" s="11"/>
    </row>
    <row r="3" spans="1:19" s="10" customFormat="1" ht="31" customHeight="1" x14ac:dyDescent="0.25">
      <c r="A3" s="79" t="s">
        <v>259</v>
      </c>
      <c r="B3" s="79"/>
      <c r="C3" s="79"/>
      <c r="D3" s="79"/>
      <c r="E3" s="79"/>
      <c r="F3" s="79"/>
      <c r="G3" s="79"/>
      <c r="H3" s="79"/>
      <c r="I3" s="79"/>
      <c r="J3" s="79"/>
      <c r="K3" s="79"/>
      <c r="L3" s="79"/>
      <c r="M3" s="79"/>
      <c r="N3" s="79"/>
      <c r="O3" s="79"/>
      <c r="P3" s="79"/>
      <c r="Q3" s="79"/>
      <c r="R3" s="79"/>
      <c r="S3" s="79"/>
    </row>
    <row r="4" spans="1:19" s="10" customFormat="1" ht="45" customHeight="1" x14ac:dyDescent="0.25">
      <c r="A4" s="79" t="s">
        <v>286</v>
      </c>
      <c r="B4" s="79"/>
      <c r="C4" s="79"/>
      <c r="D4" s="79"/>
      <c r="E4" s="79"/>
      <c r="F4" s="79"/>
      <c r="G4" s="79"/>
      <c r="H4" s="79"/>
      <c r="I4" s="79"/>
      <c r="J4" s="79"/>
      <c r="K4" s="79"/>
      <c r="L4" s="79"/>
      <c r="M4" s="79"/>
      <c r="N4" s="79"/>
      <c r="O4" s="79"/>
      <c r="P4" s="79"/>
      <c r="Q4" s="79"/>
      <c r="R4" s="79"/>
      <c r="S4" s="79"/>
    </row>
    <row r="5" spans="1:19" s="10" customFormat="1" ht="35.15" customHeight="1" x14ac:dyDescent="0.25">
      <c r="A5" s="79" t="s">
        <v>287</v>
      </c>
      <c r="B5" s="79"/>
      <c r="C5" s="79"/>
      <c r="D5" s="79"/>
      <c r="E5" s="79"/>
      <c r="F5" s="79"/>
      <c r="G5" s="79"/>
      <c r="H5" s="79"/>
      <c r="I5" s="79"/>
      <c r="J5" s="79"/>
      <c r="K5" s="79"/>
      <c r="L5" s="79"/>
      <c r="M5" s="79"/>
      <c r="N5" s="79"/>
      <c r="O5" s="79"/>
      <c r="P5" s="79"/>
    </row>
    <row r="6" spans="1:19" s="10" customFormat="1" ht="14" x14ac:dyDescent="0.3">
      <c r="A6" s="11"/>
      <c r="B6" s="19"/>
      <c r="C6" s="20" t="s">
        <v>0</v>
      </c>
      <c r="D6" s="21" t="s">
        <v>3</v>
      </c>
      <c r="E6" s="20" t="s">
        <v>2</v>
      </c>
      <c r="F6" s="20" t="s">
        <v>94</v>
      </c>
    </row>
    <row r="7" spans="1:19" s="10" customFormat="1" ht="20.25" customHeight="1" x14ac:dyDescent="0.3">
      <c r="A7" s="11"/>
      <c r="B7" s="22">
        <v>36982</v>
      </c>
      <c r="C7" s="23" t="s">
        <v>95</v>
      </c>
      <c r="D7" s="24" t="s">
        <v>96</v>
      </c>
      <c r="E7" s="23" t="s">
        <v>97</v>
      </c>
      <c r="F7" s="23" t="s">
        <v>98</v>
      </c>
    </row>
    <row r="8" spans="1:19" s="10" customFormat="1" ht="20.25" customHeight="1" x14ac:dyDescent="0.25">
      <c r="B8" s="22">
        <v>39173</v>
      </c>
      <c r="C8" s="23" t="s">
        <v>99</v>
      </c>
      <c r="D8" s="24" t="s">
        <v>100</v>
      </c>
      <c r="E8" s="23" t="s">
        <v>101</v>
      </c>
      <c r="F8" s="23" t="s">
        <v>102</v>
      </c>
    </row>
    <row r="9" spans="1:19" s="10" customFormat="1" ht="20.25" customHeight="1" x14ac:dyDescent="0.25">
      <c r="B9" s="22">
        <v>39539</v>
      </c>
      <c r="C9" s="23" t="s">
        <v>103</v>
      </c>
      <c r="D9" s="24" t="s">
        <v>104</v>
      </c>
      <c r="E9" s="23" t="s">
        <v>105</v>
      </c>
      <c r="F9" s="23" t="s">
        <v>106</v>
      </c>
    </row>
    <row r="10" spans="1:19" s="10" customFormat="1" ht="20.25" customHeight="1" x14ac:dyDescent="0.25">
      <c r="B10" s="22">
        <v>39904</v>
      </c>
      <c r="C10" s="23" t="s">
        <v>107</v>
      </c>
      <c r="D10" s="24" t="s">
        <v>108</v>
      </c>
      <c r="E10" s="23" t="s">
        <v>109</v>
      </c>
      <c r="F10" s="23" t="s">
        <v>110</v>
      </c>
    </row>
    <row r="11" spans="1:19" s="10" customFormat="1" ht="20.25" customHeight="1" x14ac:dyDescent="0.25">
      <c r="B11" s="22">
        <v>40634</v>
      </c>
      <c r="C11" s="23" t="s">
        <v>111</v>
      </c>
      <c r="D11" s="24" t="s">
        <v>112</v>
      </c>
      <c r="E11" s="23" t="s">
        <v>113</v>
      </c>
      <c r="F11" s="23" t="s">
        <v>114</v>
      </c>
    </row>
    <row r="12" spans="1:19" s="10" customFormat="1" ht="20.25" customHeight="1" x14ac:dyDescent="0.25">
      <c r="B12" s="22">
        <v>41000</v>
      </c>
      <c r="C12" s="23" t="s">
        <v>115</v>
      </c>
      <c r="D12" s="24" t="s">
        <v>116</v>
      </c>
      <c r="E12" s="23" t="s">
        <v>117</v>
      </c>
      <c r="F12" s="23" t="s">
        <v>118</v>
      </c>
    </row>
    <row r="13" spans="1:19" s="10" customFormat="1" ht="20.25" customHeight="1" x14ac:dyDescent="0.25">
      <c r="B13" s="22">
        <v>41365</v>
      </c>
      <c r="C13" s="23" t="s">
        <v>119</v>
      </c>
      <c r="D13" s="24" t="s">
        <v>120</v>
      </c>
      <c r="E13" s="23" t="s">
        <v>121</v>
      </c>
      <c r="F13" s="23" t="s">
        <v>122</v>
      </c>
    </row>
    <row r="14" spans="1:19" s="10" customFormat="1" ht="20.25" customHeight="1" x14ac:dyDescent="0.25">
      <c r="B14" s="22">
        <v>41730</v>
      </c>
      <c r="C14" s="23" t="s">
        <v>123</v>
      </c>
      <c r="D14" s="24" t="s">
        <v>124</v>
      </c>
      <c r="E14" s="23" t="s">
        <v>125</v>
      </c>
      <c r="F14" s="23" t="s">
        <v>126</v>
      </c>
    </row>
    <row r="15" spans="1:19" s="10" customFormat="1" ht="20.25" customHeight="1" x14ac:dyDescent="0.25">
      <c r="B15" s="22">
        <v>42095</v>
      </c>
      <c r="C15" s="23" t="s">
        <v>127</v>
      </c>
      <c r="D15" s="24" t="s">
        <v>128</v>
      </c>
      <c r="E15" s="23" t="s">
        <v>129</v>
      </c>
      <c r="F15" s="23" t="s">
        <v>130</v>
      </c>
    </row>
    <row r="16" spans="1:19" s="10" customFormat="1" ht="20.25" customHeight="1" x14ac:dyDescent="0.25">
      <c r="B16" s="22">
        <v>42461</v>
      </c>
      <c r="C16" s="23" t="s">
        <v>131</v>
      </c>
      <c r="D16" s="24" t="s">
        <v>132</v>
      </c>
      <c r="E16" s="23" t="s">
        <v>133</v>
      </c>
      <c r="F16" s="23" t="s">
        <v>134</v>
      </c>
    </row>
    <row r="17" spans="1:16" s="10" customFormat="1" ht="20.25" customHeight="1" x14ac:dyDescent="0.25">
      <c r="B17" s="22">
        <v>42826</v>
      </c>
      <c r="C17" s="23" t="s">
        <v>135</v>
      </c>
      <c r="D17" s="24" t="s">
        <v>136</v>
      </c>
      <c r="E17" s="23" t="s">
        <v>137</v>
      </c>
      <c r="F17" s="23" t="s">
        <v>138</v>
      </c>
    </row>
    <row r="18" spans="1:16" s="10" customFormat="1" ht="20.25" customHeight="1" x14ac:dyDescent="0.25">
      <c r="B18" s="22">
        <v>43191</v>
      </c>
      <c r="C18" s="23" t="s">
        <v>143</v>
      </c>
      <c r="D18" s="24" t="s">
        <v>144</v>
      </c>
      <c r="E18" s="23" t="s">
        <v>145</v>
      </c>
      <c r="F18" s="23" t="s">
        <v>146</v>
      </c>
      <c r="K18"/>
      <c r="L18"/>
      <c r="M18"/>
      <c r="N18"/>
      <c r="O18"/>
      <c r="P18"/>
    </row>
    <row r="19" spans="1:16" s="10" customFormat="1" ht="20.25" customHeight="1" x14ac:dyDescent="0.25">
      <c r="B19" s="22">
        <v>43556</v>
      </c>
      <c r="C19" s="23" t="s">
        <v>152</v>
      </c>
      <c r="D19" s="24" t="s">
        <v>153</v>
      </c>
      <c r="E19" s="23" t="s">
        <v>154</v>
      </c>
      <c r="F19" s="23" t="s">
        <v>155</v>
      </c>
      <c r="K19"/>
      <c r="L19"/>
      <c r="M19"/>
      <c r="N19"/>
      <c r="O19"/>
      <c r="P19"/>
    </row>
    <row r="20" spans="1:16" s="10" customFormat="1" ht="20.25" customHeight="1" x14ac:dyDescent="0.25">
      <c r="B20" s="22">
        <v>43922</v>
      </c>
      <c r="C20" s="23" t="s">
        <v>162</v>
      </c>
      <c r="D20" s="24" t="s">
        <v>163</v>
      </c>
      <c r="E20" s="23" t="s">
        <v>164</v>
      </c>
      <c r="F20" s="23" t="s">
        <v>155</v>
      </c>
      <c r="K20"/>
      <c r="L20"/>
      <c r="M20"/>
      <c r="N20"/>
      <c r="O20"/>
      <c r="P20"/>
    </row>
    <row r="21" spans="1:16" s="10" customFormat="1" ht="20.25" customHeight="1" x14ac:dyDescent="0.25">
      <c r="B21" s="22">
        <v>44287</v>
      </c>
      <c r="C21" s="23" t="s">
        <v>166</v>
      </c>
      <c r="D21" s="24" t="s">
        <v>165</v>
      </c>
      <c r="E21" s="23" t="s">
        <v>167</v>
      </c>
      <c r="F21" s="23" t="s">
        <v>155</v>
      </c>
      <c r="H21" s="10" t="s">
        <v>312</v>
      </c>
      <c r="K21"/>
      <c r="L21"/>
      <c r="M21"/>
      <c r="N21"/>
      <c r="O21"/>
      <c r="P21"/>
    </row>
    <row r="22" spans="1:16" s="10" customFormat="1" ht="20.25" customHeight="1" x14ac:dyDescent="0.25">
      <c r="B22" s="22">
        <v>44652</v>
      </c>
      <c r="C22" s="23" t="s">
        <v>246</v>
      </c>
      <c r="D22" s="24" t="s">
        <v>165</v>
      </c>
      <c r="E22" s="23" t="s">
        <v>136</v>
      </c>
      <c r="F22" s="23" t="s">
        <v>155</v>
      </c>
      <c r="K22"/>
      <c r="L22"/>
      <c r="M22"/>
      <c r="N22"/>
      <c r="O22"/>
      <c r="P22"/>
    </row>
    <row r="23" spans="1:16" s="10" customFormat="1" ht="20.25" customHeight="1" x14ac:dyDescent="0.25">
      <c r="B23" s="22">
        <v>45017</v>
      </c>
      <c r="C23" s="23" t="s">
        <v>257</v>
      </c>
      <c r="D23" s="24" t="s">
        <v>165</v>
      </c>
      <c r="E23" s="23" t="s">
        <v>258</v>
      </c>
      <c r="F23" s="23" t="s">
        <v>155</v>
      </c>
      <c r="K23"/>
      <c r="L23"/>
      <c r="M23"/>
      <c r="N23"/>
      <c r="O23"/>
      <c r="P23"/>
    </row>
    <row r="24" spans="1:16" s="10" customFormat="1" ht="20.25" customHeight="1" x14ac:dyDescent="0.25">
      <c r="B24" s="68">
        <v>45383</v>
      </c>
      <c r="C24" s="69" t="s">
        <v>261</v>
      </c>
      <c r="D24" s="61" t="s">
        <v>165</v>
      </c>
      <c r="E24" s="61" t="s">
        <v>165</v>
      </c>
      <c r="F24" s="69" t="s">
        <v>155</v>
      </c>
      <c r="K24"/>
      <c r="L24"/>
      <c r="M24"/>
      <c r="N24"/>
      <c r="O24"/>
      <c r="P24"/>
    </row>
    <row r="25" spans="1:16" s="67" customFormat="1" ht="20.25" customHeight="1" x14ac:dyDescent="0.25">
      <c r="B25" s="68">
        <v>45748</v>
      </c>
      <c r="C25" s="69" t="s">
        <v>261</v>
      </c>
      <c r="D25" s="61" t="s">
        <v>165</v>
      </c>
      <c r="E25" s="61" t="s">
        <v>165</v>
      </c>
      <c r="F25" s="69" t="s">
        <v>155</v>
      </c>
      <c r="K25"/>
      <c r="L25"/>
      <c r="M25"/>
      <c r="N25"/>
      <c r="O25"/>
      <c r="P25"/>
    </row>
    <row r="26" spans="1:16" s="67" customFormat="1" ht="20.25" customHeight="1" x14ac:dyDescent="0.25">
      <c r="B26" s="68">
        <v>46113</v>
      </c>
      <c r="C26" s="69" t="s">
        <v>313</v>
      </c>
      <c r="D26" s="61" t="s">
        <v>314</v>
      </c>
      <c r="E26" s="61" t="s">
        <v>314</v>
      </c>
      <c r="F26" s="69" t="s">
        <v>155</v>
      </c>
      <c r="K26"/>
      <c r="L26"/>
      <c r="M26"/>
      <c r="N26"/>
      <c r="O26"/>
      <c r="P26"/>
    </row>
    <row r="27" spans="1:16" ht="15" customHeight="1" x14ac:dyDescent="0.3">
      <c r="A27" s="27" t="s">
        <v>70</v>
      </c>
    </row>
  </sheetData>
  <mergeCells count="3">
    <mergeCell ref="A3:S3"/>
    <mergeCell ref="A4:S4"/>
    <mergeCell ref="A5:P5"/>
  </mergeCells>
  <hyperlinks>
    <hyperlink ref="A27" location="Contents!A1" display="Return to Contents Page" xr:uid="{2A3E8472-4628-480E-B4FC-B248F9FCFBF6}"/>
  </hyperlinks>
  <pageMargins left="0.70866141732283472" right="0.70866141732283472" top="0.74803149606299213" bottom="0.74803149606299213" header="0.31496062992125984" footer="0.31496062992125984"/>
  <pageSetup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theme="1" tint="0.499984740745262"/>
  </sheetPr>
  <dimension ref="A1:G325"/>
  <sheetViews>
    <sheetView zoomScaleNormal="100" workbookViewId="0">
      <pane xSplit="1" ySplit="3" topLeftCell="B188" activePane="bottomRight" state="frozen"/>
      <selection activeCell="B4" sqref="B4"/>
      <selection pane="topRight" activeCell="B4" sqref="B4"/>
      <selection pane="bottomLeft" activeCell="B4" sqref="B4"/>
      <selection pane="bottomRight" activeCell="B326" sqref="B326"/>
    </sheetView>
  </sheetViews>
  <sheetFormatPr defaultRowHeight="12.5" x14ac:dyDescent="0.25"/>
  <sheetData>
    <row r="1" spans="1:6" x14ac:dyDescent="0.25">
      <c r="B1" s="4"/>
      <c r="C1" s="4"/>
      <c r="D1" s="4"/>
      <c r="E1" s="4"/>
      <c r="F1" s="4"/>
    </row>
    <row r="2" spans="1:6" x14ac:dyDescent="0.25">
      <c r="B2" s="2" t="s">
        <v>0</v>
      </c>
      <c r="C2" s="2" t="s">
        <v>241</v>
      </c>
      <c r="D2" s="2" t="s">
        <v>2</v>
      </c>
      <c r="E2" s="2" t="s">
        <v>3</v>
      </c>
      <c r="F2" s="2" t="s">
        <v>242</v>
      </c>
    </row>
    <row r="3" spans="1:6" x14ac:dyDescent="0.25">
      <c r="B3" s="3"/>
      <c r="C3" s="3"/>
      <c r="D3" s="3"/>
      <c r="E3" s="3"/>
      <c r="F3" s="3"/>
    </row>
    <row r="4" spans="1:6" x14ac:dyDescent="0.25">
      <c r="B4" s="5" t="s">
        <v>85</v>
      </c>
      <c r="C4" s="1"/>
      <c r="D4" s="1"/>
      <c r="E4" s="1"/>
      <c r="F4" s="1"/>
    </row>
    <row r="5" spans="1:6" x14ac:dyDescent="0.25">
      <c r="A5" t="s">
        <v>7</v>
      </c>
      <c r="B5" s="12">
        <f>'3.3.1'!H127</f>
        <v>45.724564568709873</v>
      </c>
      <c r="C5" s="12">
        <f>'3.3.1'!I127</f>
        <v>10.86545754048776</v>
      </c>
      <c r="D5" s="12">
        <f>'3.3.1'!J127</f>
        <v>23.793473395351409</v>
      </c>
      <c r="E5" s="12">
        <f>'3.3.1'!K127</f>
        <v>33.668156963288347</v>
      </c>
      <c r="F5" s="12">
        <f>'3.3.1'!L127</f>
        <v>29.172311871030004</v>
      </c>
    </row>
    <row r="6" spans="1:6" x14ac:dyDescent="0.25">
      <c r="A6" t="s">
        <v>8</v>
      </c>
      <c r="B6" s="12">
        <f>'3.3.1'!H128</f>
        <v>44.688943694443175</v>
      </c>
      <c r="C6" s="12">
        <f>'3.3.1'!I128</f>
        <v>12.509837833408973</v>
      </c>
      <c r="D6" s="12">
        <f>'3.3.1'!J128</f>
        <v>22.454055778862518</v>
      </c>
      <c r="E6" s="12">
        <f>'3.3.1'!K128</f>
        <v>29.839337957643973</v>
      </c>
      <c r="F6" s="12">
        <f>'3.3.1'!L128</f>
        <v>26.561283607193737</v>
      </c>
    </row>
    <row r="7" spans="1:6" x14ac:dyDescent="0.25">
      <c r="A7" t="s">
        <v>9</v>
      </c>
      <c r="B7" s="12">
        <f>'3.3.1'!H129</f>
        <v>47.047626100724045</v>
      </c>
      <c r="C7" s="12">
        <f>'3.3.1'!I129</f>
        <v>14.13273036542444</v>
      </c>
      <c r="D7" s="12">
        <f>'3.3.1'!J129</f>
        <v>21.913997309941045</v>
      </c>
      <c r="E7" s="12">
        <f>'3.3.1'!K129</f>
        <v>30.432295627859723</v>
      </c>
      <c r="F7" s="12">
        <f>'3.3.1'!L129</f>
        <v>27.129202504996364</v>
      </c>
    </row>
    <row r="8" spans="1:6" x14ac:dyDescent="0.25">
      <c r="A8" t="s">
        <v>10</v>
      </c>
      <c r="B8" s="12">
        <f>'3.3.1'!H130</f>
        <v>43.311777302390922</v>
      </c>
      <c r="C8" s="12">
        <f>'3.3.1'!I130</f>
        <v>16.093598190057438</v>
      </c>
      <c r="D8" s="12">
        <f>'3.3.1'!J130</f>
        <v>22.75141442923033</v>
      </c>
      <c r="E8" s="12">
        <f>'3.3.1'!K130</f>
        <v>32.009508516274124</v>
      </c>
      <c r="F8" s="12">
        <f>'3.3.1'!L130</f>
        <v>28.517835643517671</v>
      </c>
    </row>
    <row r="9" spans="1:6" x14ac:dyDescent="0.25">
      <c r="A9" t="s">
        <v>11</v>
      </c>
      <c r="B9" s="12">
        <f>'3.3.1'!H131</f>
        <v>45.019095172247262</v>
      </c>
      <c r="C9" s="12">
        <f>'3.3.1'!I131</f>
        <v>17.188996023464036</v>
      </c>
      <c r="D9" s="12">
        <f>'3.3.1'!J131</f>
        <v>23.390105119196825</v>
      </c>
      <c r="E9" s="12">
        <f>'3.3.1'!K131</f>
        <v>32.774050692710411</v>
      </c>
      <c r="F9" s="12">
        <f>'3.3.1'!L131</f>
        <v>28.012414301177515</v>
      </c>
    </row>
    <row r="10" spans="1:6" x14ac:dyDescent="0.25">
      <c r="A10" t="s">
        <v>12</v>
      </c>
      <c r="B10" s="12">
        <f>'3.3.1'!H132</f>
        <v>43.821004684516751</v>
      </c>
      <c r="C10" s="12">
        <f>'3.3.1'!I132</f>
        <v>18.123064160670783</v>
      </c>
      <c r="D10" s="12">
        <f>'3.3.1'!J132</f>
        <v>22.437352331494601</v>
      </c>
      <c r="E10" s="12">
        <f>'3.3.1'!K132</f>
        <v>27.627064444459592</v>
      </c>
      <c r="F10" s="12">
        <f>'3.3.1'!L132</f>
        <v>24.932349177488184</v>
      </c>
    </row>
    <row r="11" spans="1:6" x14ac:dyDescent="0.25">
      <c r="A11" t="s">
        <v>13</v>
      </c>
      <c r="B11" s="12">
        <f>'3.3.1'!H133</f>
        <v>44.731403006405799</v>
      </c>
      <c r="C11" s="12">
        <f>'3.3.1'!I133</f>
        <v>18.725201488471672</v>
      </c>
      <c r="D11" s="12">
        <f>'3.3.1'!J133</f>
        <v>22.466940671573624</v>
      </c>
      <c r="E11" s="12">
        <f>'3.3.1'!K133</f>
        <v>27.494301396034565</v>
      </c>
      <c r="F11" s="12">
        <f>'3.3.1'!L133</f>
        <v>24.989612846302133</v>
      </c>
    </row>
    <row r="12" spans="1:6" x14ac:dyDescent="0.25">
      <c r="A12" t="s">
        <v>14</v>
      </c>
      <c r="B12" s="12">
        <f>'3.3.1'!H134</f>
        <v>44.955339022798142</v>
      </c>
      <c r="C12" s="12">
        <f>'3.3.1'!I134</f>
        <v>20.754763655215012</v>
      </c>
      <c r="D12" s="12">
        <f>'3.3.1'!J134</f>
        <v>29.728307064995203</v>
      </c>
      <c r="E12" s="12">
        <f>'3.3.1'!K134</f>
        <v>27.907319368130405</v>
      </c>
      <c r="F12" s="12">
        <f>'3.3.1'!L134</f>
        <v>27.045929318961775</v>
      </c>
    </row>
    <row r="13" spans="1:6" x14ac:dyDescent="0.25">
      <c r="A13" t="s">
        <v>15</v>
      </c>
      <c r="B13" s="12">
        <f>'3.3.1'!H135</f>
        <v>46.001637278892176</v>
      </c>
      <c r="C13" s="12">
        <f>'3.3.1'!I135</f>
        <v>18.277479964821666</v>
      </c>
      <c r="D13" s="12">
        <f>'3.3.1'!J135</f>
        <v>34.522340381165364</v>
      </c>
      <c r="E13" s="12">
        <f>'3.3.1'!K135</f>
        <v>27.893456854864812</v>
      </c>
      <c r="F13" s="12">
        <f>'3.3.1'!L135</f>
        <v>27.854848335802075</v>
      </c>
    </row>
    <row r="14" spans="1:6" x14ac:dyDescent="0.25">
      <c r="A14" t="s">
        <v>16</v>
      </c>
      <c r="B14" s="12">
        <f>'3.3.1'!H136</f>
        <v>45.332697015725067</v>
      </c>
      <c r="C14" s="12">
        <f>'3.3.1'!I136</f>
        <v>18.655255877878826</v>
      </c>
      <c r="D14" s="12">
        <f>'3.3.1'!J136</f>
        <v>31.725270582377892</v>
      </c>
      <c r="E14" s="12">
        <f>'3.3.1'!K136</f>
        <v>24.628495650765153</v>
      </c>
      <c r="F14" s="12">
        <f>'3.3.1'!L136</f>
        <v>25.506623135782263</v>
      </c>
    </row>
    <row r="15" spans="1:6" x14ac:dyDescent="0.25">
      <c r="A15" t="s">
        <v>17</v>
      </c>
      <c r="B15" s="12">
        <f>'3.3.1'!H137</f>
        <v>46.91612234777002</v>
      </c>
      <c r="C15" s="12">
        <f>'3.3.1'!I137</f>
        <v>19.283594669736139</v>
      </c>
      <c r="D15" s="12">
        <f>'3.3.1'!J137</f>
        <v>29.485950270833612</v>
      </c>
      <c r="E15" s="12">
        <f>'3.3.1'!K137</f>
        <v>24.876233597663497</v>
      </c>
      <c r="F15" s="12">
        <f>'3.3.1'!L137</f>
        <v>25.242910802085156</v>
      </c>
    </row>
    <row r="16" spans="1:6" x14ac:dyDescent="0.25">
      <c r="A16" t="s">
        <v>18</v>
      </c>
      <c r="B16" s="12">
        <f>'3.3.1'!H138</f>
        <v>44.303770637910439</v>
      </c>
      <c r="C16" s="12">
        <f>'3.3.1'!I138</f>
        <v>16.83777585562509</v>
      </c>
      <c r="D16" s="12">
        <f>'3.3.1'!J138</f>
        <v>33.375810196871427</v>
      </c>
      <c r="E16" s="12">
        <f>'3.3.1'!K138</f>
        <v>26.699198674301872</v>
      </c>
      <c r="F16" s="12">
        <f>'3.3.1'!L138</f>
        <v>26.612589407012255</v>
      </c>
    </row>
    <row r="17" spans="1:6" x14ac:dyDescent="0.25">
      <c r="A17" t="s">
        <v>19</v>
      </c>
      <c r="B17" s="12">
        <f>'3.3.1'!H139</f>
        <v>47.749567527952728</v>
      </c>
      <c r="C17" s="12">
        <f>'3.3.1'!I139</f>
        <v>17.583812987534781</v>
      </c>
      <c r="D17" s="12">
        <f>'3.3.1'!J139</f>
        <v>34.136357876842446</v>
      </c>
      <c r="E17" s="12">
        <f>'3.3.1'!K139</f>
        <v>26.792942256032127</v>
      </c>
      <c r="F17" s="12">
        <f>'3.3.1'!L139</f>
        <v>26.988656321230277</v>
      </c>
    </row>
    <row r="18" spans="1:6" x14ac:dyDescent="0.25">
      <c r="A18" t="s">
        <v>20</v>
      </c>
      <c r="B18" s="12">
        <f>'3.3.1'!H140</f>
        <v>47.49646778440016</v>
      </c>
      <c r="C18" s="12">
        <f>'3.3.1'!I140</f>
        <v>18.552761606272881</v>
      </c>
      <c r="D18" s="12">
        <f>'3.3.1'!J140</f>
        <v>28.296179876830912</v>
      </c>
      <c r="E18" s="12">
        <f>'3.3.1'!K140</f>
        <v>23.713509163371707</v>
      </c>
      <c r="F18" s="12">
        <f>'3.3.1'!L140</f>
        <v>24.089558972685854</v>
      </c>
    </row>
    <row r="19" spans="1:6" x14ac:dyDescent="0.25">
      <c r="A19" t="s">
        <v>22</v>
      </c>
      <c r="B19" s="12">
        <f>'3.3.1'!H141</f>
        <v>41.827553677378553</v>
      </c>
      <c r="C19" s="12">
        <f>'3.3.1'!I141</f>
        <v>19.401674063162453</v>
      </c>
      <c r="D19" s="12">
        <f>'3.3.1'!J141</f>
        <v>26.085084465098902</v>
      </c>
      <c r="E19" s="12">
        <f>'3.3.1'!K141</f>
        <v>23.487760048163015</v>
      </c>
      <c r="F19" s="12">
        <f>'3.3.1'!L141</f>
        <v>23.535205377866792</v>
      </c>
    </row>
    <row r="20" spans="1:6" x14ac:dyDescent="0.25">
      <c r="A20" t="s">
        <v>23</v>
      </c>
      <c r="B20" s="12">
        <f>'3.3.1'!H142</f>
        <v>44.058563714142274</v>
      </c>
      <c r="C20" s="12">
        <f>'3.3.1'!I142</f>
        <v>19.748597060367224</v>
      </c>
      <c r="D20" s="12">
        <f>'3.3.1'!J142</f>
        <v>31.039666611405924</v>
      </c>
      <c r="E20" s="12">
        <f>'3.3.1'!K142</f>
        <v>24.259398730152775</v>
      </c>
      <c r="F20" s="12">
        <f>'3.3.1'!L142</f>
        <v>25.231798112511683</v>
      </c>
    </row>
    <row r="21" spans="1:6" x14ac:dyDescent="0.25">
      <c r="A21" t="s">
        <v>24</v>
      </c>
      <c r="B21" s="12">
        <f>'3.3.1'!H143</f>
        <v>40.125116426295854</v>
      </c>
      <c r="C21" s="12">
        <f>'3.3.1'!I143</f>
        <v>22.505016543515826</v>
      </c>
      <c r="D21" s="12">
        <f>'3.3.1'!J143</f>
        <v>32.436375232335898</v>
      </c>
      <c r="E21" s="12">
        <f>'3.3.1'!K143</f>
        <v>24.021287372956181</v>
      </c>
      <c r="F21" s="12">
        <f>'3.3.1'!L143</f>
        <v>25.952823174903195</v>
      </c>
    </row>
    <row r="22" spans="1:6" x14ac:dyDescent="0.25">
      <c r="A22" t="s">
        <v>25</v>
      </c>
      <c r="B22" s="12">
        <f>'3.3.1'!H144</f>
        <v>40.586419648697479</v>
      </c>
      <c r="C22" s="12">
        <f>'3.3.1'!I144</f>
        <v>20.046415257294935</v>
      </c>
      <c r="D22" s="12">
        <f>'3.3.1'!J144</f>
        <v>27.924510277494985</v>
      </c>
      <c r="E22" s="12">
        <f>'3.3.1'!K144</f>
        <v>22.403187054316621</v>
      </c>
      <c r="F22" s="12">
        <f>'3.3.1'!L144</f>
        <v>23.484394825074514</v>
      </c>
    </row>
    <row r="23" spans="1:6" x14ac:dyDescent="0.25">
      <c r="A23" t="s">
        <v>26</v>
      </c>
      <c r="B23" s="12">
        <f>'3.3.1'!H145</f>
        <v>41.070568946494156</v>
      </c>
      <c r="C23" s="12">
        <f>'3.3.1'!I145</f>
        <v>21.463840877153398</v>
      </c>
      <c r="D23" s="12">
        <f>'3.3.1'!J145</f>
        <v>26.009537155515094</v>
      </c>
      <c r="E23" s="12">
        <f>'3.3.1'!K145</f>
        <v>22.36788866743402</v>
      </c>
      <c r="F23" s="12">
        <f>'3.3.1'!L145</f>
        <v>23.327088985618317</v>
      </c>
    </row>
    <row r="24" spans="1:6" x14ac:dyDescent="0.25">
      <c r="A24" t="s">
        <v>27</v>
      </c>
      <c r="B24" s="12">
        <f>'3.3.1'!H146</f>
        <v>40.298083423471439</v>
      </c>
      <c r="C24" s="12">
        <f>'3.3.1'!I146</f>
        <v>20.109940586629559</v>
      </c>
      <c r="D24" s="12">
        <f>'3.3.1'!J146</f>
        <v>35.38058057102738</v>
      </c>
      <c r="E24" s="12">
        <f>'3.3.1'!K146</f>
        <v>24.158156408419178</v>
      </c>
      <c r="F24" s="12">
        <f>'3.3.1'!L146</f>
        <v>26.203959210200832</v>
      </c>
    </row>
    <row r="25" spans="1:6" x14ac:dyDescent="0.25">
      <c r="A25" t="s">
        <v>28</v>
      </c>
      <c r="B25" s="12">
        <f>'3.3.1'!H147</f>
        <v>43.088459464832482</v>
      </c>
      <c r="C25" s="12">
        <f>'3.3.1'!I147</f>
        <v>19.225713791051614</v>
      </c>
      <c r="D25" s="12">
        <f>'3.3.1'!J147</f>
        <v>34.169169007283926</v>
      </c>
      <c r="E25" s="12">
        <f>'3.3.1'!K147</f>
        <v>24.714415500593564</v>
      </c>
      <c r="F25" s="12">
        <f>'3.3.1'!L147</f>
        <v>25.902367498693952</v>
      </c>
    </row>
    <row r="26" spans="1:6" x14ac:dyDescent="0.25">
      <c r="A26" t="s">
        <v>29</v>
      </c>
      <c r="B26" s="12">
        <f>'3.3.1'!H148</f>
        <v>40.092692802282897</v>
      </c>
      <c r="C26" s="12">
        <f>'3.3.1'!I148</f>
        <v>21.809589923750735</v>
      </c>
      <c r="D26" s="12">
        <f>'3.3.1'!J148</f>
        <v>28.058107138334996</v>
      </c>
      <c r="E26" s="12">
        <f>'3.3.1'!K148</f>
        <v>22.888263291875624</v>
      </c>
      <c r="F26" s="12">
        <f>'3.3.1'!L148</f>
        <v>24.092373846080228</v>
      </c>
    </row>
    <row r="27" spans="1:6" x14ac:dyDescent="0.25">
      <c r="A27" t="s">
        <v>30</v>
      </c>
      <c r="B27" s="12">
        <f>'3.3.1'!H149</f>
        <v>46.069570233879809</v>
      </c>
      <c r="C27" s="12">
        <f>'3.3.1'!I149</f>
        <v>21.310818619043193</v>
      </c>
      <c r="D27" s="12">
        <f>'3.3.1'!J149</f>
        <v>30.242277486449559</v>
      </c>
      <c r="E27" s="12">
        <f>'3.3.1'!K149</f>
        <v>23.247057935981356</v>
      </c>
      <c r="F27" s="12">
        <f>'3.3.1'!L149</f>
        <v>24.757618261789698</v>
      </c>
    </row>
    <row r="28" spans="1:6" x14ac:dyDescent="0.25">
      <c r="A28" t="s">
        <v>31</v>
      </c>
      <c r="B28" s="12">
        <f>'3.3.1'!H150</f>
        <v>44.805660930862068</v>
      </c>
      <c r="C28" s="12">
        <f>'3.3.1'!I150</f>
        <v>21.119892148433003</v>
      </c>
      <c r="D28" s="12">
        <f>'3.3.1'!J150</f>
        <v>39.454132866953607</v>
      </c>
      <c r="E28" s="12">
        <f>'3.3.1'!K150</f>
        <v>27.31703343258221</v>
      </c>
      <c r="F28" s="12">
        <f>'3.3.1'!L150</f>
        <v>28.954771757582726</v>
      </c>
    </row>
    <row r="29" spans="1:6" x14ac:dyDescent="0.25">
      <c r="A29" t="s">
        <v>32</v>
      </c>
      <c r="B29" s="12">
        <f>'3.3.1'!H151</f>
        <v>47.70743478488432</v>
      </c>
      <c r="C29" s="12">
        <f>'3.3.1'!I151</f>
        <v>23.219185500092589</v>
      </c>
      <c r="D29" s="12">
        <f>'3.3.1'!J151</f>
        <v>46.618861530299405</v>
      </c>
      <c r="E29" s="12">
        <f>'3.3.1'!K151</f>
        <v>28.334197881993717</v>
      </c>
      <c r="F29" s="12">
        <f>'3.3.1'!L151</f>
        <v>31.921945078359659</v>
      </c>
    </row>
    <row r="30" spans="1:6" x14ac:dyDescent="0.25">
      <c r="A30" t="s">
        <v>33</v>
      </c>
      <c r="B30" s="12">
        <f>'3.3.1'!H152</f>
        <v>50.469755222841805</v>
      </c>
      <c r="C30" s="12">
        <f>'3.3.1'!I152</f>
        <v>25.597322303670001</v>
      </c>
      <c r="D30" s="12">
        <f>'3.3.1'!J152</f>
        <v>38.903223414723882</v>
      </c>
      <c r="E30" s="12">
        <f>'3.3.1'!K152</f>
        <v>29.576342688008268</v>
      </c>
      <c r="F30" s="12">
        <f>'3.3.1'!L152</f>
        <v>31.262326907372501</v>
      </c>
    </row>
    <row r="31" spans="1:6" x14ac:dyDescent="0.25">
      <c r="A31" t="s">
        <v>34</v>
      </c>
      <c r="B31" s="12">
        <f>'3.3.1'!H153</f>
        <v>53.962807940970251</v>
      </c>
      <c r="C31" s="12">
        <f>'3.3.1'!I153</f>
        <v>30.115567261602898</v>
      </c>
      <c r="D31" s="12">
        <f>'3.3.1'!J153</f>
        <v>40.492901969673348</v>
      </c>
      <c r="E31" s="12">
        <f>'3.3.1'!K153</f>
        <v>31.297335163734896</v>
      </c>
      <c r="F31" s="12">
        <f>'3.3.1'!L153</f>
        <v>33.513068468339696</v>
      </c>
    </row>
    <row r="32" spans="1:6" x14ac:dyDescent="0.25">
      <c r="A32" t="s">
        <v>35</v>
      </c>
      <c r="B32" s="12">
        <f>'3.3.1'!H154</f>
        <v>48.906225417008471</v>
      </c>
      <c r="C32" s="12">
        <f>'3.3.1'!I154</f>
        <v>31.881894233055576</v>
      </c>
      <c r="D32" s="12">
        <f>'3.3.1'!J154</f>
        <v>68.975906999973773</v>
      </c>
      <c r="E32" s="12">
        <f>'3.3.1'!K154</f>
        <v>39.544235829021616</v>
      </c>
      <c r="F32" s="12">
        <f>'3.3.1'!L154</f>
        <v>45.189692835717395</v>
      </c>
    </row>
    <row r="33" spans="1:6" x14ac:dyDescent="0.25">
      <c r="A33" t="s">
        <v>36</v>
      </c>
      <c r="B33" s="12">
        <f>'3.3.1'!H155</f>
        <v>53.309554753351698</v>
      </c>
      <c r="C33" s="12">
        <f>'3.3.1'!I155</f>
        <v>34.461509780482402</v>
      </c>
      <c r="D33" s="12">
        <f>'3.3.1'!J155</f>
        <v>77.64784558411354</v>
      </c>
      <c r="E33" s="12">
        <f>'3.3.1'!K155</f>
        <v>42.276216882514696</v>
      </c>
      <c r="F33" s="12">
        <f>'3.3.1'!L155</f>
        <v>49.181714501297648</v>
      </c>
    </row>
    <row r="34" spans="1:6" x14ac:dyDescent="0.25">
      <c r="A34" t="s">
        <v>37</v>
      </c>
      <c r="B34" s="12">
        <f>'3.3.1'!H156</f>
        <v>40.316049193294198</v>
      </c>
      <c r="C34" s="12">
        <f>'3.3.1'!I156</f>
        <v>34.234235628798899</v>
      </c>
      <c r="D34" s="12">
        <f>'3.3.1'!J156</f>
        <v>51.668074366533489</v>
      </c>
      <c r="E34" s="12">
        <f>'3.3.1'!K156</f>
        <v>40.006541324057146</v>
      </c>
      <c r="F34" s="12">
        <f>'3.3.1'!L156</f>
        <v>41.689662619955584</v>
      </c>
    </row>
    <row r="35" spans="1:6" x14ac:dyDescent="0.25">
      <c r="A35" t="s">
        <v>38</v>
      </c>
      <c r="B35" s="12">
        <f>'3.3.1'!H157</f>
        <v>47.880425710432476</v>
      </c>
      <c r="C35" s="12">
        <f>'3.3.1'!I157</f>
        <v>33.662558447857307</v>
      </c>
      <c r="D35" s="12">
        <f>'3.3.1'!J157</f>
        <v>48.837341934353077</v>
      </c>
      <c r="E35" s="12">
        <f>'3.3.1'!K157</f>
        <v>39.931616377456578</v>
      </c>
      <c r="F35" s="12">
        <f>'3.3.1'!L157</f>
        <v>40.950266521757165</v>
      </c>
    </row>
    <row r="36" spans="1:6" x14ac:dyDescent="0.25">
      <c r="A36" t="s">
        <v>39</v>
      </c>
      <c r="B36" s="12">
        <f>'3.3.1'!H158</f>
        <v>45.010341301507026</v>
      </c>
      <c r="C36" s="12">
        <f>'3.3.1'!I158</f>
        <v>30.593296207153443</v>
      </c>
      <c r="D36" s="12">
        <f>'3.3.1'!J158</f>
        <v>58.293833621880211</v>
      </c>
      <c r="E36" s="12">
        <f>'3.3.1'!K158</f>
        <v>45.223957789007294</v>
      </c>
      <c r="F36" s="12">
        <f>'3.3.1'!L158</f>
        <v>45.659558558440509</v>
      </c>
    </row>
    <row r="37" spans="1:6" x14ac:dyDescent="0.25">
      <c r="A37" t="s">
        <v>40</v>
      </c>
      <c r="B37" s="12">
        <f>'3.3.1'!H159</f>
        <v>52.096817333763035</v>
      </c>
      <c r="C37" s="12">
        <f>'3.3.1'!I159</f>
        <v>30.551754086497496</v>
      </c>
      <c r="D37" s="12">
        <f>'3.3.1'!J159</f>
        <v>52.785094060440372</v>
      </c>
      <c r="E37" s="12">
        <f>'3.3.1'!K159</f>
        <v>45.800532473071051</v>
      </c>
      <c r="F37" s="12">
        <f>'3.3.1'!L159</f>
        <v>44.193344121488188</v>
      </c>
    </row>
    <row r="38" spans="1:6" x14ac:dyDescent="0.25">
      <c r="A38" t="s">
        <v>41</v>
      </c>
      <c r="B38" s="12">
        <f>'3.3.1'!H160</f>
        <v>50.839254206701142</v>
      </c>
      <c r="C38" s="12">
        <f>'3.3.1'!I160</f>
        <v>32.31260348341344</v>
      </c>
      <c r="D38" s="12">
        <f>'3.3.1'!J160</f>
        <v>37.499848490191376</v>
      </c>
      <c r="E38" s="12">
        <f>'3.3.1'!K160</f>
        <v>40.519363239938805</v>
      </c>
      <c r="F38" s="12">
        <f>'3.3.1'!L160</f>
        <v>38.483675275135283</v>
      </c>
    </row>
    <row r="39" spans="1:6" x14ac:dyDescent="0.25">
      <c r="A39" t="s">
        <v>42</v>
      </c>
      <c r="B39" s="12">
        <f>'3.3.1'!H161</f>
        <v>52.057751986544595</v>
      </c>
      <c r="C39" s="12">
        <f>'3.3.1'!I161</f>
        <v>34.6157576232604</v>
      </c>
      <c r="D39" s="12">
        <f>'3.3.1'!J161</f>
        <v>39.978071514714323</v>
      </c>
      <c r="E39" s="12">
        <f>'3.3.1'!K161</f>
        <v>39.83015798936507</v>
      </c>
      <c r="F39" s="12">
        <f>'3.3.1'!L161</f>
        <v>38.955887295576289</v>
      </c>
    </row>
    <row r="40" spans="1:6" x14ac:dyDescent="0.25">
      <c r="A40" t="s">
        <v>43</v>
      </c>
      <c r="B40" s="12">
        <f>'3.3.1'!H162</f>
        <v>55.00058743803271</v>
      </c>
      <c r="C40" s="12">
        <f>'3.3.1'!I162</f>
        <v>39.939894184589917</v>
      </c>
      <c r="D40" s="12">
        <f>'3.3.1'!J162</f>
        <v>56.443381555180572</v>
      </c>
      <c r="E40" s="12">
        <f>'3.3.1'!K162</f>
        <v>42.425943430758004</v>
      </c>
      <c r="F40" s="12">
        <f>'3.3.1'!L162</f>
        <v>44.585922845723545</v>
      </c>
    </row>
    <row r="41" spans="1:6" x14ac:dyDescent="0.25">
      <c r="A41" t="s">
        <v>44</v>
      </c>
      <c r="B41" s="12">
        <f>'3.3.1'!H163</f>
        <v>62.763324262899275</v>
      </c>
      <c r="C41" s="12">
        <f>'3.3.1'!I163</f>
        <v>43.925360502135625</v>
      </c>
      <c r="D41" s="12">
        <f>'3.3.1'!J163</f>
        <v>61.60012568859716</v>
      </c>
      <c r="E41" s="12">
        <f>'3.3.1'!K163</f>
        <v>43.428072909504792</v>
      </c>
      <c r="F41" s="12">
        <f>'3.3.1'!L163</f>
        <v>47.354843217291261</v>
      </c>
    </row>
    <row r="42" spans="1:6" x14ac:dyDescent="0.25">
      <c r="A42" t="s">
        <v>45</v>
      </c>
      <c r="B42" s="12">
        <f>'3.3.1'!H164</f>
        <v>66.593603513383698</v>
      </c>
      <c r="C42" s="12">
        <f>'3.3.1'!I164</f>
        <v>49.942187457814988</v>
      </c>
      <c r="D42" s="12">
        <f>'3.3.1'!J164</f>
        <v>65.65562529072281</v>
      </c>
      <c r="E42" s="12">
        <f>'3.3.1'!K164</f>
        <v>46.463795827517252</v>
      </c>
      <c r="F42" s="12">
        <f>'3.3.1'!L164</f>
        <v>51.238055051911459</v>
      </c>
    </row>
    <row r="43" spans="1:6" x14ac:dyDescent="0.25">
      <c r="A43" t="s">
        <v>46</v>
      </c>
      <c r="B43" s="12">
        <f>'3.3.1'!H165</f>
        <v>67.451954906342081</v>
      </c>
      <c r="C43" s="12">
        <f>'3.3.1'!I165</f>
        <v>60.393989470613583</v>
      </c>
      <c r="D43" s="12">
        <f>'3.3.1'!J165</f>
        <v>66.538270851582126</v>
      </c>
      <c r="E43" s="12">
        <f>'3.3.1'!K165</f>
        <v>49.569651772662191</v>
      </c>
      <c r="F43" s="12">
        <f>'3.3.1'!L165</f>
        <v>55.444147012437938</v>
      </c>
    </row>
    <row r="44" spans="1:6" x14ac:dyDescent="0.25">
      <c r="A44" t="s">
        <v>47</v>
      </c>
      <c r="B44" s="12">
        <f>'3.3.1'!H166</f>
        <v>60.685605782271971</v>
      </c>
      <c r="C44" s="12">
        <f>'3.3.1'!I166</f>
        <v>47.016465211464407</v>
      </c>
      <c r="D44" s="12">
        <f>'3.3.1'!J166</f>
        <v>78.206310182504822</v>
      </c>
      <c r="E44" s="12">
        <f>'3.3.1'!K166</f>
        <v>61.762527817258025</v>
      </c>
      <c r="F44" s="12">
        <f>'3.3.1'!L166</f>
        <v>61.9045454326955</v>
      </c>
    </row>
    <row r="45" spans="1:6" ht="12" customHeight="1" x14ac:dyDescent="0.25">
      <c r="A45" t="s">
        <v>48</v>
      </c>
      <c r="B45" s="12">
        <f>'3.3.1'!H167</f>
        <v>63.68828353707039</v>
      </c>
      <c r="C45" s="12">
        <f>'3.3.1'!I167</f>
        <v>39.998844005239789</v>
      </c>
      <c r="D45" s="12">
        <f>'3.3.1'!J167</f>
        <v>75.65544021811121</v>
      </c>
      <c r="E45" s="12">
        <f>'3.3.1'!K167</f>
        <v>57.780545732444175</v>
      </c>
      <c r="F45" s="12">
        <f>'3.3.1'!L167</f>
        <v>57.562208078021015</v>
      </c>
    </row>
    <row r="46" spans="1:6" ht="12" customHeight="1" x14ac:dyDescent="0.25">
      <c r="A46" t="s">
        <v>49</v>
      </c>
      <c r="B46" s="12">
        <f>'3.3.1'!H168</f>
        <v>61.161698714083101</v>
      </c>
      <c r="C46" s="12">
        <f>'3.3.1'!I168</f>
        <v>43.544283969916037</v>
      </c>
      <c r="D46" s="12">
        <f>'3.3.1'!J168</f>
        <v>52.957245778339576</v>
      </c>
      <c r="E46" s="12">
        <f>'3.3.1'!K168</f>
        <v>51.751022140289535</v>
      </c>
      <c r="F46" s="12">
        <f>'3.3.1'!L168</f>
        <v>50.528478060901314</v>
      </c>
    </row>
    <row r="47" spans="1:6" x14ac:dyDescent="0.25">
      <c r="A47" t="s">
        <v>50</v>
      </c>
      <c r="B47" s="12">
        <f>'3.3.1'!H169</f>
        <v>57.582784142658682</v>
      </c>
      <c r="C47" s="12">
        <f>'3.3.1'!I169</f>
        <v>46.236279466633853</v>
      </c>
      <c r="D47" s="12">
        <f>'3.3.1'!J169</f>
        <v>44.425936480172709</v>
      </c>
      <c r="E47" s="12">
        <f>'3.3.1'!K169</f>
        <v>51.24727455895485</v>
      </c>
      <c r="F47" s="12">
        <f>'3.3.1'!L169</f>
        <v>49.232175105972473</v>
      </c>
    </row>
    <row r="48" spans="1:6" x14ac:dyDescent="0.25">
      <c r="A48" t="s">
        <v>51</v>
      </c>
      <c r="B48" s="12">
        <f>'3.3.1'!H170</f>
        <v>63.183264365532175</v>
      </c>
      <c r="C48" s="12">
        <f>'3.3.1'!I170</f>
        <v>51.628649436521002</v>
      </c>
      <c r="D48" s="12">
        <f>'3.3.1'!J170</f>
        <v>52.594368022737982</v>
      </c>
      <c r="E48" s="12">
        <f>'3.3.1'!K170</f>
        <v>51.56216988580843</v>
      </c>
      <c r="F48" s="12">
        <f>'3.3.1'!L170</f>
        <v>51.863153943212211</v>
      </c>
    </row>
    <row r="49" spans="1:6" x14ac:dyDescent="0.25">
      <c r="A49" t="s">
        <v>52</v>
      </c>
      <c r="B49" s="12">
        <f>'3.3.1'!H171</f>
        <v>64.830357134528995</v>
      </c>
      <c r="C49" s="12">
        <f>'3.3.1'!I171</f>
        <v>53.204415654482737</v>
      </c>
      <c r="D49" s="12">
        <f>'3.3.1'!J171</f>
        <v>53.682012998198502</v>
      </c>
      <c r="E49" s="12">
        <f>'3.3.1'!K171</f>
        <v>49.621084585480496</v>
      </c>
      <c r="F49" s="12">
        <f>'3.3.1'!L171</f>
        <v>51.856573558270036</v>
      </c>
    </row>
    <row r="50" spans="1:6" x14ac:dyDescent="0.25">
      <c r="A50" t="s">
        <v>53</v>
      </c>
      <c r="B50" s="12">
        <f>'3.3.1'!H172</f>
        <v>71.011316758036457</v>
      </c>
      <c r="C50" s="12">
        <f>'3.3.1'!I172</f>
        <v>55.956326996598129</v>
      </c>
      <c r="D50" s="12">
        <f>'3.3.1'!J172</f>
        <v>47.785952236327681</v>
      </c>
      <c r="E50" s="12">
        <f>'3.3.1'!K172</f>
        <v>46.358966696821007</v>
      </c>
      <c r="F50" s="12">
        <f>'3.3.1'!L172</f>
        <v>49.506199006109121</v>
      </c>
    </row>
    <row r="51" spans="1:6" x14ac:dyDescent="0.25">
      <c r="A51" t="s">
        <v>54</v>
      </c>
      <c r="B51" s="12">
        <f>'3.3.1'!H173</f>
        <v>70.398032100569779</v>
      </c>
      <c r="C51" s="12">
        <f>'3.3.1'!I173</f>
        <v>54.667962642853084</v>
      </c>
      <c r="D51" s="12">
        <f>'3.3.1'!J173</f>
        <v>52.545814149269631</v>
      </c>
      <c r="E51" s="12">
        <f>'3.3.1'!K173</f>
        <v>46.990074461422722</v>
      </c>
      <c r="F51" s="12">
        <f>'3.3.1'!L173</f>
        <v>50.555435324729316</v>
      </c>
    </row>
    <row r="52" spans="1:6" x14ac:dyDescent="0.25">
      <c r="A52" t="s">
        <v>55</v>
      </c>
      <c r="B52" s="12">
        <f>'3.3.1'!H174</f>
        <v>73.711153402919081</v>
      </c>
      <c r="C52" s="12">
        <f>'3.3.1'!I174</f>
        <v>56.614133892290887</v>
      </c>
      <c r="D52" s="12">
        <f>'3.3.1'!J174</f>
        <v>58.956155347907313</v>
      </c>
      <c r="E52" s="12">
        <f>'3.3.1'!K174</f>
        <v>47.370958142947714</v>
      </c>
      <c r="F52" s="12">
        <f>'3.3.1'!L174</f>
        <v>52.392821370651809</v>
      </c>
    </row>
    <row r="53" spans="1:6" x14ac:dyDescent="0.25">
      <c r="A53" t="s">
        <v>56</v>
      </c>
      <c r="B53" s="12">
        <f>'3.3.1'!H175</f>
        <v>71.738785360175171</v>
      </c>
      <c r="C53" s="12">
        <f>'3.3.1'!I175</f>
        <v>60.924926843463687</v>
      </c>
      <c r="D53" s="12">
        <f>'3.3.1'!J175</f>
        <v>62.578954247729236</v>
      </c>
      <c r="E53" s="12">
        <f>'3.3.1'!K175</f>
        <v>47.461178622603015</v>
      </c>
      <c r="F53" s="12">
        <f>'3.3.1'!L175</f>
        <v>53.870598062297105</v>
      </c>
    </row>
    <row r="54" spans="1:6" x14ac:dyDescent="0.25">
      <c r="A54" t="s">
        <v>57</v>
      </c>
      <c r="B54" s="12">
        <f>'3.3.1'!H176</f>
        <v>79.008917468710422</v>
      </c>
      <c r="C54" s="12">
        <f>'3.3.1'!I176</f>
        <v>67.246652533268403</v>
      </c>
      <c r="D54" s="12">
        <f>'3.3.1'!J176</f>
        <v>62.832081854316257</v>
      </c>
      <c r="E54" s="12">
        <f>'3.3.1'!K176</f>
        <v>47.567056832115298</v>
      </c>
      <c r="F54" s="12">
        <f>'3.3.1'!L176</f>
        <v>55.342747173110595</v>
      </c>
    </row>
    <row r="55" spans="1:6" x14ac:dyDescent="0.25">
      <c r="A55" t="s">
        <v>58</v>
      </c>
      <c r="B55" s="12">
        <f>'3.3.1'!H177</f>
        <v>78.083412661084722</v>
      </c>
      <c r="C55" s="12">
        <f>'3.3.1'!I177</f>
        <v>66.3885501860739</v>
      </c>
      <c r="D55" s="12">
        <f>'3.3.1'!J177</f>
        <v>61.442887635408397</v>
      </c>
      <c r="E55" s="12">
        <f>'3.3.1'!K177</f>
        <v>47.055042404055058</v>
      </c>
      <c r="F55" s="12">
        <f>'3.3.1'!L177</f>
        <v>54.592481092161314</v>
      </c>
    </row>
    <row r="56" spans="1:6" x14ac:dyDescent="0.25">
      <c r="A56" t="s">
        <v>59</v>
      </c>
      <c r="B56" s="12">
        <f>'3.3.1'!H178</f>
        <v>76.382887897249319</v>
      </c>
      <c r="C56" s="12">
        <f>'3.3.1'!I178</f>
        <v>66.611178520116383</v>
      </c>
      <c r="D56" s="12">
        <f>'3.3.1'!J178</f>
        <v>67.402847328026766</v>
      </c>
      <c r="E56" s="12">
        <f>'3.3.1'!K178</f>
        <v>49.527648685420637</v>
      </c>
      <c r="F56" s="12">
        <f>'3.3.1'!L178</f>
        <v>57.098797984267271</v>
      </c>
    </row>
    <row r="57" spans="1:6" x14ac:dyDescent="0.25">
      <c r="A57" t="s">
        <v>60</v>
      </c>
      <c r="B57" s="12">
        <f>'3.3.1'!H179</f>
        <v>74.585905334501206</v>
      </c>
      <c r="C57" s="12">
        <f>'3.3.1'!I179</f>
        <v>70.753780280279926</v>
      </c>
      <c r="D57" s="12">
        <f>'3.3.1'!J179</f>
        <v>68.659856231681076</v>
      </c>
      <c r="E57" s="12">
        <f>'3.3.1'!K179</f>
        <v>49.480059636889237</v>
      </c>
      <c r="F57" s="12">
        <f>'3.3.1'!L179</f>
        <v>57.864272284836261</v>
      </c>
    </row>
    <row r="58" spans="1:6" x14ac:dyDescent="0.25">
      <c r="A58" t="s">
        <v>61</v>
      </c>
      <c r="B58" s="12">
        <f>'3.3.1'!H180</f>
        <v>75.846132655911248</v>
      </c>
      <c r="C58" s="12">
        <f>'3.3.1'!I180</f>
        <v>69.750946501160271</v>
      </c>
      <c r="D58" s="12">
        <f>'3.3.1'!J180</f>
        <v>66.655699621267885</v>
      </c>
      <c r="E58" s="12">
        <f>'3.3.1'!K180</f>
        <v>49.251054279478232</v>
      </c>
      <c r="F58" s="12">
        <f>'3.3.1'!L180</f>
        <v>57.296304388392997</v>
      </c>
    </row>
    <row r="59" spans="1:6" x14ac:dyDescent="0.25">
      <c r="A59" t="s">
        <v>62</v>
      </c>
      <c r="B59" s="12">
        <f>'3.3.1'!H181</f>
        <v>73.645123086190949</v>
      </c>
      <c r="C59" s="12">
        <f>'3.3.1'!I181</f>
        <v>68.718107581389717</v>
      </c>
      <c r="D59" s="12">
        <f>'3.3.1'!J181</f>
        <v>65.01545089579443</v>
      </c>
      <c r="E59" s="12">
        <f>'3.3.1'!K181</f>
        <v>48.450143561346422</v>
      </c>
      <c r="F59" s="12">
        <f>'3.3.1'!L181</f>
        <v>56.187230001514486</v>
      </c>
    </row>
    <row r="60" spans="1:6" x14ac:dyDescent="0.25">
      <c r="A60" t="s">
        <v>63</v>
      </c>
      <c r="B60" s="12">
        <f>'3.3.1'!H182</f>
        <v>70.390773343055528</v>
      </c>
      <c r="C60" s="12">
        <f>'3.3.1'!I182</f>
        <v>64.167655737427694</v>
      </c>
      <c r="D60" s="12">
        <f>'3.3.1'!J182</f>
        <v>72.840605506313082</v>
      </c>
      <c r="E60" s="12">
        <f>'3.3.1'!K182</f>
        <v>51.042155316766234</v>
      </c>
      <c r="F60" s="12">
        <f>'3.3.1'!L182</f>
        <v>58.557354016444265</v>
      </c>
    </row>
    <row r="61" spans="1:6" x14ac:dyDescent="0.25">
      <c r="A61" t="s">
        <v>64</v>
      </c>
      <c r="B61" s="12">
        <f>'3.3.1'!H183</f>
        <v>75.681280902446773</v>
      </c>
      <c r="C61" s="12">
        <f>'3.3.1'!I183</f>
        <v>67.314366558122757</v>
      </c>
      <c r="D61" s="12">
        <f>'3.3.1'!J183</f>
        <v>77.074411826128497</v>
      </c>
      <c r="E61" s="12">
        <f>'3.3.1'!K183</f>
        <v>50.976398924190121</v>
      </c>
      <c r="F61" s="12">
        <f>'3.3.1'!L183</f>
        <v>60.183866629321834</v>
      </c>
    </row>
    <row r="62" spans="1:6" x14ac:dyDescent="0.25">
      <c r="A62" t="s">
        <v>65</v>
      </c>
      <c r="B62" s="12">
        <f>'3.3.1'!H184</f>
        <v>80.947949052170344</v>
      </c>
      <c r="C62" s="12">
        <f>'3.3.1'!I184</f>
        <v>65.050840362679949</v>
      </c>
      <c r="D62" s="12">
        <f>'3.3.1'!J184</f>
        <v>72.445815901610175</v>
      </c>
      <c r="E62" s="12">
        <f>'3.3.1'!K184</f>
        <v>50.75493733697278</v>
      </c>
      <c r="F62" s="12">
        <f>'3.3.1'!L184</f>
        <v>59.286825616304604</v>
      </c>
    </row>
    <row r="63" spans="1:6" x14ac:dyDescent="0.25">
      <c r="A63" t="s">
        <v>66</v>
      </c>
      <c r="B63" s="12">
        <f>'3.3.1'!H185</f>
        <v>76.726463893612191</v>
      </c>
      <c r="C63" s="12">
        <f>'3.3.1'!I185</f>
        <v>64.407273835050219</v>
      </c>
      <c r="D63" s="12">
        <f>'3.3.1'!J185</f>
        <v>71.77283642782038</v>
      </c>
      <c r="E63" s="12">
        <f>'3.3.1'!K185</f>
        <v>50.444590494915431</v>
      </c>
      <c r="F63" s="12">
        <f>'3.3.1'!L185</f>
        <v>58.540060561237325</v>
      </c>
    </row>
    <row r="64" spans="1:6" x14ac:dyDescent="0.25">
      <c r="A64" t="s">
        <v>67</v>
      </c>
      <c r="B64" s="12">
        <f>'3.3.1'!H186</f>
        <v>72.504002252613148</v>
      </c>
      <c r="C64" s="12">
        <f>'3.3.1'!I186</f>
        <v>61.537068403168519</v>
      </c>
      <c r="D64" s="12">
        <f>'3.3.1'!J186</f>
        <v>74.803740023509988</v>
      </c>
      <c r="E64" s="12">
        <f>'3.3.1'!K186</f>
        <v>52.331556217913835</v>
      </c>
      <c r="F64" s="12">
        <f>'3.3.1'!L186</f>
        <v>59.669058743175206</v>
      </c>
    </row>
    <row r="65" spans="1:7" x14ac:dyDescent="0.25">
      <c r="A65" t="s">
        <v>68</v>
      </c>
      <c r="B65" s="12">
        <f>'3.3.1'!H187</f>
        <v>74.907427471696735</v>
      </c>
      <c r="C65" s="12">
        <f>'3.3.1'!I187</f>
        <v>60.624589002200494</v>
      </c>
      <c r="D65" s="12">
        <f>'3.3.1'!J187</f>
        <v>72.474026270528341</v>
      </c>
      <c r="E65" s="12">
        <f>'3.3.1'!K187</f>
        <v>53.516705840924885</v>
      </c>
      <c r="F65" s="12">
        <f>'3.3.1'!L187</f>
        <v>59.584270060224185</v>
      </c>
    </row>
    <row r="66" spans="1:7" x14ac:dyDescent="0.25">
      <c r="A66" t="s">
        <v>69</v>
      </c>
      <c r="B66" s="12">
        <f>'3.3.1'!H188</f>
        <v>82.788285215334838</v>
      </c>
      <c r="C66" s="12">
        <f>'3.3.1'!I188</f>
        <v>59.637098044287519</v>
      </c>
      <c r="D66" s="12">
        <f>'3.3.1'!J188</f>
        <v>63.871984720653764</v>
      </c>
      <c r="E66" s="12">
        <f>'3.3.1'!K188</f>
        <v>53.496309416414675</v>
      </c>
      <c r="F66" s="12">
        <f>'3.3.1'!L188</f>
        <v>58.445872079824333</v>
      </c>
    </row>
    <row r="67" spans="1:7" x14ac:dyDescent="0.25">
      <c r="A67" t="s">
        <v>71</v>
      </c>
      <c r="B67" s="12">
        <f>'3.3.1'!H189</f>
        <v>81.300191567940658</v>
      </c>
      <c r="C67" s="12">
        <f>'3.3.1'!I189</f>
        <v>57.957403902496118</v>
      </c>
      <c r="D67" s="12">
        <f>'3.3.1'!J189</f>
        <v>58.193916420736215</v>
      </c>
      <c r="E67" s="12">
        <f>'3.3.1'!K189</f>
        <v>52.153096449531624</v>
      </c>
      <c r="F67" s="12">
        <f>'3.3.1'!L189</f>
        <v>56.22644491805795</v>
      </c>
    </row>
    <row r="68" spans="1:7" ht="13" x14ac:dyDescent="0.3">
      <c r="A68" t="s">
        <v>81</v>
      </c>
      <c r="B68" s="12">
        <f>'3.3.1'!H190</f>
        <v>65.064432819838231</v>
      </c>
      <c r="C68" s="12">
        <f>'3.3.1'!I190</f>
        <v>49.682882361120349</v>
      </c>
      <c r="D68" s="12">
        <f>'3.3.1'!J190</f>
        <v>67.282701822479183</v>
      </c>
      <c r="E68" s="12">
        <f>'3.3.1'!K190</f>
        <v>53.327181753488773</v>
      </c>
      <c r="F68" s="12">
        <f>'3.3.1'!L190</f>
        <v>56.543543941358074</v>
      </c>
      <c r="G68" s="9"/>
    </row>
    <row r="69" spans="1:7" ht="13" x14ac:dyDescent="0.3">
      <c r="A69" t="s">
        <v>82</v>
      </c>
      <c r="B69" s="12">
        <f>'3.3.1'!H191</f>
        <v>64.68269119154607</v>
      </c>
      <c r="C69" s="12">
        <f>'3.3.1'!I191</f>
        <v>39.747445335750157</v>
      </c>
      <c r="D69" s="12">
        <f>'3.3.1'!J191</f>
        <v>64.62160857054549</v>
      </c>
      <c r="E69" s="12">
        <f>'3.3.1'!K191</f>
        <v>53.603783532552207</v>
      </c>
      <c r="F69" s="12">
        <f>'3.3.1'!L191</f>
        <v>54.542077674691079</v>
      </c>
      <c r="G69" s="9"/>
    </row>
    <row r="70" spans="1:7" ht="13" x14ac:dyDescent="0.3">
      <c r="A70" t="s">
        <v>83</v>
      </c>
      <c r="B70" s="12">
        <f>'3.3.1'!H192</f>
        <v>68.795491534743533</v>
      </c>
      <c r="C70" s="12">
        <f>'3.3.1'!I192</f>
        <v>40.537282395610248</v>
      </c>
      <c r="D70" s="12">
        <f>'3.3.1'!J192</f>
        <v>58.705649025287002</v>
      </c>
      <c r="E70" s="12">
        <f>'3.3.1'!K192</f>
        <v>52.333537511041719</v>
      </c>
      <c r="F70" s="12">
        <f>'3.3.1'!L192</f>
        <v>52.881934916031447</v>
      </c>
      <c r="G70" s="9"/>
    </row>
    <row r="71" spans="1:7" ht="13" x14ac:dyDescent="0.3">
      <c r="A71" t="s">
        <v>84</v>
      </c>
      <c r="B71" s="12">
        <f>'3.3.1'!H193</f>
        <v>64.598294458370702</v>
      </c>
      <c r="C71" s="12">
        <f>'3.3.1'!I193</f>
        <v>38.072943370280385</v>
      </c>
      <c r="D71" s="12">
        <f>'3.3.1'!J193</f>
        <v>54.906516034267895</v>
      </c>
      <c r="E71" s="12">
        <f>'3.3.1'!K193</f>
        <v>52.432899152452563</v>
      </c>
      <c r="F71" s="12">
        <f>'3.3.1'!L193</f>
        <v>51.85126170261033</v>
      </c>
      <c r="G71" s="9"/>
    </row>
    <row r="72" spans="1:7" ht="13" x14ac:dyDescent="0.3">
      <c r="A72" t="s">
        <v>87</v>
      </c>
      <c r="B72" s="12">
        <f>'3.3.1'!H194</f>
        <v>64.039558138566036</v>
      </c>
      <c r="C72" s="12">
        <f>'3.3.1'!I194</f>
        <v>35.868704553713911</v>
      </c>
      <c r="D72" s="12">
        <f>'3.3.1'!J194</f>
        <v>54.856368618563287</v>
      </c>
      <c r="E72" s="12">
        <f>'3.3.1'!K194</f>
        <v>53.144879989524171</v>
      </c>
      <c r="F72" s="12">
        <f>'3.3.1'!L194</f>
        <v>52.071840876097738</v>
      </c>
      <c r="G72" s="9"/>
    </row>
    <row r="73" spans="1:7" ht="13" x14ac:dyDescent="0.3">
      <c r="A73" t="s">
        <v>88</v>
      </c>
      <c r="B73" s="12">
        <f>'3.3.1'!H195</f>
        <v>60.434992844222592</v>
      </c>
      <c r="C73" s="12">
        <f>'3.3.1'!I195</f>
        <v>32.611203877365092</v>
      </c>
      <c r="D73" s="12">
        <f>'3.3.1'!J195</f>
        <v>52.131596913875356</v>
      </c>
      <c r="E73" s="12">
        <f>'3.3.1'!K195</f>
        <v>52.038920993262458</v>
      </c>
      <c r="F73" s="12">
        <f>'3.3.1'!L195</f>
        <v>50.615888440438162</v>
      </c>
      <c r="G73" s="9"/>
    </row>
    <row r="74" spans="1:7" ht="13" x14ac:dyDescent="0.3">
      <c r="A74" t="s">
        <v>89</v>
      </c>
      <c r="B74" s="12">
        <f>'3.3.1'!H196</f>
        <v>60.067839754820987</v>
      </c>
      <c r="C74" s="12">
        <f>'3.3.1'!I196</f>
        <v>37.031825647627684</v>
      </c>
      <c r="D74" s="12">
        <f>'3.3.1'!J196</f>
        <v>45.212832777428943</v>
      </c>
      <c r="E74" s="12">
        <f>'3.3.1'!K196</f>
        <v>50.718982403987397</v>
      </c>
      <c r="F74" s="12">
        <f>'3.3.1'!L196</f>
        <v>48.980938529658168</v>
      </c>
      <c r="G74" s="9"/>
    </row>
    <row r="75" spans="1:7" ht="13" x14ac:dyDescent="0.3">
      <c r="A75" t="s">
        <v>90</v>
      </c>
      <c r="B75" s="12">
        <f>'3.3.1'!H197</f>
        <v>61.70417953174595</v>
      </c>
      <c r="C75" s="12">
        <f>'3.3.1'!I197</f>
        <v>40.407696322468261</v>
      </c>
      <c r="D75" s="12">
        <f>'3.3.1'!J197</f>
        <v>44.40195895270034</v>
      </c>
      <c r="E75" s="12">
        <f>'3.3.1'!K197</f>
        <v>51.883950550593298</v>
      </c>
      <c r="F75" s="12">
        <f>'3.3.1'!L197</f>
        <v>50.056152784298568</v>
      </c>
      <c r="G75" s="9"/>
    </row>
    <row r="76" spans="1:7" ht="13" x14ac:dyDescent="0.3">
      <c r="A76" t="s">
        <v>91</v>
      </c>
      <c r="B76" s="12">
        <f>'3.3.1'!H198</f>
        <v>57.291070428131263</v>
      </c>
      <c r="C76" s="12">
        <f>'3.3.1'!I198</f>
        <v>43.107155253643654</v>
      </c>
      <c r="D76" s="12">
        <f>'3.3.1'!J198</f>
        <v>50.78241001612701</v>
      </c>
      <c r="E76" s="12">
        <f>'3.3.1'!K198</f>
        <v>53.639701088083136</v>
      </c>
      <c r="F76" s="12">
        <f>'3.3.1'!L198</f>
        <v>52.387702399048976</v>
      </c>
      <c r="G76" s="9"/>
    </row>
    <row r="77" spans="1:7" ht="13" x14ac:dyDescent="0.3">
      <c r="A77" t="s">
        <v>92</v>
      </c>
      <c r="B77" s="12">
        <f>'3.3.1'!H199</f>
        <v>62.417344780372872</v>
      </c>
      <c r="C77" s="12">
        <f>'3.3.1'!I199</f>
        <v>47.551096274943042</v>
      </c>
      <c r="D77" s="12">
        <f>'3.3.1'!J199</f>
        <v>53.539314575536679</v>
      </c>
      <c r="E77" s="12">
        <f>'3.3.1'!K199</f>
        <v>52.695944093047565</v>
      </c>
      <c r="F77" s="12">
        <f>'3.3.1'!L199</f>
        <v>52.741567078362181</v>
      </c>
      <c r="G77" s="9"/>
    </row>
    <row r="78" spans="1:7" ht="13" x14ac:dyDescent="0.3">
      <c r="A78" t="s">
        <v>93</v>
      </c>
      <c r="B78" s="12">
        <f>'3.3.1'!H200</f>
        <v>66.154681516946994</v>
      </c>
      <c r="C78" s="12">
        <f>'3.3.1'!I200</f>
        <v>44.649396289378949</v>
      </c>
      <c r="D78" s="12">
        <f>'3.3.1'!J200</f>
        <v>47.810478130470607</v>
      </c>
      <c r="E78" s="12">
        <f>'3.3.1'!K200</f>
        <v>51.888156965069498</v>
      </c>
      <c r="F78" s="12">
        <f>'3.3.1'!L200</f>
        <v>51.107582338234906</v>
      </c>
      <c r="G78" s="9"/>
    </row>
    <row r="79" spans="1:7" ht="13" x14ac:dyDescent="0.3">
      <c r="A79" t="s">
        <v>139</v>
      </c>
      <c r="B79" s="12">
        <f>'3.3.1'!H201</f>
        <v>68.523198688553521</v>
      </c>
      <c r="C79" s="12">
        <f>'3.3.1'!I201</f>
        <v>47.666695947975469</v>
      </c>
      <c r="D79" s="12">
        <f>'3.3.1'!J201</f>
        <v>47.920708904624703</v>
      </c>
      <c r="E79" s="12">
        <f>'3.3.1'!K201</f>
        <v>51.952169931417089</v>
      </c>
      <c r="F79" s="12">
        <f>'3.3.1'!L201</f>
        <v>51.56582864686672</v>
      </c>
      <c r="G79" s="9"/>
    </row>
    <row r="80" spans="1:7" ht="13" x14ac:dyDescent="0.3">
      <c r="A80" t="s">
        <v>140</v>
      </c>
      <c r="B80" s="12">
        <f>'3.3.1'!H202</f>
        <v>75.661751614149992</v>
      </c>
      <c r="C80" s="12">
        <f>'3.3.1'!I202</f>
        <v>46.796005566201984</v>
      </c>
      <c r="D80" s="12">
        <f>'3.3.1'!J202</f>
        <v>52.194481700627215</v>
      </c>
      <c r="E80" s="12">
        <f>'3.3.1'!K202</f>
        <v>54.976383035314477</v>
      </c>
      <c r="F80" s="12">
        <f>'3.3.1'!L202</f>
        <v>54.588546228434168</v>
      </c>
      <c r="G80" s="9"/>
    </row>
    <row r="81" spans="1:7" ht="13" x14ac:dyDescent="0.3">
      <c r="A81" t="s">
        <v>141</v>
      </c>
      <c r="B81" s="12">
        <f>'3.3.1'!H203</f>
        <v>80.364807788296645</v>
      </c>
      <c r="C81" s="12">
        <f>'3.3.1'!I203</f>
        <v>46.039794550910948</v>
      </c>
      <c r="D81" s="12">
        <f>'3.3.1'!J203</f>
        <v>56.483877895400305</v>
      </c>
      <c r="E81" s="12">
        <f>'3.3.1'!K203</f>
        <v>54.287146948311324</v>
      </c>
      <c r="F81" s="12">
        <f>'3.3.1'!L203</f>
        <v>54.870094093377517</v>
      </c>
      <c r="G81" s="9"/>
    </row>
    <row r="82" spans="1:7" ht="13" x14ac:dyDescent="0.3">
      <c r="A82" t="s">
        <v>142</v>
      </c>
      <c r="B82" s="12">
        <f>'3.3.1'!H204</f>
        <v>70.383083539576148</v>
      </c>
      <c r="C82" s="12">
        <f>'3.3.1'!I204</f>
        <v>47.545857602562762</v>
      </c>
      <c r="D82" s="12">
        <f>'3.3.1'!J204</f>
        <v>55.795528623158809</v>
      </c>
      <c r="E82" s="12">
        <f>'3.3.1'!K204</f>
        <v>52.753913060010461</v>
      </c>
      <c r="F82" s="12">
        <f>'3.3.1'!L204</f>
        <v>53.45722494490861</v>
      </c>
      <c r="G82" s="9"/>
    </row>
    <row r="83" spans="1:7" ht="13" x14ac:dyDescent="0.3">
      <c r="A83" t="s">
        <v>147</v>
      </c>
      <c r="B83" s="12">
        <f>'3.3.1'!H205</f>
        <v>73.550350231462531</v>
      </c>
      <c r="C83" s="12">
        <f>'3.3.1'!I205</f>
        <v>51.527622719647837</v>
      </c>
      <c r="D83" s="12">
        <f>'3.3.1'!J205</f>
        <v>59.369302109775035</v>
      </c>
      <c r="E83" s="12">
        <f>'3.3.1'!K205</f>
        <v>53.350438707622395</v>
      </c>
      <c r="F83" s="12">
        <f>'3.3.1'!L205</f>
        <v>55.023585995915745</v>
      </c>
      <c r="G83" s="9"/>
    </row>
    <row r="84" spans="1:7" ht="13" x14ac:dyDescent="0.3">
      <c r="A84" t="s">
        <v>148</v>
      </c>
      <c r="B84" s="12">
        <f>'3.3.1'!H206</f>
        <v>84.475135479252671</v>
      </c>
      <c r="C84" s="12">
        <f>'3.3.1'!I206</f>
        <v>53.995244944407318</v>
      </c>
      <c r="D84" s="12">
        <f>'3.3.1'!J206</f>
        <v>61.638034120608999</v>
      </c>
      <c r="E84" s="12">
        <f>'3.3.1'!K206</f>
        <v>56.852464632931067</v>
      </c>
      <c r="F84" s="12">
        <f>'3.3.1'!L206</f>
        <v>58.502074870664259</v>
      </c>
      <c r="G84" s="9"/>
    </row>
    <row r="85" spans="1:7" ht="13" x14ac:dyDescent="0.3">
      <c r="A85" t="s">
        <v>149</v>
      </c>
      <c r="B85" s="12">
        <f>'3.3.1'!H207</f>
        <v>80.346206212250308</v>
      </c>
      <c r="C85" s="12">
        <f>'3.3.1'!I207</f>
        <v>54.970684444051329</v>
      </c>
      <c r="D85" s="12">
        <f>'3.3.1'!J207</f>
        <v>59.170365624295549</v>
      </c>
      <c r="E85" s="12">
        <f>'3.3.1'!K207</f>
        <v>59.896799252317109</v>
      </c>
      <c r="F85" s="12">
        <f>'3.3.1'!L207</f>
        <v>60.081656250122691</v>
      </c>
      <c r="G85" s="9"/>
    </row>
    <row r="86" spans="1:7" ht="13" x14ac:dyDescent="0.3">
      <c r="A86" t="s">
        <v>150</v>
      </c>
      <c r="B86" s="12">
        <f>'3.3.1'!H208</f>
        <v>72.590222152166902</v>
      </c>
      <c r="C86" s="12">
        <f>'3.3.1'!I208</f>
        <v>52.95578767584044</v>
      </c>
      <c r="D86" s="12">
        <f>'3.3.1'!J208</f>
        <v>49.805874506118215</v>
      </c>
      <c r="E86" s="12">
        <f>'3.3.1'!K208</f>
        <v>59.33196985678201</v>
      </c>
      <c r="F86" s="12">
        <f>'3.3.1'!L208</f>
        <v>57.88714029066724</v>
      </c>
      <c r="G86" s="9"/>
    </row>
    <row r="87" spans="1:7" ht="13" x14ac:dyDescent="0.3">
      <c r="A87" t="s">
        <v>151</v>
      </c>
      <c r="B87" s="12">
        <f>'3.3.1'!H209</f>
        <v>79.729816751244158</v>
      </c>
      <c r="C87" s="12">
        <f>'3.3.1'!I209</f>
        <v>49.802430715900535</v>
      </c>
      <c r="D87" s="12">
        <f>'3.3.1'!J209</f>
        <v>47.407343312684795</v>
      </c>
      <c r="E87" s="12">
        <f>'3.3.1'!K209</f>
        <v>58.500514514232762</v>
      </c>
      <c r="F87" s="12">
        <f>'3.3.1'!L209</f>
        <v>56.91091200470693</v>
      </c>
      <c r="G87" s="9"/>
    </row>
    <row r="88" spans="1:7" ht="13" x14ac:dyDescent="0.3">
      <c r="A88" t="s">
        <v>156</v>
      </c>
      <c r="B88" s="12">
        <f>'3.3.1'!H210</f>
        <v>76.878032667020975</v>
      </c>
      <c r="C88" s="12">
        <f>'3.3.1'!I210</f>
        <v>50.562816318411642</v>
      </c>
      <c r="D88" s="12">
        <f>'3.3.1'!J210</f>
        <v>51.934580399679511</v>
      </c>
      <c r="E88" s="12">
        <f>'3.3.1'!K210</f>
        <v>62.478324568936614</v>
      </c>
      <c r="F88" s="12">
        <f>'3.3.1'!L210</f>
        <v>60.375279988724472</v>
      </c>
      <c r="G88" s="9"/>
    </row>
    <row r="89" spans="1:7" ht="13" x14ac:dyDescent="0.3">
      <c r="A89" t="s">
        <v>157</v>
      </c>
      <c r="B89" s="12">
        <f>'3.3.1'!H211</f>
        <v>74.966219851271603</v>
      </c>
      <c r="C89" s="12">
        <f>'3.3.1'!I211</f>
        <v>45.693654519965449</v>
      </c>
      <c r="D89" s="12">
        <f>'3.3.1'!J211</f>
        <v>51.568006094985428</v>
      </c>
      <c r="E89" s="12">
        <f>'3.3.1'!K211</f>
        <v>61.288033989539116</v>
      </c>
      <c r="F89" s="12">
        <f>'3.3.1'!L211</f>
        <v>58.952437456410642</v>
      </c>
      <c r="G89" s="9"/>
    </row>
    <row r="90" spans="1:7" ht="13" x14ac:dyDescent="0.3">
      <c r="A90" t="s">
        <v>161</v>
      </c>
      <c r="B90" s="12">
        <f>'3.3.1'!H212</f>
        <v>72.329095082976608</v>
      </c>
      <c r="C90" s="12">
        <f>'3.3.1'!I212</f>
        <v>37.165467192584693</v>
      </c>
      <c r="D90" s="12">
        <f>'3.3.1'!J212</f>
        <v>39.320172266504734</v>
      </c>
      <c r="E90" s="12">
        <f>'3.3.1'!K212</f>
        <v>54.375707496852819</v>
      </c>
      <c r="F90" s="12">
        <f>'3.3.1'!L212</f>
        <v>51.351974355790141</v>
      </c>
      <c r="G90" s="9"/>
    </row>
    <row r="91" spans="1:7" ht="13" x14ac:dyDescent="0.3">
      <c r="A91" t="s">
        <v>168</v>
      </c>
      <c r="B91" s="12">
        <f>'3.3.1'!H213</f>
        <v>72.646919246987167</v>
      </c>
      <c r="C91" s="12">
        <f>'3.3.1'!I213</f>
        <v>43.962189641341908</v>
      </c>
      <c r="D91" s="12">
        <f>'3.3.1'!J213</f>
        <v>39.976777451241553</v>
      </c>
      <c r="E91" s="12">
        <f>'3.3.1'!K213</f>
        <v>57.418445679581289</v>
      </c>
      <c r="F91" s="12">
        <f>'3.3.1'!L213</f>
        <v>54.384796032529216</v>
      </c>
      <c r="G91" s="9"/>
    </row>
    <row r="92" spans="1:7" ht="13" x14ac:dyDescent="0.3">
      <c r="A92" t="s">
        <v>169</v>
      </c>
      <c r="B92" s="12">
        <f>'3.3.1'!H214</f>
        <v>71.109249659245236</v>
      </c>
      <c r="C92" s="12">
        <f>'3.3.1'!I214</f>
        <v>44.546053403431245</v>
      </c>
      <c r="D92" s="12">
        <f>'3.3.1'!J214</f>
        <v>48.144328545454314</v>
      </c>
      <c r="E92" s="12">
        <f>'3.3.1'!K214</f>
        <v>62.538828974156047</v>
      </c>
      <c r="F92" s="12">
        <f>'3.3.1'!L214</f>
        <v>59.206110013497202</v>
      </c>
      <c r="G92" s="9"/>
    </row>
    <row r="93" spans="1:7" ht="13" x14ac:dyDescent="0.3">
      <c r="A93" t="s">
        <v>170</v>
      </c>
      <c r="B93" s="12">
        <f>'3.3.1'!H215</f>
        <v>71.639989711444557</v>
      </c>
      <c r="C93" s="12">
        <f>'3.3.1'!I215</f>
        <v>42.952430383963751</v>
      </c>
      <c r="D93" s="12">
        <f>'3.3.1'!J215</f>
        <v>51.564818401949353</v>
      </c>
      <c r="E93" s="12">
        <f>'3.3.1'!K215</f>
        <v>63.785419008240673</v>
      </c>
      <c r="F93" s="12">
        <f>'3.3.1'!L215</f>
        <v>60.10736043400432</v>
      </c>
      <c r="G93" s="9"/>
    </row>
    <row r="94" spans="1:7" ht="13" x14ac:dyDescent="0.3">
      <c r="A94" t="s">
        <v>239</v>
      </c>
      <c r="B94" s="12">
        <f>'3.3.1'!H216</f>
        <v>78.470584344187984</v>
      </c>
      <c r="C94" s="12">
        <f>'3.3.1'!I216</f>
        <v>46.406539216457269</v>
      </c>
      <c r="D94" s="12">
        <f>'3.3.1'!J216</f>
        <v>54.418987394428861</v>
      </c>
      <c r="E94" s="12">
        <f>'3.3.1'!K216</f>
        <v>62.322610965373713</v>
      </c>
      <c r="F94" s="12">
        <f>'3.3.1'!L216</f>
        <v>60.060330373846483</v>
      </c>
      <c r="G94" s="9"/>
    </row>
    <row r="95" spans="1:7" ht="13" x14ac:dyDescent="0.3">
      <c r="A95" t="s">
        <v>240</v>
      </c>
      <c r="B95" s="12">
        <f>'3.3.1'!H217</f>
        <v>79.133061491201744</v>
      </c>
      <c r="C95" s="12">
        <f>'3.3.1'!I217</f>
        <v>46.947556971208613</v>
      </c>
      <c r="D95" s="12">
        <f>'3.3.1'!J217</f>
        <v>68.234738263520143</v>
      </c>
      <c r="E95" s="12">
        <f>'3.3.1'!K217</f>
        <v>65.549974524982275</v>
      </c>
      <c r="F95" s="12">
        <f>'3.3.1'!L217</f>
        <v>64.767121360547449</v>
      </c>
      <c r="G95" s="9"/>
    </row>
    <row r="96" spans="1:7" ht="13" x14ac:dyDescent="0.3">
      <c r="A96" t="s">
        <v>243</v>
      </c>
      <c r="B96" s="12">
        <f>'3.3.1'!H218</f>
        <v>75.110071798030731</v>
      </c>
      <c r="C96" s="12">
        <f>'3.3.1'!I218</f>
        <v>58.153019856195989</v>
      </c>
      <c r="D96" s="12">
        <f>'3.3.1'!J218</f>
        <v>81.275290800838306</v>
      </c>
      <c r="E96" s="12">
        <f>'3.3.1'!K218</f>
        <v>72.15220912087031</v>
      </c>
      <c r="F96" s="12">
        <f>'3.3.1'!L218</f>
        <v>72.548331470916892</v>
      </c>
      <c r="G96" s="9"/>
    </row>
    <row r="97" spans="1:7" ht="13" x14ac:dyDescent="0.3">
      <c r="A97" t="s">
        <v>244</v>
      </c>
      <c r="B97" s="12">
        <f>'3.3.1'!H219</f>
        <v>96.316237070464311</v>
      </c>
      <c r="C97" s="12">
        <f>'3.3.1'!I219</f>
        <v>63.58277383386941</v>
      </c>
      <c r="D97" s="12">
        <f>'3.3.1'!J219</f>
        <v>89.821071898269992</v>
      </c>
      <c r="E97" s="12">
        <f>'3.3.1'!K219</f>
        <v>73.678770292054878</v>
      </c>
      <c r="F97" s="12">
        <f>'3.3.1'!L219</f>
        <v>77.244549303630293</v>
      </c>
      <c r="G97" s="9"/>
    </row>
    <row r="98" spans="1:7" ht="13" x14ac:dyDescent="0.3">
      <c r="A98" t="s">
        <v>245</v>
      </c>
      <c r="B98" s="12">
        <f>'3.3.1'!H220</f>
        <v>123.68033792394095</v>
      </c>
      <c r="C98" s="12">
        <f>'3.3.1'!I220</f>
        <v>78.945921749584286</v>
      </c>
      <c r="D98" s="12">
        <f>'3.3.1'!J220</f>
        <v>101.63745895180168</v>
      </c>
      <c r="E98" s="12">
        <f>'3.3.1'!K220</f>
        <v>86.032158873412811</v>
      </c>
      <c r="F98" s="12">
        <f>'3.3.1'!L220</f>
        <v>90.240223426781085</v>
      </c>
      <c r="G98" s="9"/>
    </row>
    <row r="99" spans="1:7" ht="13" x14ac:dyDescent="0.3">
      <c r="A99" t="s">
        <v>249</v>
      </c>
      <c r="B99" s="12">
        <f>'3.3.1'!H221</f>
        <v>149.38681764163442</v>
      </c>
      <c r="C99" s="12">
        <f>'3.3.1'!I221</f>
        <v>108.32537542828493</v>
      </c>
      <c r="D99" s="12">
        <f>'3.3.1'!J221</f>
        <v>120.54662782857788</v>
      </c>
      <c r="E99" s="12">
        <f>'3.3.1'!K221</f>
        <v>86.417411335298738</v>
      </c>
      <c r="F99" s="12">
        <f>'3.3.1'!L221</f>
        <v>96.746132470323985</v>
      </c>
      <c r="G99" s="9"/>
    </row>
    <row r="100" spans="1:7" ht="13" x14ac:dyDescent="0.3">
      <c r="A100" t="s">
        <v>306</v>
      </c>
      <c r="B100" s="12">
        <f>'3.3.1'!H222</f>
        <v>187.25052584082641</v>
      </c>
      <c r="C100" s="12">
        <f>'3.3.1'!I222</f>
        <v>79.858280699073276</v>
      </c>
      <c r="D100" s="12">
        <f>'3.3.1'!J222</f>
        <v>110.86112898360815</v>
      </c>
      <c r="E100" s="12">
        <f>'3.3.1'!K222</f>
        <v>111.78422834711816</v>
      </c>
      <c r="F100" s="12">
        <f>'3.3.1'!L222</f>
        <v>112.9803449416124</v>
      </c>
      <c r="G100" s="9"/>
    </row>
    <row r="101" spans="1:7" ht="13" x14ac:dyDescent="0.3">
      <c r="A101" t="s">
        <v>305</v>
      </c>
      <c r="B101" s="12">
        <f>'3.3.1'!H223</f>
        <v>197.0391371793765</v>
      </c>
      <c r="C101" s="12">
        <f>'3.3.1'!I223</f>
        <v>87.808097505472873</v>
      </c>
      <c r="D101" s="12">
        <f>'3.3.1'!J223</f>
        <v>103.59337602860509</v>
      </c>
      <c r="E101" s="12">
        <f>'3.3.1'!K223</f>
        <v>115.73178219942281</v>
      </c>
      <c r="F101" s="12">
        <f>'3.3.1'!L223</f>
        <v>115.60600421813218</v>
      </c>
      <c r="G101" s="9"/>
    </row>
    <row r="102" spans="1:7" ht="13" x14ac:dyDescent="0.3">
      <c r="A102" t="s">
        <v>304</v>
      </c>
      <c r="B102" s="12">
        <f>'3.3.1'!H224</f>
        <v>185.32626752900035</v>
      </c>
      <c r="C102" s="12">
        <f>'3.3.1'!I224</f>
        <v>93.103582966299058</v>
      </c>
      <c r="D102" s="12">
        <f>'3.3.1'!J224</f>
        <v>123.94467281818591</v>
      </c>
      <c r="E102" s="12">
        <f>'3.3.1'!K224</f>
        <v>116.19332392275166</v>
      </c>
      <c r="F102" s="12">
        <f>'3.3.1'!L224</f>
        <v>119.76569636914046</v>
      </c>
      <c r="G102" s="9"/>
    </row>
    <row r="103" spans="1:7" ht="13" x14ac:dyDescent="0.3">
      <c r="A103" t="s">
        <v>303</v>
      </c>
      <c r="B103" s="12">
        <f>'3.3.1'!H225</f>
        <v>178.52991741927985</v>
      </c>
      <c r="C103" s="12">
        <f>'3.3.1'!I225</f>
        <v>87.456917666058757</v>
      </c>
      <c r="D103" s="12">
        <f>'3.3.1'!J225</f>
        <v>113.8950540441547</v>
      </c>
      <c r="E103" s="12">
        <f>'3.3.1'!K225</f>
        <v>114.05073628104971</v>
      </c>
      <c r="F103" s="12">
        <f>'3.3.1'!L225</f>
        <v>115.75071407276903</v>
      </c>
      <c r="G103" s="9"/>
    </row>
    <row r="104" spans="1:7" ht="13" x14ac:dyDescent="0.3">
      <c r="A104" t="s">
        <v>302</v>
      </c>
      <c r="B104" s="12">
        <f>'3.3.1'!H226</f>
        <v>142.32804400934808</v>
      </c>
      <c r="C104" s="12">
        <f>'3.3.1'!I226</f>
        <v>89.524831910986819</v>
      </c>
      <c r="D104" s="12">
        <f>'3.3.1'!J226</f>
        <v>124.71350175949445</v>
      </c>
      <c r="E104" s="12">
        <f>'3.3.1'!K226</f>
        <v>113.56318377366132</v>
      </c>
      <c r="F104" s="12">
        <f>'3.3.1'!L226</f>
        <v>116.26879717468222</v>
      </c>
      <c r="G104" s="9"/>
    </row>
    <row r="105" spans="1:7" ht="13" x14ac:dyDescent="0.3">
      <c r="A105" t="s">
        <v>301</v>
      </c>
      <c r="B105" s="12">
        <f>'3.3.1'!H227</f>
        <v>106.26799905368097</v>
      </c>
      <c r="C105" s="12">
        <f>'3.3.1'!I227</f>
        <v>94.618800799690192</v>
      </c>
      <c r="D105" s="12">
        <f>'3.3.1'!J227</f>
        <v>122.23930737353339</v>
      </c>
      <c r="E105" s="12">
        <f>'3.3.1'!K227</f>
        <v>118.48290172891048</v>
      </c>
      <c r="F105" s="12">
        <f>'3.3.1'!L227</f>
        <v>118.3029876583149</v>
      </c>
      <c r="G105" s="9"/>
    </row>
    <row r="106" spans="1:7" ht="13" x14ac:dyDescent="0.3">
      <c r="A106" t="s">
        <v>300</v>
      </c>
      <c r="B106" s="12">
        <f>'3.3.1'!H228</f>
        <v>126.17905997618679</v>
      </c>
      <c r="C106" s="12">
        <f>'3.3.1'!I228</f>
        <v>99.513260678665276</v>
      </c>
      <c r="D106" s="12">
        <f>'3.3.1'!J228</f>
        <v>101.30669191879763</v>
      </c>
      <c r="E106" s="12">
        <f>'3.3.1'!K228</f>
        <v>104.80157501796477</v>
      </c>
      <c r="F106" s="12">
        <f>'3.3.1'!L228</f>
        <v>104.45959440665212</v>
      </c>
      <c r="G106" s="9"/>
    </row>
    <row r="107" spans="1:7" ht="13" x14ac:dyDescent="0.3">
      <c r="A107" t="s">
        <v>299</v>
      </c>
      <c r="B107" s="12">
        <f>'3.3.1'!H229</f>
        <v>128.27167578134143</v>
      </c>
      <c r="C107" s="12">
        <f>'3.3.1'!I229</f>
        <v>94.490641097233592</v>
      </c>
      <c r="D107" s="12">
        <f>'3.3.1'!J229</f>
        <v>103.04034263823982</v>
      </c>
      <c r="E107" s="12">
        <f>'3.3.1'!K229</f>
        <v>102.94214490930848</v>
      </c>
      <c r="F107" s="12">
        <f>'3.3.1'!L229</f>
        <v>103.25815056439087</v>
      </c>
      <c r="G107" s="9"/>
    </row>
    <row r="108" spans="1:7" ht="13" x14ac:dyDescent="0.3">
      <c r="A108" t="s">
        <v>298</v>
      </c>
      <c r="B108" s="12">
        <f>'3.3.1'!H230</f>
        <v>129.72542070538935</v>
      </c>
      <c r="C108" s="12">
        <f>'3.3.1'!I230</f>
        <v>97.557545242384407</v>
      </c>
      <c r="D108" s="12">
        <f>'3.3.1'!J230</f>
        <v>105.55714987565349</v>
      </c>
      <c r="E108" s="12">
        <f>'3.3.1'!K230</f>
        <v>106.70245323131635</v>
      </c>
      <c r="F108" s="12">
        <f>'3.3.1'!L230</f>
        <v>106.72512504686311</v>
      </c>
      <c r="G108" s="9"/>
    </row>
    <row r="109" spans="1:7" ht="13" x14ac:dyDescent="0.3">
      <c r="A109" t="s">
        <v>297</v>
      </c>
      <c r="B109" s="12">
        <f>'3.3.1'!H231</f>
        <v>122.54861856023842</v>
      </c>
      <c r="C109" s="12">
        <f>'3.3.1'!I231</f>
        <v>96.227718893873288</v>
      </c>
      <c r="D109" s="12">
        <f>'3.3.1'!J231</f>
        <v>105.78949436171014</v>
      </c>
      <c r="E109" s="12">
        <f>'3.3.1'!K231</f>
        <v>106.48119339366598</v>
      </c>
      <c r="F109" s="12">
        <f>'3.3.1'!L231</f>
        <v>106.18059369376212</v>
      </c>
      <c r="G109" s="9"/>
    </row>
    <row r="110" spans="1:7" ht="13" x14ac:dyDescent="0.3">
      <c r="A110" t="s">
        <v>296</v>
      </c>
      <c r="B110" s="12">
        <f>'3.3.1'!H232</f>
        <v>123.04867968528215</v>
      </c>
      <c r="C110" s="12">
        <f>'3.3.1'!I232</f>
        <v>93.666267666950759</v>
      </c>
      <c r="D110" s="12">
        <f>'3.3.1'!J232</f>
        <v>102.28509787367912</v>
      </c>
      <c r="E110" s="12">
        <f>'3.3.1'!K232</f>
        <v>97.653422954323787</v>
      </c>
      <c r="F110" s="12">
        <f>'3.3.1'!L232</f>
        <v>98.621385658823229</v>
      </c>
      <c r="G110" s="9"/>
    </row>
    <row r="111" spans="1:7" ht="13" x14ac:dyDescent="0.3">
      <c r="A111" t="s">
        <v>295</v>
      </c>
      <c r="B111" s="12">
        <f>'3.3.1'!H233</f>
        <v>113.76202849133344</v>
      </c>
      <c r="C111" s="12">
        <f>'3.3.1'!I233</f>
        <v>102.16899245983871</v>
      </c>
      <c r="D111" s="12">
        <f>'3.3.1'!J233</f>
        <v>102.92152416989622</v>
      </c>
      <c r="E111" s="12">
        <f>'3.3.1'!K233</f>
        <v>95.357755210855117</v>
      </c>
      <c r="F111" s="12">
        <f>'3.3.1'!L233</f>
        <v>97.14635233044487</v>
      </c>
      <c r="G111" s="9"/>
    </row>
    <row r="112" spans="1:7" ht="13" x14ac:dyDescent="0.3">
      <c r="A112" t="s">
        <v>274</v>
      </c>
      <c r="B112" s="12">
        <f>'3.3.1'!H234</f>
        <v>110.75181699300998</v>
      </c>
      <c r="C112" s="12">
        <f>'3.3.1'!I234</f>
        <v>99.230490504656572</v>
      </c>
      <c r="D112" s="12">
        <f>'3.3.1'!J234</f>
        <v>89.185577710602246</v>
      </c>
      <c r="E112" s="12">
        <f>'3.3.1'!K234</f>
        <v>100.59951524797388</v>
      </c>
      <c r="F112" s="12">
        <f>'3.3.1'!L234</f>
        <v>98.695680567809859</v>
      </c>
      <c r="G112" s="9"/>
    </row>
    <row r="113" spans="1:7" ht="13" x14ac:dyDescent="0.3">
      <c r="A113" t="s">
        <v>307</v>
      </c>
      <c r="B113" s="12">
        <f>'3.3.1'!H235</f>
        <v>109.85166885044487</v>
      </c>
      <c r="C113" s="12">
        <f>'3.3.1'!I235</f>
        <v>97.963078436891024</v>
      </c>
      <c r="D113" s="12">
        <f>'3.3.1'!J235</f>
        <v>85.087611604008572</v>
      </c>
      <c r="E113" s="12">
        <f>'3.3.1'!K235</f>
        <v>101.3806821958767</v>
      </c>
      <c r="F113" s="12">
        <f>'3.3.1'!L235</f>
        <v>98.534957992463532</v>
      </c>
      <c r="G113" s="9"/>
    </row>
    <row r="114" spans="1:7" ht="13" x14ac:dyDescent="0.3">
      <c r="A114" t="s">
        <v>311</v>
      </c>
      <c r="B114" s="12">
        <f>'3.3.1'!H236</f>
        <v>108.46377921119021</v>
      </c>
      <c r="C114" s="12">
        <f>'3.3.1'!I236</f>
        <v>101.20211132178744</v>
      </c>
      <c r="D114" s="12">
        <f>'3.3.1'!J236</f>
        <v>87.824797617742291</v>
      </c>
      <c r="E114" s="12">
        <f>'3.3.1'!K236</f>
        <v>98.24878239514851</v>
      </c>
      <c r="F114" s="12">
        <f>'3.3.1'!L236</f>
        <v>96.676781477210668</v>
      </c>
      <c r="G114" s="9"/>
    </row>
    <row r="115" spans="1:7" x14ac:dyDescent="0.25">
      <c r="B115" s="13" t="s">
        <v>0</v>
      </c>
      <c r="C115" s="13" t="s">
        <v>1</v>
      </c>
      <c r="D115" s="13" t="s">
        <v>2</v>
      </c>
      <c r="E115" s="13" t="s">
        <v>3</v>
      </c>
      <c r="F115" s="13" t="s">
        <v>4</v>
      </c>
    </row>
    <row r="116" spans="1:7" x14ac:dyDescent="0.25">
      <c r="B116" s="14"/>
      <c r="C116" s="14" t="s">
        <v>5</v>
      </c>
      <c r="D116" s="14"/>
      <c r="E116" s="14"/>
      <c r="F116" s="14" t="s">
        <v>6</v>
      </c>
    </row>
    <row r="117" spans="1:7" x14ac:dyDescent="0.25">
      <c r="B117" s="15" t="s">
        <v>86</v>
      </c>
      <c r="C117" s="16"/>
      <c r="D117" s="16"/>
      <c r="E117" s="16"/>
      <c r="F117" s="16"/>
    </row>
    <row r="118" spans="1:7" x14ac:dyDescent="0.25">
      <c r="A118" t="s">
        <v>7</v>
      </c>
      <c r="B118" s="12">
        <f>'3.3.2'!H128</f>
        <v>44.329740894979949</v>
      </c>
      <c r="C118" s="12">
        <f>'3.3.2'!I128</f>
        <v>10.86545754048776</v>
      </c>
      <c r="D118" s="12">
        <f>'3.3.2'!J128</f>
        <v>22.416347739674556</v>
      </c>
      <c r="E118" s="12">
        <f>'3.3.2'!K128</f>
        <v>33.052342234419463</v>
      </c>
      <c r="F118" s="12">
        <f>'3.3.2'!L128</f>
        <v>28.488851412081097</v>
      </c>
    </row>
    <row r="119" spans="1:7" x14ac:dyDescent="0.25">
      <c r="A119" t="s">
        <v>8</v>
      </c>
      <c r="B119" s="12">
        <f>'3.3.2'!H129</f>
        <v>43.325711541071314</v>
      </c>
      <c r="C119" s="12">
        <f>'3.3.2'!I129</f>
        <v>12.509837833408973</v>
      </c>
      <c r="D119" s="12">
        <f>'3.3.2'!J129</f>
        <v>21.169093246879498</v>
      </c>
      <c r="E119" s="12">
        <f>'3.3.2'!K129</f>
        <v>29.293555073417476</v>
      </c>
      <c r="F119" s="12">
        <f>'3.3.2'!L129</f>
        <v>25.941651983441282</v>
      </c>
    </row>
    <row r="120" spans="1:7" x14ac:dyDescent="0.25">
      <c r="A120" t="s">
        <v>9</v>
      </c>
      <c r="B120" s="12">
        <f>'3.3.2'!H130</f>
        <v>45.612442555575726</v>
      </c>
      <c r="C120" s="12">
        <f>'3.3.2'!I130</f>
        <v>14.13273036542444</v>
      </c>
      <c r="D120" s="12">
        <f>'3.3.2'!J130</f>
        <v>20.632308085818423</v>
      </c>
      <c r="E120" s="12">
        <f>'3.3.2'!K130</f>
        <v>29.875667122730587</v>
      </c>
      <c r="F120" s="12">
        <f>'3.3.2'!L130</f>
        <v>26.501363049280563</v>
      </c>
    </row>
    <row r="121" spans="1:7" x14ac:dyDescent="0.25">
      <c r="A121" t="s">
        <v>10</v>
      </c>
      <c r="B121" s="12">
        <f>'3.3.2'!H131</f>
        <v>41.990555484260476</v>
      </c>
      <c r="C121" s="12">
        <f>'3.3.2'!I131</f>
        <v>16.093598190057438</v>
      </c>
      <c r="D121" s="12">
        <f>'3.3.2'!J131</f>
        <v>21.403926328138848</v>
      </c>
      <c r="E121" s="12">
        <f>'3.3.2'!K131</f>
        <v>31.424031656650662</v>
      </c>
      <c r="F121" s="12">
        <f>'3.3.2'!L131</f>
        <v>27.861469399636725</v>
      </c>
    </row>
    <row r="122" spans="1:7" x14ac:dyDescent="0.25">
      <c r="A122" t="s">
        <v>11</v>
      </c>
      <c r="B122" s="12">
        <f>'3.3.2'!H132</f>
        <v>43.645791778142936</v>
      </c>
      <c r="C122" s="12">
        <f>'3.3.2'!I132</f>
        <v>17.188996023464036</v>
      </c>
      <c r="D122" s="12">
        <f>'3.3.2'!J132</f>
        <v>22.001085012204019</v>
      </c>
      <c r="E122" s="12">
        <f>'3.3.2'!K132</f>
        <v>32.174589808549932</v>
      </c>
      <c r="F122" s="12">
        <f>'3.3.2'!L132</f>
        <v>27.369910087131455</v>
      </c>
    </row>
    <row r="123" spans="1:7" x14ac:dyDescent="0.25">
      <c r="A123" t="s">
        <v>12</v>
      </c>
      <c r="B123" s="12">
        <f>'3.3.2'!H133</f>
        <v>42.484248931517818</v>
      </c>
      <c r="C123" s="12">
        <f>'3.3.2'!I133</f>
        <v>18.123064160670783</v>
      </c>
      <c r="D123" s="12">
        <f>'3.3.2'!J133</f>
        <v>21.137857714692096</v>
      </c>
      <c r="E123" s="12">
        <f>'3.3.2'!K133</f>
        <v>27.121745628854114</v>
      </c>
      <c r="F123" s="12">
        <f>'3.3.2'!L133</f>
        <v>24.36369704703727</v>
      </c>
    </row>
    <row r="124" spans="1:7" x14ac:dyDescent="0.25">
      <c r="A124" t="s">
        <v>13</v>
      </c>
      <c r="B124" s="12">
        <f>'3.3.2'!H134</f>
        <v>43.366875635593281</v>
      </c>
      <c r="C124" s="12">
        <f>'3.3.2'!I134</f>
        <v>18.725201488471672</v>
      </c>
      <c r="D124" s="12">
        <f>'3.3.2'!J134</f>
        <v>21.157768605264692</v>
      </c>
      <c r="E124" s="12">
        <f>'3.3.2'!K134</f>
        <v>26.991410911767765</v>
      </c>
      <c r="F124" s="12">
        <f>'3.3.2'!L134</f>
        <v>24.420198694810757</v>
      </c>
    </row>
    <row r="125" spans="1:7" x14ac:dyDescent="0.25">
      <c r="A125" t="s">
        <v>14</v>
      </c>
      <c r="B125" s="12">
        <f>'3.3.2'!H135</f>
        <v>43.583980504220492</v>
      </c>
      <c r="C125" s="12">
        <f>'3.3.2'!I135</f>
        <v>20.754763655215012</v>
      </c>
      <c r="D125" s="12">
        <f>'3.3.2'!J135</f>
        <v>27.969027811052783</v>
      </c>
      <c r="E125" s="12">
        <f>'3.3.2'!K135</f>
        <v>27.396874489045338</v>
      </c>
      <c r="F125" s="12">
        <f>'3.3.2'!L135</f>
        <v>26.384876478700992</v>
      </c>
    </row>
    <row r="126" spans="1:7" x14ac:dyDescent="0.25">
      <c r="A126" t="s">
        <v>15</v>
      </c>
      <c r="B126" s="12">
        <f>'3.3.2'!H136</f>
        <v>44.598361527397216</v>
      </c>
      <c r="C126" s="12">
        <f>'3.3.2'!I136</f>
        <v>18.277479964821666</v>
      </c>
      <c r="D126" s="12">
        <f>'3.3.2'!J136</f>
        <v>32.526312976905757</v>
      </c>
      <c r="E126" s="12">
        <f>'3.3.2'!K136</f>
        <v>27.383265531085954</v>
      </c>
      <c r="F126" s="12">
        <f>'3.3.2'!L136</f>
        <v>27.067937176867886</v>
      </c>
    </row>
    <row r="127" spans="1:7" x14ac:dyDescent="0.25">
      <c r="A127" t="s">
        <v>16</v>
      </c>
      <c r="B127" s="12">
        <f>'3.3.2'!H137</f>
        <v>49.447622045508162</v>
      </c>
      <c r="C127" s="12">
        <f>'3.3.2'!I137</f>
        <v>18.655255877878826</v>
      </c>
      <c r="D127" s="12">
        <f>'3.3.2'!J137</f>
        <v>31.843206309052484</v>
      </c>
      <c r="E127" s="12">
        <f>'3.3.2'!K137</f>
        <v>26.109516262708887</v>
      </c>
      <c r="F127" s="12">
        <f>'3.3.2'!L137</f>
        <v>26.390458983120961</v>
      </c>
    </row>
    <row r="128" spans="1:7" x14ac:dyDescent="0.25">
      <c r="A128" t="s">
        <v>17</v>
      </c>
      <c r="B128" s="12">
        <f>'3.3.2'!H138</f>
        <v>50.975633600354499</v>
      </c>
      <c r="C128" s="12">
        <f>'3.3.2'!I138</f>
        <v>19.283594669736139</v>
      </c>
      <c r="D128" s="12">
        <f>'3.3.2'!J138</f>
        <v>29.692635490076462</v>
      </c>
      <c r="E128" s="12">
        <f>'3.3.2'!K138</f>
        <v>26.403595874747577</v>
      </c>
      <c r="F128" s="12">
        <f>'3.3.2'!L138</f>
        <v>26.172151828993261</v>
      </c>
    </row>
    <row r="129" spans="1:6" x14ac:dyDescent="0.25">
      <c r="A129" t="s">
        <v>18</v>
      </c>
      <c r="B129" s="12">
        <f>'3.3.2'!H139</f>
        <v>48.447319718952372</v>
      </c>
      <c r="C129" s="12">
        <f>'3.3.2'!I139</f>
        <v>16.83777585562509</v>
      </c>
      <c r="D129" s="12">
        <f>'3.3.2'!J139</f>
        <v>33.619342039174761</v>
      </c>
      <c r="E129" s="12">
        <f>'3.3.2'!K139</f>
        <v>28.194787523383258</v>
      </c>
      <c r="F129" s="12">
        <f>'3.3.2'!L139</f>
        <v>27.535627424150167</v>
      </c>
    </row>
    <row r="130" spans="1:6" x14ac:dyDescent="0.25">
      <c r="A130" t="s">
        <v>19</v>
      </c>
      <c r="B130" s="12">
        <f>'3.3.2'!H140</f>
        <v>51.7297414095082</v>
      </c>
      <c r="C130" s="12">
        <f>'3.3.2'!I140</f>
        <v>17.583812987534781</v>
      </c>
      <c r="D130" s="12">
        <f>'3.3.2'!J140</f>
        <v>34.821947818357565</v>
      </c>
      <c r="E130" s="12">
        <f>'3.3.2'!K140</f>
        <v>28.197835045279707</v>
      </c>
      <c r="F130" s="12">
        <f>'3.3.2'!L140</f>
        <v>27.980120498798616</v>
      </c>
    </row>
    <row r="131" spans="1:6" x14ac:dyDescent="0.25">
      <c r="A131" t="str">
        <f t="shared" ref="A131:A143" si="0">A18</f>
        <v>Q2 2002</v>
      </c>
      <c r="B131" s="12">
        <f>'3.3.2'!H141</f>
        <v>51.455544490821495</v>
      </c>
      <c r="C131" s="12">
        <f>'3.3.2'!I141</f>
        <v>18.552761606272881</v>
      </c>
      <c r="D131" s="12">
        <f>'3.3.2'!J141</f>
        <v>28.894802154347211</v>
      </c>
      <c r="E131" s="12">
        <f>'3.3.2'!K141</f>
        <v>24.856788897935221</v>
      </c>
      <c r="F131" s="12">
        <f>'3.3.2'!L141</f>
        <v>24.915343573367572</v>
      </c>
    </row>
    <row r="132" spans="1:6" x14ac:dyDescent="0.25">
      <c r="A132" t="str">
        <f t="shared" si="0"/>
        <v>Q3 2002</v>
      </c>
      <c r="B132" s="12">
        <f>'3.3.2'!H142</f>
        <v>45.939360910739126</v>
      </c>
      <c r="C132" s="12">
        <f>'3.3.2'!I142</f>
        <v>19.401674063162453</v>
      </c>
      <c r="D132" s="12">
        <f>'3.3.2'!J142</f>
        <v>26.342323690474224</v>
      </c>
      <c r="E132" s="12">
        <f>'3.3.2'!K142</f>
        <v>24.606833933551815</v>
      </c>
      <c r="F132" s="12">
        <f>'3.3.2'!L142</f>
        <v>24.268794842109884</v>
      </c>
    </row>
    <row r="133" spans="1:6" x14ac:dyDescent="0.25">
      <c r="A133" t="str">
        <f t="shared" si="0"/>
        <v>Q4 2002</v>
      </c>
      <c r="B133" s="12">
        <f>'3.3.2'!H143</f>
        <v>48.065755351597502</v>
      </c>
      <c r="C133" s="12">
        <f>'3.3.2'!I143</f>
        <v>19.748597060367224</v>
      </c>
      <c r="D133" s="12">
        <f>'3.3.2'!J143</f>
        <v>31.279095916635946</v>
      </c>
      <c r="E133" s="12">
        <f>'3.3.2'!K143</f>
        <v>25.821989812381162</v>
      </c>
      <c r="F133" s="12">
        <f>'3.3.2'!L143</f>
        <v>26.205353235726157</v>
      </c>
    </row>
    <row r="134" spans="1:6" x14ac:dyDescent="0.25">
      <c r="A134" t="str">
        <f t="shared" si="0"/>
        <v>Q1 2003</v>
      </c>
      <c r="B134" s="12">
        <f>'3.3.2'!H144</f>
        <v>44.233047021548785</v>
      </c>
      <c r="C134" s="12">
        <f>'3.3.2'!I144</f>
        <v>22.505016543515826</v>
      </c>
      <c r="D134" s="12">
        <f>'3.3.2'!J144</f>
        <v>33.114732160913988</v>
      </c>
      <c r="E134" s="12">
        <f>'3.3.2'!K144</f>
        <v>25.262641691377112</v>
      </c>
      <c r="F134" s="12">
        <f>'3.3.2'!L144</f>
        <v>26.82726920723837</v>
      </c>
    </row>
    <row r="135" spans="1:6" x14ac:dyDescent="0.25">
      <c r="A135" t="str">
        <f t="shared" si="0"/>
        <v>Q2 2003</v>
      </c>
      <c r="B135" s="12">
        <f>'3.3.2'!H145</f>
        <v>44.626008069981168</v>
      </c>
      <c r="C135" s="12">
        <f>'3.3.2'!I145</f>
        <v>20.046415257294935</v>
      </c>
      <c r="D135" s="12">
        <f>'3.3.2'!J145</f>
        <v>28.380738760786706</v>
      </c>
      <c r="E135" s="12">
        <f>'3.3.2'!K145</f>
        <v>23.642373301780786</v>
      </c>
      <c r="F135" s="12">
        <f>'3.3.2'!L145</f>
        <v>24.30327098229867</v>
      </c>
    </row>
    <row r="136" spans="1:6" x14ac:dyDescent="0.25">
      <c r="A136" t="str">
        <f t="shared" si="0"/>
        <v>Q3 2003</v>
      </c>
      <c r="B136" s="12">
        <f>'3.3.2'!H146</f>
        <v>45.062604955679411</v>
      </c>
      <c r="C136" s="12">
        <f>'3.3.2'!I146</f>
        <v>21.463840877153398</v>
      </c>
      <c r="D136" s="12">
        <f>'3.3.2'!J146</f>
        <v>26.135692024723333</v>
      </c>
      <c r="E136" s="12">
        <f>'3.3.2'!K146</f>
        <v>23.575628158342678</v>
      </c>
      <c r="F136" s="12">
        <f>'3.3.2'!L146</f>
        <v>24.04945527172622</v>
      </c>
    </row>
    <row r="137" spans="1:6" x14ac:dyDescent="0.25">
      <c r="A137" t="str">
        <f t="shared" si="0"/>
        <v>Q4 2003</v>
      </c>
      <c r="B137" s="12">
        <f>'3.3.2'!H147</f>
        <v>44.296526601206274</v>
      </c>
      <c r="C137" s="12">
        <f>'3.3.2'!I147</f>
        <v>20.109940586629559</v>
      </c>
      <c r="D137" s="12">
        <f>'3.3.2'!J147</f>
        <v>35.04618392588511</v>
      </c>
      <c r="E137" s="12">
        <f>'3.3.2'!K147</f>
        <v>25.277045996913799</v>
      </c>
      <c r="F137" s="12">
        <f>'3.3.2'!L147</f>
        <v>26.769259697910908</v>
      </c>
    </row>
    <row r="138" spans="1:6" x14ac:dyDescent="0.25">
      <c r="A138" t="str">
        <f t="shared" si="0"/>
        <v>Q1 2004</v>
      </c>
      <c r="B138" s="12">
        <f>'3.3.2'!H148</f>
        <v>46.988093097502059</v>
      </c>
      <c r="C138" s="12">
        <f>'3.3.2'!I148</f>
        <v>19.225713791051614</v>
      </c>
      <c r="D138" s="12">
        <f>'3.3.2'!J148</f>
        <v>34.032420828044344</v>
      </c>
      <c r="E138" s="12">
        <f>'3.3.2'!K148</f>
        <v>26.173820234957006</v>
      </c>
      <c r="F138" s="12">
        <f>'3.3.2'!L148</f>
        <v>26.678745015654126</v>
      </c>
    </row>
    <row r="139" spans="1:6" x14ac:dyDescent="0.25">
      <c r="A139" t="str">
        <f t="shared" si="0"/>
        <v>Q2 2004</v>
      </c>
      <c r="B139" s="12">
        <f>'3.3.2'!H149</f>
        <v>44.001679830479269</v>
      </c>
      <c r="C139" s="12">
        <f>'3.3.2'!I149</f>
        <v>21.809589923750735</v>
      </c>
      <c r="D139" s="12">
        <f>'3.3.2'!J149</f>
        <v>28.413284670605886</v>
      </c>
      <c r="E139" s="12">
        <f>'3.3.2'!K149</f>
        <v>23.852147151943591</v>
      </c>
      <c r="F139" s="12">
        <f>'3.3.2'!L149</f>
        <v>24.728651745417764</v>
      </c>
    </row>
    <row r="140" spans="1:6" x14ac:dyDescent="0.25">
      <c r="A140" t="str">
        <f t="shared" si="0"/>
        <v>Q3 2004</v>
      </c>
      <c r="B140" s="12">
        <f>'3.3.2'!H150</f>
        <v>49.792111834241048</v>
      </c>
      <c r="C140" s="12">
        <f>'3.3.2'!I150</f>
        <v>21.310818619043193</v>
      </c>
      <c r="D140" s="12">
        <f>'3.3.2'!J150</f>
        <v>29.983268571468045</v>
      </c>
      <c r="E140" s="12">
        <f>'3.3.2'!K150</f>
        <v>25.043511863494043</v>
      </c>
      <c r="F140" s="12">
        <f>'3.3.2'!L150</f>
        <v>25.676659954961433</v>
      </c>
    </row>
    <row r="141" spans="1:6" x14ac:dyDescent="0.25">
      <c r="A141" t="str">
        <f t="shared" si="0"/>
        <v>Q4 2004</v>
      </c>
      <c r="B141" s="12">
        <f>'3.3.2'!H151</f>
        <v>48.48781519786592</v>
      </c>
      <c r="C141" s="12">
        <f>'3.3.2'!I151</f>
        <v>21.119892148433003</v>
      </c>
      <c r="D141" s="12">
        <f>'3.3.2'!J151</f>
        <v>38.875240622537355</v>
      </c>
      <c r="E141" s="12">
        <f>'3.3.2'!K151</f>
        <v>28.170523963750387</v>
      </c>
      <c r="F141" s="12">
        <f>'3.3.2'!L151</f>
        <v>29.311783650014856</v>
      </c>
    </row>
    <row r="142" spans="1:6" x14ac:dyDescent="0.25">
      <c r="A142" t="str">
        <f t="shared" si="0"/>
        <v>Q1 2005</v>
      </c>
      <c r="B142" s="12">
        <f>'3.3.2'!H152</f>
        <v>51.301612807733697</v>
      </c>
      <c r="C142" s="12">
        <f>'3.3.2'!I152</f>
        <v>23.219185500092589</v>
      </c>
      <c r="D142" s="12">
        <f>'3.3.2'!J152</f>
        <v>45.74219799663674</v>
      </c>
      <c r="E142" s="12">
        <f>'3.3.2'!K152</f>
        <v>29.337513045556967</v>
      </c>
      <c r="F142" s="12">
        <f>'3.3.2'!L152</f>
        <v>32.310705547211917</v>
      </c>
    </row>
    <row r="143" spans="1:6" x14ac:dyDescent="0.25">
      <c r="A143" t="str">
        <f t="shared" si="0"/>
        <v>Q2 2005</v>
      </c>
      <c r="B143" s="12">
        <f>'3.3.2'!H153</f>
        <v>53.908626906478872</v>
      </c>
      <c r="C143" s="12">
        <f>'3.3.2'!I153</f>
        <v>25.597322303670001</v>
      </c>
      <c r="D143" s="12">
        <f>'3.3.2'!J153</f>
        <v>38.441808594086602</v>
      </c>
      <c r="E143" s="12">
        <f>'3.3.2'!K153</f>
        <v>30.41800685085375</v>
      </c>
      <c r="F143" s="12">
        <f>'3.3.2'!L153</f>
        <v>31.658524671022548</v>
      </c>
    </row>
    <row r="144" spans="1:6" x14ac:dyDescent="0.25">
      <c r="A144" t="s">
        <v>34</v>
      </c>
      <c r="B144" s="12">
        <f>'3.3.2'!H154</f>
        <v>57.286614718035182</v>
      </c>
      <c r="C144" s="12">
        <f>'3.3.2'!I154</f>
        <v>30.115567261602898</v>
      </c>
      <c r="D144" s="12">
        <f>'3.3.2'!J154</f>
        <v>39.476455185816093</v>
      </c>
      <c r="E144" s="12">
        <f>'3.3.2'!K154</f>
        <v>32.298396068659059</v>
      </c>
      <c r="F144" s="12">
        <f>'3.3.2'!L154</f>
        <v>33.864230111425783</v>
      </c>
    </row>
    <row r="145" spans="1:6" x14ac:dyDescent="0.25">
      <c r="A145" t="s">
        <v>35</v>
      </c>
      <c r="B145" s="12">
        <f>'3.3.2'!H155</f>
        <v>52.366770922978347</v>
      </c>
      <c r="C145" s="12">
        <f>'3.3.2'!I155</f>
        <v>31.881894233055576</v>
      </c>
      <c r="D145" s="12">
        <f>'3.3.2'!J155</f>
        <v>66.598472458157303</v>
      </c>
      <c r="E145" s="12">
        <f>'3.3.2'!K155</f>
        <v>40.395787698925815</v>
      </c>
      <c r="F145" s="12">
        <f>'3.3.2'!L155</f>
        <v>45.134233436000166</v>
      </c>
    </row>
    <row r="146" spans="1:6" x14ac:dyDescent="0.25">
      <c r="A146" t="s">
        <v>36</v>
      </c>
      <c r="B146" s="12">
        <f>'3.3.2'!H156</f>
        <v>56.595886194501468</v>
      </c>
      <c r="C146" s="12">
        <f>'3.3.2'!I156</f>
        <v>34.461509780482402</v>
      </c>
      <c r="D146" s="12">
        <f>'3.3.2'!J156</f>
        <v>74.968958290864691</v>
      </c>
      <c r="E146" s="12">
        <f>'3.3.2'!K156</f>
        <v>43.024183834560745</v>
      </c>
      <c r="F146" s="12">
        <f>'3.3.2'!L156</f>
        <v>49.023441497574247</v>
      </c>
    </row>
    <row r="147" spans="1:6" x14ac:dyDescent="0.25">
      <c r="A147" t="s">
        <v>37</v>
      </c>
      <c r="B147" s="12">
        <f>'3.3.2'!H157</f>
        <v>43.932557930491775</v>
      </c>
      <c r="C147" s="12">
        <f>'3.3.2'!I157</f>
        <v>34.234235628798899</v>
      </c>
      <c r="D147" s="12">
        <f>'3.3.2'!J157</f>
        <v>50.482898898968763</v>
      </c>
      <c r="E147" s="12">
        <f>'3.3.2'!K157</f>
        <v>40.795715416729919</v>
      </c>
      <c r="F147" s="12">
        <f>'3.3.2'!L157</f>
        <v>41.904387344497934</v>
      </c>
    </row>
    <row r="148" spans="1:6" x14ac:dyDescent="0.25">
      <c r="A148" t="s">
        <v>38</v>
      </c>
      <c r="B148" s="12">
        <f>'3.3.2'!H158</f>
        <v>51.22091025304033</v>
      </c>
      <c r="C148" s="12">
        <f>'3.3.2'!I158</f>
        <v>33.662558447857307</v>
      </c>
      <c r="D148" s="12">
        <f>'3.3.2'!J158</f>
        <v>47.26329067713224</v>
      </c>
      <c r="E148" s="12">
        <f>'3.3.2'!K158</f>
        <v>40.667951489940272</v>
      </c>
      <c r="F148" s="12">
        <f>'3.3.2'!L158</f>
        <v>41.041788954481007</v>
      </c>
    </row>
    <row r="149" spans="1:6" x14ac:dyDescent="0.25">
      <c r="A149" t="s">
        <v>39</v>
      </c>
      <c r="B149" s="12">
        <f>'3.3.2'!H159</f>
        <v>48.432301390401662</v>
      </c>
      <c r="C149" s="12">
        <f>'3.3.2'!I159</f>
        <v>30.593296207153443</v>
      </c>
      <c r="D149" s="12">
        <f>'3.3.2'!J159</f>
        <v>56.243441222148881</v>
      </c>
      <c r="E149" s="12">
        <f>'3.3.2'!K159</f>
        <v>46.02313631804865</v>
      </c>
      <c r="F149" s="12">
        <f>'3.3.2'!L159</f>
        <v>45.677942491810327</v>
      </c>
    </row>
    <row r="150" spans="1:6" x14ac:dyDescent="0.25">
      <c r="A150" t="s">
        <v>40</v>
      </c>
      <c r="B150" s="12">
        <f>'3.3.2'!H160</f>
        <v>55.300301463893234</v>
      </c>
      <c r="C150" s="12">
        <f>'3.3.2'!I160</f>
        <v>30.551754086497496</v>
      </c>
      <c r="D150" s="12">
        <f>'3.3.2'!J160</f>
        <v>51.274507123106282</v>
      </c>
      <c r="E150" s="12">
        <f>'3.3.2'!K160</f>
        <v>46.340442775824783</v>
      </c>
      <c r="F150" s="12">
        <f>'3.3.2'!L160</f>
        <v>44.280228029437559</v>
      </c>
    </row>
    <row r="151" spans="1:6" x14ac:dyDescent="0.25">
      <c r="A151" t="s">
        <v>41</v>
      </c>
      <c r="B151" s="12">
        <f>'3.3.2'!H161</f>
        <v>54.094306525285099</v>
      </c>
      <c r="C151" s="12">
        <f>'3.3.2'!I161</f>
        <v>32.31260348341344</v>
      </c>
      <c r="D151" s="12">
        <f>'3.3.2'!J161</f>
        <v>36.621886600461636</v>
      </c>
      <c r="E151" s="12">
        <f>'3.3.2'!K161</f>
        <v>41.058138236193791</v>
      </c>
      <c r="F151" s="12">
        <f>'3.3.2'!L161</f>
        <v>38.684703185088154</v>
      </c>
    </row>
    <row r="152" spans="1:6" x14ac:dyDescent="0.25">
      <c r="A152" t="s">
        <v>42</v>
      </c>
      <c r="B152" s="12">
        <f>'3.3.2'!H162</f>
        <v>55.284374176808669</v>
      </c>
      <c r="C152" s="12">
        <f>'3.3.2'!I162</f>
        <v>34.6157576232604</v>
      </c>
      <c r="D152" s="12">
        <f>'3.3.2'!J162</f>
        <v>38.652539592603333</v>
      </c>
      <c r="E152" s="12">
        <f>'3.3.2'!K162</f>
        <v>40.423398764060842</v>
      </c>
      <c r="F152" s="12">
        <f>'3.3.2'!L162</f>
        <v>39.109471894265859</v>
      </c>
    </row>
    <row r="153" spans="1:6" x14ac:dyDescent="0.25">
      <c r="A153" t="s">
        <v>43</v>
      </c>
      <c r="B153" s="12">
        <f>'3.3.2'!H163</f>
        <v>58.137246524208308</v>
      </c>
      <c r="C153" s="12">
        <f>'3.3.2'!I163</f>
        <v>39.939894184589917</v>
      </c>
      <c r="D153" s="12">
        <f>'3.3.2'!J163</f>
        <v>54.35936491223692</v>
      </c>
      <c r="E153" s="12">
        <f>'3.3.2'!K163</f>
        <v>43.082226525341255</v>
      </c>
      <c r="F153" s="12">
        <f>'3.3.2'!L163</f>
        <v>44.640644500711176</v>
      </c>
    </row>
    <row r="154" spans="1:6" x14ac:dyDescent="0.25">
      <c r="A154" t="s">
        <v>44</v>
      </c>
      <c r="B154" s="12">
        <f>'3.3.2'!H164</f>
        <v>65.614664824387177</v>
      </c>
      <c r="C154" s="12">
        <f>'3.3.2'!I164</f>
        <v>43.925360502135625</v>
      </c>
      <c r="D154" s="12">
        <f>'3.3.2'!J164</f>
        <v>59.524952278381193</v>
      </c>
      <c r="E154" s="12">
        <f>'3.3.2'!K164</f>
        <v>44.148167482553518</v>
      </c>
      <c r="F154" s="12">
        <f>'3.3.2'!L164</f>
        <v>47.380554255247013</v>
      </c>
    </row>
    <row r="155" spans="1:6" x14ac:dyDescent="0.25">
      <c r="A155" t="s">
        <v>45</v>
      </c>
      <c r="B155" s="12">
        <f>'3.3.2'!H165</f>
        <v>69.267550325244414</v>
      </c>
      <c r="C155" s="12">
        <f>'3.3.2'!I165</f>
        <v>49.942187457814988</v>
      </c>
      <c r="D155" s="12">
        <f>'3.3.2'!J165</f>
        <v>63.343888103948942</v>
      </c>
      <c r="E155" s="12">
        <f>'3.3.2'!K165</f>
        <v>47.137390307082207</v>
      </c>
      <c r="F155" s="12">
        <f>'3.3.2'!L165</f>
        <v>51.187876430459255</v>
      </c>
    </row>
    <row r="156" spans="1:6" x14ac:dyDescent="0.25">
      <c r="A156" t="s">
        <v>46</v>
      </c>
      <c r="B156" s="12">
        <f>'3.3.2'!H166</f>
        <v>70.028795840849753</v>
      </c>
      <c r="C156" s="12">
        <f>'3.3.2'!I166</f>
        <v>60.393989470613583</v>
      </c>
      <c r="D156" s="12">
        <f>'3.3.2'!J166</f>
        <v>64.14914335816222</v>
      </c>
      <c r="E156" s="12">
        <f>'3.3.2'!K166</f>
        <v>50.196196765990933</v>
      </c>
      <c r="F156" s="12">
        <f>'3.3.2'!L166</f>
        <v>55.350410133506998</v>
      </c>
    </row>
    <row r="157" spans="1:6" x14ac:dyDescent="0.25">
      <c r="A157" t="s">
        <v>47</v>
      </c>
      <c r="B157" s="12">
        <f>'3.3.2'!H167</f>
        <v>63.421666297611942</v>
      </c>
      <c r="C157" s="12">
        <f>'3.3.2'!I167</f>
        <v>47.016465211464407</v>
      </c>
      <c r="D157" s="12">
        <f>'3.3.2'!J167</f>
        <v>74.97957460542959</v>
      </c>
      <c r="E157" s="12">
        <f>'3.3.2'!K167</f>
        <v>62.305080862188042</v>
      </c>
      <c r="F157" s="12">
        <f>'3.3.2'!L167</f>
        <v>61.595878213080859</v>
      </c>
    </row>
    <row r="158" spans="1:6" x14ac:dyDescent="0.25">
      <c r="A158" t="s">
        <v>48</v>
      </c>
      <c r="B158" s="12">
        <f>'3.3.2'!H168</f>
        <v>66.331066448875546</v>
      </c>
      <c r="C158" s="12">
        <f>'3.3.2'!I168</f>
        <v>39.998844005239789</v>
      </c>
      <c r="D158" s="12">
        <f>'3.3.2'!J168</f>
        <v>73.157674194263663</v>
      </c>
      <c r="E158" s="12">
        <f>'3.3.2'!K168</f>
        <v>58.539194980314825</v>
      </c>
      <c r="F158" s="12">
        <f>'3.3.2'!L168</f>
        <v>57.64993478983471</v>
      </c>
    </row>
    <row r="159" spans="1:6" x14ac:dyDescent="0.25">
      <c r="A159" t="s">
        <v>49</v>
      </c>
      <c r="B159" s="12">
        <f>'3.3.2'!H169</f>
        <v>63.928880096999009</v>
      </c>
      <c r="C159" s="12">
        <f>'3.3.2'!I169</f>
        <v>43.544283969916037</v>
      </c>
      <c r="D159" s="12">
        <f>'3.3.2'!J169</f>
        <v>51.618445052322826</v>
      </c>
      <c r="E159" s="12">
        <f>'3.3.2'!K169</f>
        <v>52.46622468734077</v>
      </c>
      <c r="F159" s="12">
        <f>'3.3.2'!L169</f>
        <v>50.785209296061304</v>
      </c>
    </row>
    <row r="160" spans="1:6" x14ac:dyDescent="0.25">
      <c r="A160" t="s">
        <v>50</v>
      </c>
      <c r="B160" s="12">
        <f>'3.3.2'!H170</f>
        <v>60.440841014014303</v>
      </c>
      <c r="C160" s="12">
        <f>'3.3.2'!I170</f>
        <v>46.236279466633853</v>
      </c>
      <c r="D160" s="12">
        <f>'3.3.2'!J170</f>
        <v>43.068615320341927</v>
      </c>
      <c r="E160" s="12">
        <f>'3.3.2'!K170</f>
        <v>51.863097574314068</v>
      </c>
      <c r="F160" s="12">
        <f>'3.3.2'!L170</f>
        <v>49.423429724916083</v>
      </c>
    </row>
    <row r="161" spans="1:6" x14ac:dyDescent="0.25">
      <c r="A161" t="s">
        <v>51</v>
      </c>
      <c r="B161" s="12">
        <f>'3.3.2'!H171</f>
        <v>65.908208796443972</v>
      </c>
      <c r="C161" s="12">
        <f>'3.3.2'!I171</f>
        <v>51.628649436521002</v>
      </c>
      <c r="D161" s="12">
        <f>'3.3.2'!J171</f>
        <v>50.95100821866103</v>
      </c>
      <c r="E161" s="12">
        <f>'3.3.2'!K171</f>
        <v>52.40113302299936</v>
      </c>
      <c r="F161" s="12">
        <f>'3.3.2'!L171</f>
        <v>52.146879971525614</v>
      </c>
    </row>
    <row r="162" spans="1:6" x14ac:dyDescent="0.25">
      <c r="A162" t="s">
        <v>52</v>
      </c>
      <c r="B162" s="12">
        <f>'3.3.2'!H172</f>
        <v>67.44011738878875</v>
      </c>
      <c r="C162" s="12">
        <f>'3.3.2'!I172</f>
        <v>53.204415654482737</v>
      </c>
      <c r="D162" s="12">
        <f>'3.3.2'!J172</f>
        <v>52.219190291781317</v>
      </c>
      <c r="E162" s="12">
        <f>'3.3.2'!K172</f>
        <v>50.42980427994226</v>
      </c>
      <c r="F162" s="12">
        <f>'3.3.2'!L172</f>
        <v>52.30348451385737</v>
      </c>
    </row>
    <row r="163" spans="1:6" x14ac:dyDescent="0.25">
      <c r="A163" t="s">
        <v>53</v>
      </c>
      <c r="B163" s="12">
        <f>'3.3.2'!H173</f>
        <v>73.429528450080298</v>
      </c>
      <c r="C163" s="12">
        <f>'3.3.2'!I173</f>
        <v>55.956326996598129</v>
      </c>
      <c r="D163" s="12">
        <f>'3.3.2'!J173</f>
        <v>46.663531999978233</v>
      </c>
      <c r="E163" s="12">
        <f>'3.3.2'!K173</f>
        <v>47.152605961829572</v>
      </c>
      <c r="F163" s="12">
        <f>'3.3.2'!L173</f>
        <v>49.989592096612753</v>
      </c>
    </row>
    <row r="164" spans="1:6" x14ac:dyDescent="0.25">
      <c r="A164" t="s">
        <v>54</v>
      </c>
      <c r="B164" s="12">
        <f>'3.3.2'!H174</f>
        <v>72.825120932607106</v>
      </c>
      <c r="C164" s="12">
        <f>'3.3.2'!I174</f>
        <v>54.667962642853084</v>
      </c>
      <c r="D164" s="12">
        <f>'3.3.2'!J174</f>
        <v>50.53249940222608</v>
      </c>
      <c r="E164" s="12">
        <f>'3.3.2'!K174</f>
        <v>47.730598203732342</v>
      </c>
      <c r="F164" s="12">
        <f>'3.3.2'!L174</f>
        <v>50.848515200371445</v>
      </c>
    </row>
    <row r="165" spans="1:6" x14ac:dyDescent="0.25">
      <c r="A165" t="s">
        <v>55</v>
      </c>
      <c r="B165" s="12">
        <f>'3.3.2'!H175</f>
        <v>76.012360861844414</v>
      </c>
      <c r="C165" s="12">
        <f>'3.3.2'!I175</f>
        <v>56.614133892290887</v>
      </c>
      <c r="D165" s="12">
        <f>'3.3.2'!J175</f>
        <v>56.828882061500416</v>
      </c>
      <c r="E165" s="12">
        <f>'3.3.2'!K175</f>
        <v>48.107606965541237</v>
      </c>
      <c r="F165" s="12">
        <f>'3.3.2'!L175</f>
        <v>52.654149933938811</v>
      </c>
    </row>
    <row r="166" spans="1:6" x14ac:dyDescent="0.25">
      <c r="A166" t="s">
        <v>56</v>
      </c>
      <c r="B166" s="12">
        <f>'3.3.2'!H176</f>
        <v>74.020946851944785</v>
      </c>
      <c r="C166" s="12">
        <f>'3.3.2'!I176</f>
        <v>60.924926843463687</v>
      </c>
      <c r="D166" s="12">
        <f>'3.3.2'!J176</f>
        <v>60.74698734617597</v>
      </c>
      <c r="E166" s="12">
        <f>'3.3.2'!K176</f>
        <v>48.11494358467715</v>
      </c>
      <c r="F166" s="12">
        <f>'3.3.2'!L176</f>
        <v>54.115560112497064</v>
      </c>
    </row>
    <row r="167" spans="1:6" x14ac:dyDescent="0.25">
      <c r="A167" t="s">
        <v>57</v>
      </c>
      <c r="B167" s="12">
        <f>'3.3.2'!H177</f>
        <v>81.093929256270542</v>
      </c>
      <c r="C167" s="12">
        <f>'3.3.2'!I177</f>
        <v>67.246652533268403</v>
      </c>
      <c r="D167" s="12">
        <f>'3.3.2'!J177</f>
        <v>60.981808091801881</v>
      </c>
      <c r="E167" s="12">
        <f>'3.3.2'!K177</f>
        <v>48.342593964695389</v>
      </c>
      <c r="F167" s="12">
        <f>'3.3.2'!L177</f>
        <v>55.642859914810018</v>
      </c>
    </row>
    <row r="168" spans="1:6" x14ac:dyDescent="0.25">
      <c r="A168" t="s">
        <v>58</v>
      </c>
      <c r="B168" s="12">
        <f>'3.3.2'!H178</f>
        <v>80.160543650693157</v>
      </c>
      <c r="C168" s="12">
        <f>'3.3.2'!I178</f>
        <v>66.3885501860739</v>
      </c>
      <c r="D168" s="12">
        <f>'3.3.2'!J178</f>
        <v>59.161567727427787</v>
      </c>
      <c r="E168" s="12">
        <f>'3.3.2'!K178</f>
        <v>47.883978131003502</v>
      </c>
      <c r="F168" s="12">
        <f>'3.3.2'!L178</f>
        <v>54.844755948096427</v>
      </c>
    </row>
    <row r="169" spans="1:6" x14ac:dyDescent="0.25">
      <c r="A169" t="s">
        <v>59</v>
      </c>
      <c r="B169" s="12">
        <f>'3.3.2'!H179</f>
        <v>78.482258470190231</v>
      </c>
      <c r="C169" s="12">
        <f>'3.3.2'!I179</f>
        <v>66.611178520116383</v>
      </c>
      <c r="D169" s="12">
        <f>'3.3.2'!J179</f>
        <v>64.964027287793414</v>
      </c>
      <c r="E169" s="12">
        <f>'3.3.2'!K179</f>
        <v>50.29063533433812</v>
      </c>
      <c r="F169" s="12">
        <f>'3.3.2'!L179</f>
        <v>57.283352638520569</v>
      </c>
    </row>
    <row r="170" spans="1:6" x14ac:dyDescent="0.25">
      <c r="A170" t="s">
        <v>60</v>
      </c>
      <c r="B170" s="12">
        <f>'3.3.2'!H180</f>
        <v>76.725425731119415</v>
      </c>
      <c r="C170" s="12">
        <f>'3.3.2'!I180</f>
        <v>70.753780280279926</v>
      </c>
      <c r="D170" s="12">
        <f>'3.3.2'!J180</f>
        <v>66.670214850082161</v>
      </c>
      <c r="E170" s="12">
        <f>'3.3.2'!K180</f>
        <v>50.172923483117557</v>
      </c>
      <c r="F170" s="12">
        <f>'3.3.2'!L180</f>
        <v>58.038427651201353</v>
      </c>
    </row>
    <row r="171" spans="1:6" x14ac:dyDescent="0.25">
      <c r="A171" t="s">
        <v>61</v>
      </c>
      <c r="B171" s="12">
        <f>'3.3.2'!H181</f>
        <v>77.944400491307945</v>
      </c>
      <c r="C171" s="12">
        <f>'3.3.2'!I181</f>
        <v>69.750946501160271</v>
      </c>
      <c r="D171" s="12">
        <f>'3.3.2'!J181</f>
        <v>64.728097211212727</v>
      </c>
      <c r="E171" s="12">
        <f>'3.3.2'!K181</f>
        <v>50.01786922957929</v>
      </c>
      <c r="F171" s="12">
        <f>'3.3.2'!L181</f>
        <v>57.524316306002866</v>
      </c>
    </row>
    <row r="172" spans="1:6" x14ac:dyDescent="0.25">
      <c r="A172" t="s">
        <v>62</v>
      </c>
      <c r="B172" s="12">
        <f>'3.3.2'!H182</f>
        <v>75.78846300423821</v>
      </c>
      <c r="C172" s="12">
        <f>'3.3.2'!I182</f>
        <v>68.718107581389717</v>
      </c>
      <c r="D172" s="12">
        <f>'3.3.2'!J182</f>
        <v>62.446986997746158</v>
      </c>
      <c r="E172" s="12">
        <f>'3.3.2'!K182</f>
        <v>49.216366088031961</v>
      </c>
      <c r="F172" s="12">
        <f>'3.3.2'!L182</f>
        <v>56.287053282496714</v>
      </c>
    </row>
    <row r="173" spans="1:6" x14ac:dyDescent="0.25">
      <c r="A173" t="s">
        <v>63</v>
      </c>
      <c r="B173" s="12">
        <f>'3.3.2'!H183</f>
        <v>72.609086647338501</v>
      </c>
      <c r="C173" s="12">
        <f>'3.3.2'!I183</f>
        <v>64.167655737427694</v>
      </c>
      <c r="D173" s="12">
        <f>'3.3.2'!J183</f>
        <v>70.108300602343903</v>
      </c>
      <c r="E173" s="12">
        <f>'3.3.2'!K183</f>
        <v>51.708605852593671</v>
      </c>
      <c r="F173" s="12">
        <f>'3.3.2'!L183</f>
        <v>58.569594326242836</v>
      </c>
    </row>
    <row r="174" spans="1:6" x14ac:dyDescent="0.25">
      <c r="A174" t="s">
        <v>64</v>
      </c>
      <c r="B174" s="12">
        <f>'3.3.2'!H184</f>
        <v>77.700371913377325</v>
      </c>
      <c r="C174" s="12">
        <f>'3.3.2'!I184</f>
        <v>67.314366558122757</v>
      </c>
      <c r="D174" s="12">
        <f>'3.3.2'!J184</f>
        <v>74.472565320831734</v>
      </c>
      <c r="E174" s="12">
        <f>'3.3.2'!K184</f>
        <v>51.59931227146263</v>
      </c>
      <c r="F174" s="12">
        <f>'3.3.2'!L184</f>
        <v>60.183374111055656</v>
      </c>
    </row>
    <row r="175" spans="1:6" x14ac:dyDescent="0.25">
      <c r="A175" t="s">
        <v>65</v>
      </c>
      <c r="B175" s="12">
        <f>'3.3.2'!H185</f>
        <v>82.799931406887765</v>
      </c>
      <c r="C175" s="12">
        <f>'3.3.2'!I185</f>
        <v>65.050840362679949</v>
      </c>
      <c r="D175" s="12">
        <f>'3.3.2'!J185</f>
        <v>70.269597594128996</v>
      </c>
      <c r="E175" s="12">
        <f>'3.3.2'!K185</f>
        <v>51.32317721802432</v>
      </c>
      <c r="F175" s="12">
        <f>'3.3.2'!L185</f>
        <v>59.328567030075533</v>
      </c>
    </row>
    <row r="176" spans="1:6" x14ac:dyDescent="0.25">
      <c r="A176" t="s">
        <v>66</v>
      </c>
      <c r="B176" s="12">
        <f>'3.3.2'!H186</f>
        <v>78.671741974341884</v>
      </c>
      <c r="C176" s="12">
        <f>'3.3.2'!I186</f>
        <v>64.407273835050219</v>
      </c>
      <c r="D176" s="12">
        <f>'3.3.2'!J186</f>
        <v>68.951350710799517</v>
      </c>
      <c r="E176" s="12">
        <f>'3.3.2'!K186</f>
        <v>50.900032706671404</v>
      </c>
      <c r="F176" s="12">
        <f>'3.3.2'!L186</f>
        <v>58.386159683647634</v>
      </c>
    </row>
    <row r="177" spans="1:6" x14ac:dyDescent="0.25">
      <c r="A177" t="s">
        <v>67</v>
      </c>
      <c r="B177" s="12">
        <f>'3.3.2'!H187</f>
        <v>74.568797253944481</v>
      </c>
      <c r="C177" s="12">
        <f>'3.3.2'!I187</f>
        <v>61.537068403168519</v>
      </c>
      <c r="D177" s="12">
        <f>'3.3.2'!J187</f>
        <v>71.933345438220556</v>
      </c>
      <c r="E177" s="12">
        <f>'3.3.2'!K187</f>
        <v>52.651766607990325</v>
      </c>
      <c r="F177" s="12">
        <f>'3.3.2'!L187</f>
        <v>59.433145041944314</v>
      </c>
    </row>
    <row r="178" spans="1:6" x14ac:dyDescent="0.25">
      <c r="A178" t="s">
        <v>68</v>
      </c>
      <c r="B178" s="12">
        <f>'3.3.2'!H188</f>
        <v>76.87702789936003</v>
      </c>
      <c r="C178" s="12">
        <f>'3.3.2'!I188</f>
        <v>60.624589002200494</v>
      </c>
      <c r="D178" s="12">
        <f>'3.3.2'!J188</f>
        <v>70.25605190169226</v>
      </c>
      <c r="E178" s="12">
        <f>'3.3.2'!K188</f>
        <v>53.931590330444223</v>
      </c>
      <c r="F178" s="12">
        <f>'3.3.2'!L188</f>
        <v>59.574900233039038</v>
      </c>
    </row>
    <row r="179" spans="1:6" x14ac:dyDescent="0.25">
      <c r="A179" t="s">
        <v>69</v>
      </c>
      <c r="B179" s="12">
        <f>'3.3.2'!H189</f>
        <v>84.520681696933309</v>
      </c>
      <c r="C179" s="12">
        <f>'3.3.2'!I189</f>
        <v>59.637098044287519</v>
      </c>
      <c r="D179" s="12">
        <f>'3.3.2'!J189</f>
        <v>62.000654411587298</v>
      </c>
      <c r="E179" s="12">
        <f>'3.3.2'!K189</f>
        <v>54.020792022677568</v>
      </c>
      <c r="F179" s="12">
        <f>'3.3.2'!L189</f>
        <v>58.552479976490645</v>
      </c>
    </row>
    <row r="180" spans="1:6" x14ac:dyDescent="0.25">
      <c r="A180" t="s">
        <v>71</v>
      </c>
      <c r="B180" s="12">
        <f>'3.3.2'!H190</f>
        <v>83.027100983865807</v>
      </c>
      <c r="C180" s="12">
        <f>'3.3.2'!I190</f>
        <v>57.957403902496118</v>
      </c>
      <c r="D180" s="12">
        <f>'3.3.2'!J190</f>
        <v>56.032208123347637</v>
      </c>
      <c r="E180" s="12">
        <f>'3.3.2'!K190</f>
        <v>52.476334268900537</v>
      </c>
      <c r="F180" s="12">
        <f>'3.3.2'!L190</f>
        <v>56.151401244070897</v>
      </c>
    </row>
    <row r="181" spans="1:6" x14ac:dyDescent="0.25">
      <c r="A181" t="s">
        <v>81</v>
      </c>
      <c r="B181" s="12">
        <f>'3.3.2'!H191</f>
        <v>67.301132378866299</v>
      </c>
      <c r="C181" s="12">
        <f>'3.3.2'!I191</f>
        <v>49.682882361120349</v>
      </c>
      <c r="D181" s="12">
        <f>'3.3.2'!J191</f>
        <v>64.850871443450714</v>
      </c>
      <c r="E181" s="12">
        <f>'3.3.2'!K191</f>
        <v>53.801589898288626</v>
      </c>
      <c r="F181" s="12">
        <f>'3.3.2'!L191</f>
        <v>56.551570889468806</v>
      </c>
    </row>
    <row r="182" spans="1:6" x14ac:dyDescent="0.25">
      <c r="A182" t="s">
        <v>82</v>
      </c>
      <c r="B182" s="12">
        <f>'3.3.2'!H192</f>
        <v>66.922471275829352</v>
      </c>
      <c r="C182" s="12">
        <f>'3.3.2'!I192</f>
        <v>39.747445335750157</v>
      </c>
      <c r="D182" s="12">
        <f>'3.3.2'!J192</f>
        <v>62.739763535730766</v>
      </c>
      <c r="E182" s="12">
        <f>'3.3.2'!K192</f>
        <v>54.099834119025672</v>
      </c>
      <c r="F182" s="12">
        <f>'3.3.2'!L192</f>
        <v>54.635487221193614</v>
      </c>
    </row>
    <row r="183" spans="1:6" x14ac:dyDescent="0.25">
      <c r="A183" t="s">
        <v>83</v>
      </c>
      <c r="B183" s="12">
        <f>'3.3.2'!H193</f>
        <v>70.916985552669459</v>
      </c>
      <c r="C183" s="12">
        <f>'3.3.2'!I193</f>
        <v>40.537282395610248</v>
      </c>
      <c r="D183" s="12">
        <f>'3.3.2'!J193</f>
        <v>57.157005720140766</v>
      </c>
      <c r="E183" s="12">
        <f>'3.3.2'!K193</f>
        <v>52.90325097080175</v>
      </c>
      <c r="F183" s="12">
        <f>'3.3.2'!L193</f>
        <v>53.07948701154249</v>
      </c>
    </row>
    <row r="184" spans="1:6" x14ac:dyDescent="0.25">
      <c r="A184" t="s">
        <v>84</v>
      </c>
      <c r="B184" s="12">
        <f>'3.3.2'!H194</f>
        <v>66.835152120617082</v>
      </c>
      <c r="C184" s="12">
        <f>'3.3.2'!I194</f>
        <v>38.072943370280385</v>
      </c>
      <c r="D184" s="12">
        <f>'3.3.2'!J194</f>
        <v>52.950779346677571</v>
      </c>
      <c r="E184" s="12">
        <f>'3.3.2'!K194</f>
        <v>53.057814657347748</v>
      </c>
      <c r="F184" s="12">
        <f>'3.3.2'!L194</f>
        <v>52.01890177981555</v>
      </c>
    </row>
    <row r="185" spans="1:6" x14ac:dyDescent="0.25">
      <c r="A185" t="s">
        <v>87</v>
      </c>
      <c r="B185" s="12">
        <f>'3.3.2'!H195</f>
        <v>66.27323511708552</v>
      </c>
      <c r="C185" s="12">
        <f>'3.3.2'!I195</f>
        <v>35.868704553713911</v>
      </c>
      <c r="D185" s="12">
        <f>'3.3.2'!J195</f>
        <v>53.148046509091493</v>
      </c>
      <c r="E185" s="12">
        <f>'3.3.2'!K195</f>
        <v>53.994393930273652</v>
      </c>
      <c r="F185" s="12">
        <f>'3.3.2'!L195</f>
        <v>52.43544535014076</v>
      </c>
    </row>
    <row r="186" spans="1:6" x14ac:dyDescent="0.25">
      <c r="A186" t="s">
        <v>88</v>
      </c>
      <c r="B186" s="12">
        <f>'3.3.2'!H196</f>
        <v>62.759420977174521</v>
      </c>
      <c r="C186" s="12">
        <f>'3.3.2'!I196</f>
        <v>32.611203877365092</v>
      </c>
      <c r="D186" s="12">
        <f>'3.3.2'!J196</f>
        <v>50.969686328328024</v>
      </c>
      <c r="E186" s="12">
        <f>'3.3.2'!K196</f>
        <v>52.91709563142085</v>
      </c>
      <c r="F186" s="12">
        <f>'3.3.2'!L196</f>
        <v>51.152935127417564</v>
      </c>
    </row>
    <row r="187" spans="1:6" x14ac:dyDescent="0.25">
      <c r="A187" t="s">
        <v>89</v>
      </c>
      <c r="B187" s="12">
        <f>'3.3.2'!H197</f>
        <v>62.396860906674057</v>
      </c>
      <c r="C187" s="12">
        <f>'3.3.2'!I197</f>
        <v>37.031825647627684</v>
      </c>
      <c r="D187" s="12">
        <f>'3.3.2'!J197</f>
        <v>44.398101840812352</v>
      </c>
      <c r="E187" s="12">
        <f>'3.3.2'!K197</f>
        <v>51.629582959423182</v>
      </c>
      <c r="F187" s="12">
        <f>'3.3.2'!L197</f>
        <v>49.59502668868727</v>
      </c>
    </row>
    <row r="188" spans="1:6" x14ac:dyDescent="0.25">
      <c r="A188" t="s">
        <v>90</v>
      </c>
      <c r="B188" s="12">
        <f>'3.3.2'!H198</f>
        <v>63.941016870624004</v>
      </c>
      <c r="C188" s="12">
        <f>'3.3.2'!I198</f>
        <v>40.407696322468261</v>
      </c>
      <c r="D188" s="12">
        <f>'3.3.2'!J198</f>
        <v>42.975851463892937</v>
      </c>
      <c r="E188" s="12">
        <f>'3.3.2'!K198</f>
        <v>52.889676201783388</v>
      </c>
      <c r="F188" s="12">
        <f>'3.3.2'!L198</f>
        <v>50.641222777006675</v>
      </c>
    </row>
    <row r="189" spans="1:6" x14ac:dyDescent="0.25">
      <c r="A189" t="s">
        <v>91</v>
      </c>
      <c r="B189" s="12">
        <f>'3.3.2'!H199</f>
        <v>59.636826884028238</v>
      </c>
      <c r="C189" s="12">
        <f>'3.3.2'!I199</f>
        <v>43.107155253643654</v>
      </c>
      <c r="D189" s="12">
        <f>'3.3.2'!J199</f>
        <v>49.31444239091892</v>
      </c>
      <c r="E189" s="12">
        <f>'3.3.2'!K199</f>
        <v>54.571307294643148</v>
      </c>
      <c r="F189" s="12">
        <f>'3.3.2'!L199</f>
        <v>52.916832617587374</v>
      </c>
    </row>
    <row r="190" spans="1:6" x14ac:dyDescent="0.25">
      <c r="A190" t="s">
        <v>92</v>
      </c>
      <c r="B190" s="12">
        <f>'3.3.2'!H200</f>
        <v>64.59285831423027</v>
      </c>
      <c r="C190" s="12">
        <f>'3.3.2'!I200</f>
        <v>47.551096274943042</v>
      </c>
      <c r="D190" s="12">
        <f>'3.3.2'!J200</f>
        <v>52.221585567747873</v>
      </c>
      <c r="E190" s="12">
        <f>'3.3.2'!K200</f>
        <v>53.710877423052914</v>
      </c>
      <c r="F190" s="12">
        <f>'3.3.2'!L200</f>
        <v>53.320724259013843</v>
      </c>
    </row>
    <row r="191" spans="1:6" x14ac:dyDescent="0.25">
      <c r="A191" t="s">
        <v>93</v>
      </c>
      <c r="B191" s="12">
        <f>'3.3.2'!H201</f>
        <v>68.216995545406263</v>
      </c>
      <c r="C191" s="12">
        <f>'3.3.2'!I201</f>
        <v>44.649396289378949</v>
      </c>
      <c r="D191" s="12">
        <f>'3.3.2'!J201</f>
        <v>46.75455797023286</v>
      </c>
      <c r="E191" s="12">
        <f>'3.3.2'!K201</f>
        <v>52.977893204464841</v>
      </c>
      <c r="F191" s="12">
        <f>'3.3.2'!L201</f>
        <v>51.777170223916933</v>
      </c>
    </row>
    <row r="192" spans="1:6" x14ac:dyDescent="0.25">
      <c r="A192" t="s">
        <v>139</v>
      </c>
      <c r="B192" s="12">
        <f>'3.3.2'!H202</f>
        <v>70.513146703692129</v>
      </c>
      <c r="C192" s="12">
        <f>'3.3.2'!I202</f>
        <v>47.666695947975469</v>
      </c>
      <c r="D192" s="12">
        <f>'3.3.2'!J202</f>
        <v>46.349304495293019</v>
      </c>
      <c r="E192" s="12">
        <f>'3.3.2'!K202</f>
        <v>53.0045769383254</v>
      </c>
      <c r="F192" s="12">
        <f>'3.3.2'!L202</f>
        <v>52.121278949981289</v>
      </c>
    </row>
    <row r="193" spans="1:6" x14ac:dyDescent="0.25">
      <c r="A193" t="s">
        <v>140</v>
      </c>
      <c r="B193" s="12">
        <f>'3.3.2'!H203</f>
        <v>77.403044253259424</v>
      </c>
      <c r="C193" s="12">
        <f>'3.3.2'!I203</f>
        <v>46.796005566201984</v>
      </c>
      <c r="D193" s="12">
        <f>'3.3.2'!J203</f>
        <v>50.625989790632531</v>
      </c>
      <c r="E193" s="12">
        <f>'3.3.2'!K203</f>
        <v>56.078605067540281</v>
      </c>
      <c r="F193" s="12">
        <f>'3.3.2'!L203</f>
        <v>55.16858517437295</v>
      </c>
    </row>
    <row r="194" spans="1:6" x14ac:dyDescent="0.25">
      <c r="A194" t="s">
        <v>141</v>
      </c>
      <c r="B194" s="12">
        <f>'3.3.2'!H204</f>
        <v>81.950484949001762</v>
      </c>
      <c r="C194" s="12">
        <f>'3.3.2'!I204</f>
        <v>46.039794550910948</v>
      </c>
      <c r="D194" s="12">
        <f>'3.3.2'!J204</f>
        <v>55.225584656220562</v>
      </c>
      <c r="E194" s="12">
        <f>'3.3.2'!K204</f>
        <v>55.33631267581849</v>
      </c>
      <c r="F194" s="12">
        <f>'3.3.2'!L204</f>
        <v>55.4306095735258</v>
      </c>
    </row>
    <row r="195" spans="1:6" x14ac:dyDescent="0.25">
      <c r="A195" t="s">
        <v>142</v>
      </c>
      <c r="B195" s="12">
        <f>'3.3.2'!H205</f>
        <v>72.240463231975554</v>
      </c>
      <c r="C195" s="12">
        <f>'3.3.2'!I205</f>
        <v>47.545857602562762</v>
      </c>
      <c r="D195" s="12">
        <f>'3.3.2'!J205</f>
        <v>54.713388845118438</v>
      </c>
      <c r="E195" s="12">
        <f>'3.3.2'!K205</f>
        <v>53.925995088743775</v>
      </c>
      <c r="F195" s="12">
        <f>'3.3.2'!L205</f>
        <v>54.143298856580635</v>
      </c>
    </row>
    <row r="196" spans="1:6" x14ac:dyDescent="0.25">
      <c r="A196" t="s">
        <v>147</v>
      </c>
      <c r="B196" s="12">
        <f>'3.3.2'!H206</f>
        <v>75.291085779452771</v>
      </c>
      <c r="C196" s="12">
        <f>'3.3.2'!I206</f>
        <v>51.527622719647837</v>
      </c>
      <c r="D196" s="12">
        <f>'3.3.2'!J206</f>
        <v>57.533660898562658</v>
      </c>
      <c r="E196" s="12">
        <f>'3.3.2'!K206</f>
        <v>54.507532771420799</v>
      </c>
      <c r="F196" s="12">
        <f>'3.3.2'!L206</f>
        <v>55.563305750362844</v>
      </c>
    </row>
    <row r="197" spans="1:6" x14ac:dyDescent="0.25">
      <c r="A197" t="s">
        <v>148</v>
      </c>
      <c r="B197" s="12">
        <f>'3.3.2'!H207</f>
        <v>85.84896160283877</v>
      </c>
      <c r="C197" s="12">
        <f>'3.3.2'!I207</f>
        <v>53.995244944407318</v>
      </c>
      <c r="D197" s="12">
        <f>'3.3.2'!J207</f>
        <v>59.636735570858775</v>
      </c>
      <c r="E197" s="12">
        <f>'3.3.2'!K207</f>
        <v>57.967631280252917</v>
      </c>
      <c r="F197" s="12">
        <f>'3.3.2'!L207</f>
        <v>58.969550318752425</v>
      </c>
    </row>
    <row r="198" spans="1:6" x14ac:dyDescent="0.25">
      <c r="A198" t="s">
        <v>149</v>
      </c>
      <c r="B198" s="12">
        <f>'3.3.2'!H208</f>
        <v>81.841038233424513</v>
      </c>
      <c r="C198" s="12">
        <f>'3.3.2'!I208</f>
        <v>54.970684444051329</v>
      </c>
      <c r="D198" s="12">
        <f>'3.3.2'!J208</f>
        <v>57.904783442995047</v>
      </c>
      <c r="E198" s="12">
        <f>'3.3.2'!K208</f>
        <v>61.019647836820901</v>
      </c>
      <c r="F198" s="12">
        <f>'3.3.2'!L208</f>
        <v>60.777286437148234</v>
      </c>
    </row>
    <row r="199" spans="1:6" x14ac:dyDescent="0.25">
      <c r="A199" t="s">
        <v>150</v>
      </c>
      <c r="B199" s="12">
        <f>'3.3.2'!H209</f>
        <v>74.280647315833036</v>
      </c>
      <c r="C199" s="12">
        <f>'3.3.2'!I209</f>
        <v>52.95578767584044</v>
      </c>
      <c r="D199" s="12">
        <f>'3.3.2'!J209</f>
        <v>49.875193438690182</v>
      </c>
      <c r="E199" s="12">
        <f>'3.3.2'!K209</f>
        <v>61.148923283576408</v>
      </c>
      <c r="F199" s="12">
        <f>'3.3.2'!L209</f>
        <v>59.275122674879491</v>
      </c>
    </row>
    <row r="200" spans="1:6" x14ac:dyDescent="0.25">
      <c r="A200" t="s">
        <v>151</v>
      </c>
      <c r="B200" s="12">
        <f>'3.3.2'!H210</f>
        <v>81.179280354259348</v>
      </c>
      <c r="C200" s="12">
        <f>'3.3.2'!I210</f>
        <v>49.802430715900535</v>
      </c>
      <c r="D200" s="12">
        <f>'3.3.2'!J210</f>
        <v>47.014432870931074</v>
      </c>
      <c r="E200" s="12">
        <f>'3.3.2'!K210</f>
        <v>60.483041007008666</v>
      </c>
      <c r="F200" s="12">
        <f>'3.3.2'!L210</f>
        <v>58.345978306696708</v>
      </c>
    </row>
    <row r="201" spans="1:6" x14ac:dyDescent="0.25">
      <c r="A201" t="s">
        <v>156</v>
      </c>
      <c r="B201" s="12">
        <f>'3.3.2'!H211</f>
        <v>78.393762547229002</v>
      </c>
      <c r="C201" s="12">
        <f>'3.3.2'!I211</f>
        <v>50.562816318411642</v>
      </c>
      <c r="D201" s="12">
        <f>'3.3.2'!J211</f>
        <v>51.856499356067168</v>
      </c>
      <c r="E201" s="12">
        <f>'3.3.2'!K211</f>
        <v>64.503837979413902</v>
      </c>
      <c r="F201" s="12">
        <f>'3.3.2'!L211</f>
        <v>61.887133205189635</v>
      </c>
    </row>
    <row r="202" spans="1:6" x14ac:dyDescent="0.25">
      <c r="A202" t="s">
        <v>157</v>
      </c>
      <c r="B202" s="12">
        <f>'3.3.2'!H212</f>
        <v>76.509246623168423</v>
      </c>
      <c r="C202" s="12">
        <f>'3.3.2'!I212</f>
        <v>45.693654519965449</v>
      </c>
      <c r="D202" s="12">
        <f>'3.3.2'!J212</f>
        <v>51.883555686880911</v>
      </c>
      <c r="E202" s="12">
        <f>'3.3.2'!K212</f>
        <v>63.172847259847906</v>
      </c>
      <c r="F202" s="12">
        <f>'3.3.2'!L212</f>
        <v>60.439161806038435</v>
      </c>
    </row>
    <row r="203" spans="1:6" x14ac:dyDescent="0.25">
      <c r="A203" t="s">
        <v>161</v>
      </c>
      <c r="B203" s="12">
        <f>'3.3.2'!H213</f>
        <v>73.688263782030305</v>
      </c>
      <c r="C203" s="12">
        <f>'3.3.2'!I213</f>
        <v>37.165467192584693</v>
      </c>
      <c r="D203" s="12">
        <f>'3.3.2'!J213</f>
        <v>40.220560212659898</v>
      </c>
      <c r="E203" s="12">
        <f>'3.3.2'!K213</f>
        <v>56.070596922426233</v>
      </c>
      <c r="F203" s="12">
        <f>'3.3.2'!L213</f>
        <v>52.7650645750088</v>
      </c>
    </row>
    <row r="204" spans="1:6" x14ac:dyDescent="0.25">
      <c r="A204" t="s">
        <v>168</v>
      </c>
      <c r="B204" s="12">
        <f>'3.3.2'!H214</f>
        <v>74.145180661053914</v>
      </c>
      <c r="C204" s="12">
        <f>'3.3.2'!I214</f>
        <v>43.962189641341908</v>
      </c>
      <c r="D204" s="12">
        <f>'3.3.2'!J214</f>
        <v>40.414749843797132</v>
      </c>
      <c r="E204" s="12">
        <f>'3.3.2'!K214</f>
        <v>59.177438997044895</v>
      </c>
      <c r="F204" s="12">
        <f>'3.3.2'!L214</f>
        <v>55.792160621624774</v>
      </c>
    </row>
    <row r="205" spans="1:6" x14ac:dyDescent="0.25">
      <c r="A205" t="s">
        <v>169</v>
      </c>
      <c r="B205" s="12">
        <f>'3.3.2'!H215</f>
        <v>72.681065024618846</v>
      </c>
      <c r="C205" s="12">
        <f>'3.3.2'!I215</f>
        <v>44.546053403431245</v>
      </c>
      <c r="D205" s="12">
        <f>'3.3.2'!J215</f>
        <v>48.219886030770283</v>
      </c>
      <c r="E205" s="12">
        <f>'3.3.2'!K215</f>
        <v>64.357676249183271</v>
      </c>
      <c r="F205" s="12">
        <f>'3.3.2'!L215</f>
        <v>60.614925036087072</v>
      </c>
    </row>
    <row r="206" spans="1:6" x14ac:dyDescent="0.25">
      <c r="A206" t="s">
        <v>170</v>
      </c>
      <c r="B206" s="12">
        <f>'3.3.2'!H216</f>
        <v>73.146481931317098</v>
      </c>
      <c r="C206" s="12">
        <f>'3.3.2'!I216</f>
        <v>42.952430383963751</v>
      </c>
      <c r="D206" s="12">
        <f>'3.3.2'!J216</f>
        <v>52.697024266151097</v>
      </c>
      <c r="E206" s="12">
        <f>'3.3.2'!K216</f>
        <v>65.789041804610235</v>
      </c>
      <c r="F206" s="12">
        <f>'3.3.2'!L216</f>
        <v>61.771101465433041</v>
      </c>
    </row>
    <row r="207" spans="1:6" x14ac:dyDescent="0.25">
      <c r="A207" t="s">
        <v>239</v>
      </c>
      <c r="B207" s="12">
        <f>'3.3.2'!H217</f>
        <v>79.811312078141967</v>
      </c>
      <c r="C207" s="12">
        <f>'3.3.2'!I217</f>
        <v>46.406539216457269</v>
      </c>
      <c r="D207" s="12">
        <f>'3.3.2'!J217</f>
        <v>56.033413876500823</v>
      </c>
      <c r="E207" s="12">
        <f>'3.3.2'!K217</f>
        <v>64.224946776212562</v>
      </c>
      <c r="F207" s="12">
        <f>'3.3.2'!L217</f>
        <v>61.7286836467417</v>
      </c>
    </row>
    <row r="208" spans="1:6" x14ac:dyDescent="0.25">
      <c r="A208" t="s">
        <v>240</v>
      </c>
      <c r="B208" s="12">
        <f>'3.3.2'!H218</f>
        <v>80.412887098856373</v>
      </c>
      <c r="C208" s="12">
        <f>'3.3.2'!I218</f>
        <v>46.947556971208613</v>
      </c>
      <c r="D208" s="12">
        <f>'3.3.2'!J218</f>
        <v>67.395324476577017</v>
      </c>
      <c r="E208" s="12">
        <f>'3.3.2'!K218</f>
        <v>67.310657938365537</v>
      </c>
      <c r="F208" s="12">
        <f>'3.3.2'!L218</f>
        <v>65.916984194221939</v>
      </c>
    </row>
    <row r="209" spans="1:6" x14ac:dyDescent="0.25">
      <c r="A209" t="s">
        <v>243</v>
      </c>
      <c r="B209" s="12">
        <f>'3.3.2'!H219</f>
        <v>76.467492216376272</v>
      </c>
      <c r="C209" s="12">
        <f>'3.3.2'!I219</f>
        <v>58.153019856195989</v>
      </c>
      <c r="D209" s="12">
        <f>'3.3.2'!J219</f>
        <v>81.301968211607047</v>
      </c>
      <c r="E209" s="12">
        <f>'3.3.2'!K219</f>
        <v>73.801035472473799</v>
      </c>
      <c r="F209" s="12">
        <f>'3.3.2'!L219</f>
        <v>73.76763992447637</v>
      </c>
    </row>
    <row r="210" spans="1:6" x14ac:dyDescent="0.25">
      <c r="A210" t="s">
        <v>244</v>
      </c>
      <c r="B210" s="12">
        <f>'3.3.2'!H220</f>
        <v>96.976720038153601</v>
      </c>
      <c r="C210" s="12">
        <f>'3.3.2'!I220</f>
        <v>63.58277383386941</v>
      </c>
      <c r="D210" s="12">
        <f>'3.3.2'!J220</f>
        <v>90.007883711745023</v>
      </c>
      <c r="E210" s="12">
        <f>'3.3.2'!K220</f>
        <v>74.961533866611518</v>
      </c>
      <c r="F210" s="12">
        <f>'3.3.2'!L220</f>
        <v>78.221850605847962</v>
      </c>
    </row>
    <row r="211" spans="1:6" x14ac:dyDescent="0.25">
      <c r="A211" t="s">
        <v>245</v>
      </c>
      <c r="B211" s="12">
        <f>'3.3.2'!H221</f>
        <v>123.43401062398979</v>
      </c>
      <c r="C211" s="12">
        <f>'3.3.2'!I221</f>
        <v>78.945921749584286</v>
      </c>
      <c r="D211" s="12">
        <f>'3.3.2'!J221</f>
        <v>101.32752839263924</v>
      </c>
      <c r="E211" s="12">
        <f>'3.3.2'!K221</f>
        <v>86.545442942394118</v>
      </c>
      <c r="F211" s="12">
        <f>'3.3.2'!L221</f>
        <v>90.535267274575446</v>
      </c>
    </row>
    <row r="212" spans="1:6" x14ac:dyDescent="0.25">
      <c r="A212" t="s">
        <v>249</v>
      </c>
      <c r="B212" s="12">
        <f>'3.3.2'!H222</f>
        <v>148.30048913630628</v>
      </c>
      <c r="C212" s="12">
        <f>'3.3.2'!I222</f>
        <v>108.32537542828493</v>
      </c>
      <c r="D212" s="12">
        <f>'3.3.2'!J222</f>
        <v>117.4085599150563</v>
      </c>
      <c r="E212" s="12">
        <f>'3.3.2'!K222</f>
        <v>86.839859891620023</v>
      </c>
      <c r="F212" s="12">
        <f>'3.3.2'!L222</f>
        <v>96.386182956808881</v>
      </c>
    </row>
    <row r="213" spans="1:6" x14ac:dyDescent="0.25">
      <c r="A213" s="71" t="s">
        <v>306</v>
      </c>
      <c r="B213" s="12">
        <f>'3.3.2'!H223</f>
        <v>184.92357827518825</v>
      </c>
      <c r="C213" s="12">
        <f>'3.3.2'!I223</f>
        <v>79.858280699073276</v>
      </c>
      <c r="D213" s="12">
        <f>'3.3.2'!J223</f>
        <v>108.11831066984774</v>
      </c>
      <c r="E213" s="12">
        <f>'3.3.2'!K223</f>
        <v>107.0714104873373</v>
      </c>
      <c r="F213" s="12">
        <f>'3.3.2'!L223</f>
        <v>108.98877320902767</v>
      </c>
    </row>
    <row r="214" spans="1:6" x14ac:dyDescent="0.25">
      <c r="A214" s="71" t="s">
        <v>305</v>
      </c>
      <c r="B214" s="12">
        <f>'3.3.2'!H224</f>
        <v>194.36171586167416</v>
      </c>
      <c r="C214" s="12">
        <f>'3.3.2'!I224</f>
        <v>87.808097505472873</v>
      </c>
      <c r="D214" s="12">
        <f>'3.3.2'!J224</f>
        <v>103.11425830300784</v>
      </c>
      <c r="E214" s="12">
        <f>'3.3.2'!K224</f>
        <v>115.41384757212256</v>
      </c>
      <c r="F214" s="12">
        <f>'3.3.2'!L224</f>
        <v>115.1744967616081</v>
      </c>
    </row>
    <row r="215" spans="1:6" x14ac:dyDescent="0.25">
      <c r="A215" s="71" t="s">
        <v>304</v>
      </c>
      <c r="B215" s="12">
        <f>'3.3.2'!H225</f>
        <v>182.95712198656253</v>
      </c>
      <c r="C215" s="12">
        <f>'3.3.2'!I225</f>
        <v>93.103582966299058</v>
      </c>
      <c r="D215" s="12">
        <f>'3.3.2'!J225</f>
        <v>122.71839781812621</v>
      </c>
      <c r="E215" s="12">
        <f>'3.3.2'!K225</f>
        <v>115.31150072625174</v>
      </c>
      <c r="F215" s="12">
        <f>'3.3.2'!L225</f>
        <v>118.78132893671298</v>
      </c>
    </row>
    <row r="216" spans="1:6" x14ac:dyDescent="0.25">
      <c r="A216" s="71" t="s">
        <v>303</v>
      </c>
      <c r="B216" s="12">
        <f>'3.3.2'!H226</f>
        <v>176.34431898772337</v>
      </c>
      <c r="C216" s="12">
        <f>'3.3.2'!I226</f>
        <v>87.456917666058757</v>
      </c>
      <c r="D216" s="12">
        <f>'3.3.2'!J226</f>
        <v>111.03747388355005</v>
      </c>
      <c r="E216" s="12">
        <f>'3.3.2'!K226</f>
        <v>113.96154406598136</v>
      </c>
      <c r="F216" s="12">
        <f>'3.3.2'!L226</f>
        <v>115.02351621852918</v>
      </c>
    </row>
    <row r="217" spans="1:6" x14ac:dyDescent="0.25">
      <c r="A217" s="71" t="s">
        <v>302</v>
      </c>
      <c r="B217" s="12">
        <f>'3.3.2'!H227</f>
        <v>141.24859703893293</v>
      </c>
      <c r="C217" s="12">
        <f>'3.3.2'!I227</f>
        <v>89.524831910986819</v>
      </c>
      <c r="D217" s="12">
        <f>'3.3.2'!J227</f>
        <v>121.5253711636375</v>
      </c>
      <c r="E217" s="12">
        <f>'3.3.2'!K227</f>
        <v>113.51577573418621</v>
      </c>
      <c r="F217" s="12">
        <f>'3.3.2'!L227</f>
        <v>115.54716327037613</v>
      </c>
    </row>
    <row r="218" spans="1:6" x14ac:dyDescent="0.25">
      <c r="A218" s="71" t="s">
        <v>301</v>
      </c>
      <c r="B218" s="12">
        <f>'3.3.2'!H228</f>
        <v>106.24393753517273</v>
      </c>
      <c r="C218" s="12">
        <f>'3.3.2'!I228</f>
        <v>94.618800799690192</v>
      </c>
      <c r="D218" s="12">
        <f>'3.3.2'!J228</f>
        <v>120.89333668880136</v>
      </c>
      <c r="E218" s="12">
        <f>'3.3.2'!K228</f>
        <v>118.4643933040763</v>
      </c>
      <c r="F218" s="12">
        <f>'3.3.2'!L228</f>
        <v>118.04123321602573</v>
      </c>
    </row>
    <row r="219" spans="1:6" x14ac:dyDescent="0.25">
      <c r="A219" s="71" t="s">
        <v>300</v>
      </c>
      <c r="B219" s="12">
        <f>'3.3.2'!H229</f>
        <v>125.50985283441864</v>
      </c>
      <c r="C219" s="12">
        <f>'3.3.2'!I229</f>
        <v>99.513260678665276</v>
      </c>
      <c r="D219" s="12">
        <f>'3.3.2'!J229</f>
        <v>101.71727064583744</v>
      </c>
      <c r="E219" s="12">
        <f>'3.3.2'!K229</f>
        <v>104.73511406433005</v>
      </c>
      <c r="F219" s="12">
        <f>'3.3.2'!L229</f>
        <v>104.47009106284433</v>
      </c>
    </row>
    <row r="220" spans="1:6" x14ac:dyDescent="0.25">
      <c r="A220" s="71" t="s">
        <v>299</v>
      </c>
      <c r="B220" s="12">
        <f>'3.3.2'!H230</f>
        <v>127.49101528069968</v>
      </c>
      <c r="C220" s="12">
        <f>'3.3.2'!I230</f>
        <v>94.490641097233592</v>
      </c>
      <c r="D220" s="12">
        <f>'3.3.2'!J230</f>
        <v>101.07014951719864</v>
      </c>
      <c r="E220" s="12">
        <f>'3.3.2'!K230</f>
        <v>102.83197091988541</v>
      </c>
      <c r="F220" s="12">
        <f>'3.3.2'!L230</f>
        <v>102.79579312804508</v>
      </c>
    </row>
    <row r="221" spans="1:6" x14ac:dyDescent="0.25">
      <c r="A221" s="71" t="s">
        <v>298</v>
      </c>
      <c r="B221" s="12">
        <f>'3.3.2'!H231</f>
        <v>128.88306255612815</v>
      </c>
      <c r="C221" s="12">
        <f>'3.3.2'!I231</f>
        <v>97.557545242384407</v>
      </c>
      <c r="D221" s="12">
        <f>'3.3.2'!J231</f>
        <v>104.07582954060253</v>
      </c>
      <c r="E221" s="12">
        <f>'3.3.2'!K231</f>
        <v>106.72351693979618</v>
      </c>
      <c r="F221" s="12">
        <f>'3.3.2'!L231</f>
        <v>106.45228805907769</v>
      </c>
    </row>
    <row r="222" spans="1:6" x14ac:dyDescent="0.25">
      <c r="A222" s="71" t="s">
        <v>297</v>
      </c>
      <c r="B222" s="12">
        <f>'3.3.2'!H232</f>
        <v>121.89988315118032</v>
      </c>
      <c r="C222" s="12">
        <f>'3.3.2'!I232</f>
        <v>96.227718893873288</v>
      </c>
      <c r="D222" s="12">
        <f>'3.3.2'!J232</f>
        <v>106.37266538775474</v>
      </c>
      <c r="E222" s="12">
        <f>'3.3.2'!K232</f>
        <v>106.29716468060677</v>
      </c>
      <c r="F222" s="12">
        <f>'3.3.2'!L232</f>
        <v>106.13060575606934</v>
      </c>
    </row>
    <row r="223" spans="1:6" x14ac:dyDescent="0.25">
      <c r="A223" s="71" t="s">
        <v>296</v>
      </c>
      <c r="B223" s="12">
        <f>'3.3.2'!H233</f>
        <v>122.35537472082814</v>
      </c>
      <c r="C223" s="12">
        <f>'3.3.2'!I233</f>
        <v>93.666267666950759</v>
      </c>
      <c r="D223" s="12">
        <f>'3.3.2'!J233</f>
        <v>103.63750614877911</v>
      </c>
      <c r="E223" s="12">
        <f>'3.3.2'!K233</f>
        <v>97.735766530993018</v>
      </c>
      <c r="F223" s="12">
        <f>'3.3.2'!L233</f>
        <v>98.911269924580381</v>
      </c>
    </row>
    <row r="224" spans="1:6" x14ac:dyDescent="0.25">
      <c r="A224" s="71" t="s">
        <v>295</v>
      </c>
      <c r="B224" s="12">
        <f>'3.3.2'!H234</f>
        <v>113.32666501554252</v>
      </c>
      <c r="C224" s="12">
        <f>'3.3.2'!I234</f>
        <v>102.16899245983871</v>
      </c>
      <c r="D224" s="12">
        <f>'3.3.2'!J234</f>
        <v>101.62994096382312</v>
      </c>
      <c r="E224" s="12">
        <f>'3.3.2'!K234</f>
        <v>95.413630358079317</v>
      </c>
      <c r="F224" s="12">
        <f>'3.3.2'!L234</f>
        <v>96.960591007889732</v>
      </c>
    </row>
    <row r="225" spans="1:7" x14ac:dyDescent="0.25">
      <c r="A225" t="s">
        <v>274</v>
      </c>
      <c r="B225" s="12">
        <f>'3.3.2'!H235</f>
        <v>110.39144055383055</v>
      </c>
      <c r="C225" s="12">
        <f>'3.3.2'!I235</f>
        <v>99.230490504656572</v>
      </c>
      <c r="D225" s="12">
        <f>'3.3.2'!J235</f>
        <v>88.566554441536709</v>
      </c>
      <c r="E225" s="12">
        <f>'3.3.2'!K235</f>
        <v>100.64251146263359</v>
      </c>
      <c r="F225" s="12">
        <f>'3.3.2'!L235</f>
        <v>98.617392033024856</v>
      </c>
    </row>
    <row r="226" spans="1:7" x14ac:dyDescent="0.25">
      <c r="A226" t="s">
        <v>307</v>
      </c>
      <c r="B226" s="12">
        <f>'3.3.2'!H236</f>
        <v>109.48671435957324</v>
      </c>
      <c r="C226" s="12">
        <f>'3.3.2'!I236</f>
        <v>97.963078436891024</v>
      </c>
      <c r="D226" s="12">
        <f>'3.3.2'!J236</f>
        <v>87.05890026976482</v>
      </c>
      <c r="E226" s="12">
        <f>'3.3.2'!K236</f>
        <v>101.36878817575736</v>
      </c>
      <c r="F226" s="12">
        <f>'3.3.2'!L236</f>
        <v>98.862872567718455</v>
      </c>
    </row>
    <row r="227" spans="1:7" x14ac:dyDescent="0.25">
      <c r="A227" s="71" t="s">
        <v>311</v>
      </c>
      <c r="B227" s="12">
        <f>'3.3.2'!H237</f>
        <v>108.13056025488568</v>
      </c>
      <c r="C227" s="12">
        <f>'3.3.2'!I237</f>
        <v>101.20211132178744</v>
      </c>
      <c r="D227" s="12">
        <f>'3.3.2'!J237</f>
        <v>89.365862394572076</v>
      </c>
      <c r="E227" s="12">
        <f>'3.3.2'!K237</f>
        <v>98.248261836818372</v>
      </c>
      <c r="F227" s="12">
        <f>'3.3.2'!L237</f>
        <v>96.939365529015035</v>
      </c>
    </row>
    <row r="228" spans="1:7" ht="13" x14ac:dyDescent="0.3">
      <c r="A228" s="8"/>
      <c r="B228" s="18" t="str">
        <f>B115</f>
        <v>Coal</v>
      </c>
      <c r="C228" s="18" t="str">
        <f>C115</f>
        <v>Heavy</v>
      </c>
      <c r="D228" s="18" t="str">
        <f>D115</f>
        <v>Gas</v>
      </c>
      <c r="E228" s="18" t="str">
        <f>E115</f>
        <v>Electricity</v>
      </c>
      <c r="F228" s="18" t="str">
        <f>F115</f>
        <v>Total</v>
      </c>
      <c r="G228" s="8" t="s">
        <v>21</v>
      </c>
    </row>
    <row r="229" spans="1:7" x14ac:dyDescent="0.25">
      <c r="A229" t="str">
        <f t="shared" ref="A229:A246" si="1">A131</f>
        <v>Q2 2002</v>
      </c>
      <c r="B229" s="7">
        <f t="shared" ref="B229:F238" si="2">(B131-B18)/B18</f>
        <v>8.3355181787258356E-2</v>
      </c>
      <c r="C229" s="7">
        <f t="shared" si="2"/>
        <v>0</v>
      </c>
      <c r="D229" s="7">
        <f t="shared" si="2"/>
        <v>2.115558637674813E-2</v>
      </c>
      <c r="E229" s="7">
        <f t="shared" si="2"/>
        <v>4.8212169978176116E-2</v>
      </c>
      <c r="F229" s="7">
        <f t="shared" si="2"/>
        <v>3.4279772478111405E-2</v>
      </c>
    </row>
    <row r="230" spans="1:7" x14ac:dyDescent="0.25">
      <c r="A230" t="str">
        <f t="shared" si="1"/>
        <v>Q3 2002</v>
      </c>
      <c r="B230" s="7">
        <f t="shared" si="2"/>
        <v>9.8303794314042001E-2</v>
      </c>
      <c r="C230" s="7">
        <f t="shared" si="2"/>
        <v>0</v>
      </c>
      <c r="D230" s="7">
        <f t="shared" si="2"/>
        <v>9.8615446585768544E-3</v>
      </c>
      <c r="E230" s="7">
        <f t="shared" si="2"/>
        <v>4.7644981177178018E-2</v>
      </c>
      <c r="F230" s="7">
        <f t="shared" si="2"/>
        <v>3.1169877316345053E-2</v>
      </c>
    </row>
    <row r="231" spans="1:7" x14ac:dyDescent="0.25">
      <c r="A231" t="str">
        <f t="shared" si="1"/>
        <v>Q4 2002</v>
      </c>
      <c r="B231" s="7">
        <f t="shared" si="2"/>
        <v>9.0951481384059923E-2</v>
      </c>
      <c r="C231" s="7">
        <f t="shared" si="2"/>
        <v>0</v>
      </c>
      <c r="D231" s="7">
        <f t="shared" si="2"/>
        <v>7.7136558271550726E-3</v>
      </c>
      <c r="E231" s="7">
        <f t="shared" si="2"/>
        <v>6.4411781166125656E-2</v>
      </c>
      <c r="F231" s="7">
        <f t="shared" si="2"/>
        <v>3.8584452795368471E-2</v>
      </c>
    </row>
    <row r="232" spans="1:7" x14ac:dyDescent="0.25">
      <c r="A232" t="str">
        <f t="shared" si="1"/>
        <v>Q1 2003</v>
      </c>
      <c r="B232" s="7">
        <f t="shared" si="2"/>
        <v>0.10237803553289662</v>
      </c>
      <c r="C232" s="7">
        <f t="shared" si="2"/>
        <v>0</v>
      </c>
      <c r="D232" s="7">
        <f t="shared" si="2"/>
        <v>2.091346285517854E-2</v>
      </c>
      <c r="E232" s="7">
        <f t="shared" si="2"/>
        <v>5.1677260221218706E-2</v>
      </c>
      <c r="F232" s="7">
        <f t="shared" si="2"/>
        <v>3.3693676654830328E-2</v>
      </c>
    </row>
    <row r="233" spans="1:7" x14ac:dyDescent="0.25">
      <c r="A233" t="str">
        <f t="shared" si="1"/>
        <v>Q2 2003</v>
      </c>
      <c r="B233" s="7">
        <f t="shared" si="2"/>
        <v>9.9530543867850874E-2</v>
      </c>
      <c r="C233" s="7">
        <f t="shared" si="2"/>
        <v>0</v>
      </c>
      <c r="D233" s="7">
        <f t="shared" si="2"/>
        <v>1.6337922447270486E-2</v>
      </c>
      <c r="E233" s="7">
        <f t="shared" si="2"/>
        <v>5.5312944736824833E-2</v>
      </c>
      <c r="F233" s="7">
        <f t="shared" si="2"/>
        <v>3.4868948649672452E-2</v>
      </c>
    </row>
    <row r="234" spans="1:7" x14ac:dyDescent="0.25">
      <c r="A234" t="str">
        <f t="shared" si="1"/>
        <v>Q3 2003</v>
      </c>
      <c r="B234" s="7">
        <f t="shared" si="2"/>
        <v>9.71994328684853E-2</v>
      </c>
      <c r="C234" s="7">
        <f t="shared" si="2"/>
        <v>0</v>
      </c>
      <c r="D234" s="7">
        <f t="shared" si="2"/>
        <v>4.8503311863621239E-3</v>
      </c>
      <c r="E234" s="7">
        <f t="shared" si="2"/>
        <v>5.3994344699463591E-2</v>
      </c>
      <c r="F234" s="7">
        <f t="shared" si="2"/>
        <v>3.0966842307381691E-2</v>
      </c>
    </row>
    <row r="235" spans="1:7" x14ac:dyDescent="0.25">
      <c r="A235" t="str">
        <f t="shared" si="1"/>
        <v>Q4 2003</v>
      </c>
      <c r="B235" s="7">
        <f t="shared" si="2"/>
        <v>9.9221671058578417E-2</v>
      </c>
      <c r="C235" s="7">
        <f t="shared" si="2"/>
        <v>0</v>
      </c>
      <c r="D235" s="7">
        <f t="shared" si="2"/>
        <v>-9.4514176914355808E-3</v>
      </c>
      <c r="E235" s="7">
        <f t="shared" si="2"/>
        <v>4.6315189353798761E-2</v>
      </c>
      <c r="F235" s="7">
        <f t="shared" si="2"/>
        <v>2.157309447688394E-2</v>
      </c>
    </row>
    <row r="236" spans="1:7" x14ac:dyDescent="0.25">
      <c r="A236" t="str">
        <f t="shared" si="1"/>
        <v>Q1 2004</v>
      </c>
      <c r="B236" s="7">
        <f t="shared" si="2"/>
        <v>9.0502971818993472E-2</v>
      </c>
      <c r="C236" s="7">
        <f t="shared" si="2"/>
        <v>0</v>
      </c>
      <c r="D236" s="7">
        <f t="shared" si="2"/>
        <v>-4.0020926236289563E-3</v>
      </c>
      <c r="E236" s="7">
        <f t="shared" si="2"/>
        <v>5.9050748512680454E-2</v>
      </c>
      <c r="F236" s="7">
        <f t="shared" si="2"/>
        <v>2.9973226076702091E-2</v>
      </c>
    </row>
    <row r="237" spans="1:7" x14ac:dyDescent="0.25">
      <c r="A237" t="str">
        <f t="shared" si="1"/>
        <v>Q2 2004</v>
      </c>
      <c r="B237" s="7">
        <f t="shared" si="2"/>
        <v>9.7498739919354871E-2</v>
      </c>
      <c r="C237" s="7">
        <f t="shared" si="2"/>
        <v>0</v>
      </c>
      <c r="D237" s="7">
        <f t="shared" si="2"/>
        <v>1.265864195755461E-2</v>
      </c>
      <c r="E237" s="7">
        <f t="shared" si="2"/>
        <v>4.2112581796894331E-2</v>
      </c>
      <c r="F237" s="7">
        <f t="shared" si="2"/>
        <v>2.6409929689890508E-2</v>
      </c>
    </row>
    <row r="238" spans="1:7" x14ac:dyDescent="0.25">
      <c r="A238" t="str">
        <f t="shared" si="1"/>
        <v>Q3 2004</v>
      </c>
      <c r="B238" s="7">
        <f t="shared" si="2"/>
        <v>8.0802611820842696E-2</v>
      </c>
      <c r="C238" s="7">
        <f t="shared" si="2"/>
        <v>0</v>
      </c>
      <c r="D238" s="7">
        <f t="shared" si="2"/>
        <v>-8.5644646008412074E-3</v>
      </c>
      <c r="E238" s="7">
        <f t="shared" si="2"/>
        <v>7.7276614204680474E-2</v>
      </c>
      <c r="F238" s="7">
        <f t="shared" si="2"/>
        <v>3.7121571366586649E-2</v>
      </c>
    </row>
    <row r="239" spans="1:7" x14ac:dyDescent="0.25">
      <c r="A239" t="str">
        <f t="shared" si="1"/>
        <v>Q4 2004</v>
      </c>
      <c r="B239" s="7">
        <f t="shared" ref="B239:F248" si="3">(B141-B28)/B28</f>
        <v>8.2180559119206978E-2</v>
      </c>
      <c r="C239" s="7">
        <f t="shared" si="3"/>
        <v>0</v>
      </c>
      <c r="D239" s="7">
        <f t="shared" si="3"/>
        <v>-1.4672537510034259E-2</v>
      </c>
      <c r="E239" s="7">
        <f t="shared" si="3"/>
        <v>3.1243895252190221E-2</v>
      </c>
      <c r="F239" s="7">
        <f t="shared" si="3"/>
        <v>1.232998468857331E-2</v>
      </c>
    </row>
    <row r="240" spans="1:7" x14ac:dyDescent="0.25">
      <c r="A240" t="str">
        <f t="shared" si="1"/>
        <v>Q1 2005</v>
      </c>
      <c r="B240" s="7">
        <f t="shared" si="3"/>
        <v>7.5337901504361759E-2</v>
      </c>
      <c r="C240" s="7">
        <f t="shared" si="3"/>
        <v>0</v>
      </c>
      <c r="D240" s="7">
        <f t="shared" si="3"/>
        <v>-1.8804910821189558E-2</v>
      </c>
      <c r="E240" s="7">
        <f t="shared" si="3"/>
        <v>3.5410042936167035E-2</v>
      </c>
      <c r="F240" s="7">
        <f t="shared" si="3"/>
        <v>1.2178470575585451E-2</v>
      </c>
    </row>
    <row r="241" spans="1:6" x14ac:dyDescent="0.25">
      <c r="A241" t="str">
        <f t="shared" si="1"/>
        <v>Q2 2005</v>
      </c>
      <c r="B241" s="7">
        <f t="shared" si="3"/>
        <v>6.8137276839430549E-2</v>
      </c>
      <c r="C241" s="7">
        <f t="shared" si="3"/>
        <v>0</v>
      </c>
      <c r="D241" s="7">
        <f t="shared" si="3"/>
        <v>-1.1860580695805442E-2</v>
      </c>
      <c r="E241" s="7">
        <f t="shared" si="3"/>
        <v>2.8457344159280907E-2</v>
      </c>
      <c r="F241" s="7">
        <f t="shared" si="3"/>
        <v>1.2673329302196407E-2</v>
      </c>
    </row>
    <row r="242" spans="1:6" x14ac:dyDescent="0.25">
      <c r="A242" t="str">
        <f t="shared" si="1"/>
        <v>Q3 2005</v>
      </c>
      <c r="B242" s="7">
        <f t="shared" si="3"/>
        <v>6.1594399993062494E-2</v>
      </c>
      <c r="C242" s="7">
        <f t="shared" si="3"/>
        <v>0</v>
      </c>
      <c r="D242" s="7">
        <f t="shared" si="3"/>
        <v>-2.5101850803839892E-2</v>
      </c>
      <c r="E242" s="7">
        <f t="shared" si="3"/>
        <v>3.1985499713858084E-2</v>
      </c>
      <c r="F242" s="7">
        <f t="shared" si="3"/>
        <v>1.0478349465905654E-2</v>
      </c>
    </row>
    <row r="243" spans="1:6" x14ac:dyDescent="0.25">
      <c r="A243" t="str">
        <f t="shared" si="1"/>
        <v>Q4 2005</v>
      </c>
      <c r="B243" s="7">
        <f t="shared" si="3"/>
        <v>7.07587935168347E-2</v>
      </c>
      <c r="C243" s="7">
        <f t="shared" si="3"/>
        <v>0</v>
      </c>
      <c r="D243" s="7">
        <f t="shared" si="3"/>
        <v>-3.4467608259466223E-2</v>
      </c>
      <c r="E243" s="7">
        <f t="shared" si="3"/>
        <v>2.1534159203027082E-2</v>
      </c>
      <c r="F243" s="7">
        <f t="shared" si="3"/>
        <v>-1.2272577270849377E-3</v>
      </c>
    </row>
    <row r="244" spans="1:6" x14ac:dyDescent="0.25">
      <c r="A244" t="str">
        <f t="shared" si="1"/>
        <v>Q1 2006</v>
      </c>
      <c r="B244" s="7">
        <f t="shared" si="3"/>
        <v>6.1646199379355164E-2</v>
      </c>
      <c r="C244" s="7">
        <f t="shared" si="3"/>
        <v>0</v>
      </c>
      <c r="D244" s="7">
        <f t="shared" si="3"/>
        <v>-3.4500471624121135E-2</v>
      </c>
      <c r="E244" s="7">
        <f t="shared" si="3"/>
        <v>1.7692381371886796E-2</v>
      </c>
      <c r="F244" s="7">
        <f t="shared" si="3"/>
        <v>-3.2181270077362894E-3</v>
      </c>
    </row>
    <row r="245" spans="1:6" x14ac:dyDescent="0.25">
      <c r="A245" t="str">
        <f t="shared" si="1"/>
        <v>Q2 2006</v>
      </c>
      <c r="B245" s="7">
        <f t="shared" si="3"/>
        <v>8.9703946928388859E-2</v>
      </c>
      <c r="C245" s="7">
        <f t="shared" si="3"/>
        <v>0</v>
      </c>
      <c r="D245" s="7">
        <f t="shared" si="3"/>
        <v>-2.2938255046183589E-2</v>
      </c>
      <c r="E245" s="7">
        <f t="shared" si="3"/>
        <v>1.9726126442183075E-2</v>
      </c>
      <c r="F245" s="7">
        <f t="shared" si="3"/>
        <v>5.1505507852099477E-3</v>
      </c>
    </row>
    <row r="246" spans="1:6" x14ac:dyDescent="0.25">
      <c r="A246" t="str">
        <f t="shared" si="1"/>
        <v>Q3 2006</v>
      </c>
      <c r="B246" s="7">
        <f t="shared" si="3"/>
        <v>6.9767227275926436E-2</v>
      </c>
      <c r="C246" s="7">
        <f t="shared" si="3"/>
        <v>0</v>
      </c>
      <c r="D246" s="7">
        <f t="shared" si="3"/>
        <v>-3.2230485830630783E-2</v>
      </c>
      <c r="E246" s="7">
        <f t="shared" si="3"/>
        <v>1.8439902495391906E-2</v>
      </c>
      <c r="F246" s="7">
        <f t="shared" si="3"/>
        <v>2.2349654958952578E-3</v>
      </c>
    </row>
    <row r="247" spans="1:6" x14ac:dyDescent="0.25">
      <c r="A247" t="s">
        <v>39</v>
      </c>
      <c r="B247" s="7">
        <f t="shared" si="3"/>
        <v>7.6026086226990294E-2</v>
      </c>
      <c r="C247" s="7">
        <f t="shared" si="3"/>
        <v>0</v>
      </c>
      <c r="D247" s="7">
        <f t="shared" si="3"/>
        <v>-3.5173401238818645E-2</v>
      </c>
      <c r="E247" s="7">
        <f t="shared" si="3"/>
        <v>1.7671574274191776E-2</v>
      </c>
      <c r="F247" s="7">
        <f t="shared" si="3"/>
        <v>4.0263055426365701E-4</v>
      </c>
    </row>
    <row r="248" spans="1:6" x14ac:dyDescent="0.25">
      <c r="A248" t="s">
        <v>40</v>
      </c>
      <c r="B248" s="7">
        <f t="shared" si="3"/>
        <v>6.1490975727111791E-2</v>
      </c>
      <c r="C248" s="7">
        <f t="shared" si="3"/>
        <v>0</v>
      </c>
      <c r="D248" s="7">
        <f t="shared" si="3"/>
        <v>-2.8617680127735041E-2</v>
      </c>
      <c r="E248" s="7">
        <f t="shared" si="3"/>
        <v>1.1788297506610401E-2</v>
      </c>
      <c r="F248" s="7">
        <f t="shared" si="3"/>
        <v>1.9659953252355346E-3</v>
      </c>
    </row>
    <row r="249" spans="1:6" x14ac:dyDescent="0.25">
      <c r="A249" t="s">
        <v>41</v>
      </c>
      <c r="B249" s="7">
        <f t="shared" ref="B249:F258" si="4">(B151-B38)/B38</f>
        <v>6.4026358556512952E-2</v>
      </c>
      <c r="C249" s="7">
        <f t="shared" si="4"/>
        <v>0</v>
      </c>
      <c r="D249" s="7">
        <f t="shared" si="4"/>
        <v>-2.3412411651726625E-2</v>
      </c>
      <c r="E249" s="7">
        <f t="shared" si="4"/>
        <v>1.3296729098741874E-2</v>
      </c>
      <c r="F249" s="7">
        <f t="shared" si="4"/>
        <v>5.2237191098729735E-3</v>
      </c>
    </row>
    <row r="250" spans="1:6" x14ac:dyDescent="0.25">
      <c r="A250" t="s">
        <v>42</v>
      </c>
      <c r="B250" s="7">
        <f t="shared" si="4"/>
        <v>6.1981589045528918E-2</v>
      </c>
      <c r="C250" s="7">
        <f t="shared" si="4"/>
        <v>0</v>
      </c>
      <c r="D250" s="7">
        <f t="shared" si="4"/>
        <v>-3.3156474834538104E-2</v>
      </c>
      <c r="E250" s="7">
        <f t="shared" si="4"/>
        <v>1.48942611489056E-2</v>
      </c>
      <c r="F250" s="7">
        <f t="shared" si="4"/>
        <v>3.9425260044586383E-3</v>
      </c>
    </row>
    <row r="251" spans="1:6" x14ac:dyDescent="0.25">
      <c r="A251" t="s">
        <v>43</v>
      </c>
      <c r="B251" s="7">
        <f t="shared" si="4"/>
        <v>5.7029556088097517E-2</v>
      </c>
      <c r="C251" s="7">
        <f t="shared" si="4"/>
        <v>0</v>
      </c>
      <c r="D251" s="7">
        <f t="shared" si="4"/>
        <v>-3.6922249970198211E-2</v>
      </c>
      <c r="E251" s="7">
        <f t="shared" si="4"/>
        <v>1.546890985828871E-2</v>
      </c>
      <c r="F251" s="7">
        <f t="shared" si="4"/>
        <v>1.2273303207601918E-3</v>
      </c>
    </row>
    <row r="252" spans="1:6" x14ac:dyDescent="0.25">
      <c r="A252" t="s">
        <v>44</v>
      </c>
      <c r="B252" s="7">
        <f t="shared" si="4"/>
        <v>4.5430043659643912E-2</v>
      </c>
      <c r="C252" s="7">
        <f t="shared" si="4"/>
        <v>0</v>
      </c>
      <c r="D252" s="7">
        <f t="shared" si="4"/>
        <v>-3.368781129938675E-2</v>
      </c>
      <c r="E252" s="7">
        <f t="shared" si="4"/>
        <v>1.6581315375178075E-2</v>
      </c>
      <c r="F252" s="7">
        <f t="shared" si="4"/>
        <v>5.4294421032659019E-4</v>
      </c>
    </row>
    <row r="253" spans="1:6" x14ac:dyDescent="0.25">
      <c r="A253" t="s">
        <v>45</v>
      </c>
      <c r="B253" s="7">
        <f t="shared" si="4"/>
        <v>4.0153207977749968E-2</v>
      </c>
      <c r="C253" s="7">
        <f t="shared" si="4"/>
        <v>0</v>
      </c>
      <c r="D253" s="7">
        <f t="shared" si="4"/>
        <v>-3.5210039909566115E-2</v>
      </c>
      <c r="E253" s="7">
        <f t="shared" si="4"/>
        <v>1.449719007171669E-2</v>
      </c>
      <c r="F253" s="7">
        <f t="shared" si="4"/>
        <v>-9.7932330572200873E-4</v>
      </c>
    </row>
    <row r="254" spans="1:6" x14ac:dyDescent="0.25">
      <c r="A254" t="s">
        <v>46</v>
      </c>
      <c r="B254" s="7">
        <f t="shared" si="4"/>
        <v>3.820261307601313E-2</v>
      </c>
      <c r="C254" s="7">
        <f t="shared" si="4"/>
        <v>0</v>
      </c>
      <c r="D254" s="7">
        <f t="shared" si="4"/>
        <v>-3.5906065228971877E-2</v>
      </c>
      <c r="E254" s="7">
        <f t="shared" si="4"/>
        <v>1.2639689223604436E-2</v>
      </c>
      <c r="F254" s="7">
        <f t="shared" si="4"/>
        <v>-1.6906541805019029E-3</v>
      </c>
    </row>
    <row r="255" spans="1:6" x14ac:dyDescent="0.25">
      <c r="A255" t="s">
        <v>47</v>
      </c>
      <c r="B255" s="7">
        <f t="shared" si="4"/>
        <v>4.5085823566735399E-2</v>
      </c>
      <c r="C255" s="7">
        <f t="shared" si="4"/>
        <v>0</v>
      </c>
      <c r="D255" s="7">
        <f t="shared" si="4"/>
        <v>-4.1259273958139893E-2</v>
      </c>
      <c r="E255" s="7">
        <f t="shared" si="4"/>
        <v>8.7845019319046352E-3</v>
      </c>
      <c r="F255" s="7">
        <f t="shared" si="4"/>
        <v>-4.9861802143468335E-3</v>
      </c>
    </row>
    <row r="256" spans="1:6" x14ac:dyDescent="0.25">
      <c r="A256" t="s">
        <v>48</v>
      </c>
      <c r="B256" s="7">
        <f t="shared" si="4"/>
        <v>4.1495590162465262E-2</v>
      </c>
      <c r="C256" s="7">
        <f t="shared" si="4"/>
        <v>0</v>
      </c>
      <c r="D256" s="7">
        <f t="shared" si="4"/>
        <v>-3.3015022008286515E-2</v>
      </c>
      <c r="E256" s="7">
        <f t="shared" si="4"/>
        <v>1.3129838741634861E-2</v>
      </c>
      <c r="F256" s="7">
        <f t="shared" si="4"/>
        <v>1.5240331242121145E-3</v>
      </c>
    </row>
    <row r="257" spans="1:6" x14ac:dyDescent="0.25">
      <c r="A257" t="s">
        <v>49</v>
      </c>
      <c r="B257" s="7">
        <f t="shared" si="4"/>
        <v>4.5243697299053864E-2</v>
      </c>
      <c r="C257" s="7">
        <f t="shared" si="4"/>
        <v>0</v>
      </c>
      <c r="D257" s="7">
        <f t="shared" si="4"/>
        <v>-2.5280784646930076E-2</v>
      </c>
      <c r="E257" s="7">
        <f t="shared" si="4"/>
        <v>1.3820066106374162E-2</v>
      </c>
      <c r="F257" s="7">
        <f t="shared" si="4"/>
        <v>5.080921591395544E-3</v>
      </c>
    </row>
    <row r="258" spans="1:6" x14ac:dyDescent="0.25">
      <c r="A258" t="s">
        <v>50</v>
      </c>
      <c r="B258" s="7">
        <f t="shared" si="4"/>
        <v>4.9633877797136697E-2</v>
      </c>
      <c r="C258" s="7">
        <f t="shared" si="4"/>
        <v>0</v>
      </c>
      <c r="D258" s="7">
        <f t="shared" si="4"/>
        <v>-3.0552449027980638E-2</v>
      </c>
      <c r="E258" s="7">
        <f t="shared" si="4"/>
        <v>1.201669787630903E-2</v>
      </c>
      <c r="F258" s="7">
        <f t="shared" si="4"/>
        <v>3.8847485111501482E-3</v>
      </c>
    </row>
    <row r="259" spans="1:6" x14ac:dyDescent="0.25">
      <c r="A259" t="s">
        <v>51</v>
      </c>
      <c r="B259" s="7">
        <f t="shared" ref="B259:F268" si="5">(B161-B48)/B48</f>
        <v>4.312762973352028E-2</v>
      </c>
      <c r="C259" s="7">
        <f t="shared" si="5"/>
        <v>0</v>
      </c>
      <c r="D259" s="7">
        <f t="shared" si="5"/>
        <v>-3.1245927384591476E-2</v>
      </c>
      <c r="E259" s="7">
        <f t="shared" si="5"/>
        <v>1.6270904406252305E-2</v>
      </c>
      <c r="F259" s="7">
        <f t="shared" si="5"/>
        <v>5.4706666822474763E-3</v>
      </c>
    </row>
    <row r="260" spans="1:6" x14ac:dyDescent="0.25">
      <c r="A260" t="s">
        <v>52</v>
      </c>
      <c r="B260" s="7">
        <f t="shared" si="5"/>
        <v>4.0255219462145796E-2</v>
      </c>
      <c r="C260" s="7">
        <f t="shared" si="5"/>
        <v>0</v>
      </c>
      <c r="D260" s="7">
        <f t="shared" si="5"/>
        <v>-2.7249773708491066E-2</v>
      </c>
      <c r="E260" s="7">
        <f t="shared" si="5"/>
        <v>1.6297904433519819E-2</v>
      </c>
      <c r="F260" s="7">
        <f t="shared" si="5"/>
        <v>8.6182122134458219E-3</v>
      </c>
    </row>
    <row r="261" spans="1:6" x14ac:dyDescent="0.25">
      <c r="A261" t="s">
        <v>53</v>
      </c>
      <c r="B261" s="7">
        <f t="shared" si="5"/>
        <v>3.4053891723816933E-2</v>
      </c>
      <c r="C261" s="7">
        <f t="shared" si="5"/>
        <v>0</v>
      </c>
      <c r="D261" s="7">
        <f t="shared" si="5"/>
        <v>-2.348849784971253E-2</v>
      </c>
      <c r="E261" s="7">
        <f t="shared" si="5"/>
        <v>1.7119433877782864E-2</v>
      </c>
      <c r="F261" s="7">
        <f t="shared" si="5"/>
        <v>9.7642941734222277E-3</v>
      </c>
    </row>
    <row r="262" spans="1:6" x14ac:dyDescent="0.25">
      <c r="A262" t="s">
        <v>54</v>
      </c>
      <c r="B262" s="7">
        <f t="shared" si="5"/>
        <v>3.4476657366927781E-2</v>
      </c>
      <c r="C262" s="7">
        <f t="shared" si="5"/>
        <v>0</v>
      </c>
      <c r="D262" s="7">
        <f t="shared" si="5"/>
        <v>-3.8315416358841135E-2</v>
      </c>
      <c r="E262" s="7">
        <f t="shared" si="5"/>
        <v>1.5759152348600019E-2</v>
      </c>
      <c r="F262" s="7">
        <f t="shared" si="5"/>
        <v>5.7971981402119878E-3</v>
      </c>
    </row>
    <row r="263" spans="1:6" x14ac:dyDescent="0.25">
      <c r="A263" t="s">
        <v>55</v>
      </c>
      <c r="B263" s="7">
        <f t="shared" si="5"/>
        <v>3.1219257231622718E-2</v>
      </c>
      <c r="C263" s="7">
        <f t="shared" si="5"/>
        <v>0</v>
      </c>
      <c r="D263" s="7">
        <f t="shared" si="5"/>
        <v>-3.6082293254259941E-2</v>
      </c>
      <c r="E263" s="7">
        <f t="shared" si="5"/>
        <v>1.5550642238871211E-2</v>
      </c>
      <c r="F263" s="7">
        <f t="shared" si="5"/>
        <v>4.9878696441682116E-3</v>
      </c>
    </row>
    <row r="264" spans="1:6" x14ac:dyDescent="0.25">
      <c r="A264" t="s">
        <v>56</v>
      </c>
      <c r="B264" s="7">
        <f t="shared" si="5"/>
        <v>3.1812101087461755E-2</v>
      </c>
      <c r="C264" s="7">
        <f t="shared" si="5"/>
        <v>0</v>
      </c>
      <c r="D264" s="7">
        <f t="shared" si="5"/>
        <v>-2.9274488900871028E-2</v>
      </c>
      <c r="E264" s="7">
        <f t="shared" si="5"/>
        <v>1.3774730865254669E-2</v>
      </c>
      <c r="F264" s="7">
        <f t="shared" si="5"/>
        <v>4.5472309387892757E-3</v>
      </c>
    </row>
    <row r="265" spans="1:6" x14ac:dyDescent="0.25">
      <c r="A265" t="s">
        <v>57</v>
      </c>
      <c r="B265" s="7">
        <f t="shared" si="5"/>
        <v>2.6389575434770874E-2</v>
      </c>
      <c r="C265" s="7">
        <f t="shared" si="5"/>
        <v>0</v>
      </c>
      <c r="D265" s="7">
        <f t="shared" si="5"/>
        <v>-2.9447914312380401E-2</v>
      </c>
      <c r="E265" s="7">
        <f t="shared" si="5"/>
        <v>1.6304080685868302E-2</v>
      </c>
      <c r="F265" s="7">
        <f t="shared" si="5"/>
        <v>5.4228016683139681E-3</v>
      </c>
    </row>
    <row r="266" spans="1:6" x14ac:dyDescent="0.25">
      <c r="A266" t="s">
        <v>58</v>
      </c>
      <c r="B266" s="7">
        <f t="shared" si="5"/>
        <v>2.660143708913016E-2</v>
      </c>
      <c r="C266" s="7">
        <f t="shared" si="5"/>
        <v>0</v>
      </c>
      <c r="D266" s="7">
        <f t="shared" si="5"/>
        <v>-3.7129112835932655E-2</v>
      </c>
      <c r="E266" s="7">
        <f t="shared" si="5"/>
        <v>1.7616299648196873E-2</v>
      </c>
      <c r="F266" s="7">
        <f t="shared" si="5"/>
        <v>4.6210549674272983E-3</v>
      </c>
    </row>
    <row r="267" spans="1:6" x14ac:dyDescent="0.25">
      <c r="A267" t="s">
        <v>59</v>
      </c>
      <c r="B267" s="7">
        <f t="shared" si="5"/>
        <v>2.7484828483638871E-2</v>
      </c>
      <c r="C267" s="7">
        <f t="shared" si="5"/>
        <v>0</v>
      </c>
      <c r="D267" s="7">
        <f t="shared" si="5"/>
        <v>-3.6182745045835282E-2</v>
      </c>
      <c r="E267" s="7">
        <f t="shared" si="5"/>
        <v>1.5405266940162294E-2</v>
      </c>
      <c r="F267" s="7">
        <f t="shared" si="5"/>
        <v>3.2321985885613302E-3</v>
      </c>
    </row>
    <row r="268" spans="1:6" x14ac:dyDescent="0.25">
      <c r="A268" t="s">
        <v>60</v>
      </c>
      <c r="B268" s="7">
        <f t="shared" si="5"/>
        <v>2.8685317782534598E-2</v>
      </c>
      <c r="C268" s="7">
        <f t="shared" si="5"/>
        <v>0</v>
      </c>
      <c r="D268" s="7">
        <f t="shared" si="5"/>
        <v>-2.8978234019092705E-2</v>
      </c>
      <c r="E268" s="7">
        <f t="shared" si="5"/>
        <v>1.4002890281719959E-2</v>
      </c>
      <c r="F268" s="7">
        <f t="shared" si="5"/>
        <v>3.0097218799851823E-3</v>
      </c>
    </row>
    <row r="269" spans="1:6" x14ac:dyDescent="0.25">
      <c r="A269" t="s">
        <v>61</v>
      </c>
      <c r="B269" s="7">
        <f t="shared" ref="B269:F278" si="6">(B171-B58)/B58</f>
        <v>2.766479663394102E-2</v>
      </c>
      <c r="C269" s="7">
        <f t="shared" si="6"/>
        <v>0</v>
      </c>
      <c r="D269" s="7">
        <f t="shared" si="6"/>
        <v>-2.8918793456638125E-2</v>
      </c>
      <c r="E269" s="7">
        <f t="shared" si="6"/>
        <v>1.5569513410813855E-2</v>
      </c>
      <c r="F269" s="7">
        <f t="shared" si="6"/>
        <v>3.9795222404616325E-3</v>
      </c>
    </row>
    <row r="270" spans="1:6" x14ac:dyDescent="0.25">
      <c r="A270" t="s">
        <v>62</v>
      </c>
      <c r="B270" s="7">
        <f t="shared" si="6"/>
        <v>2.910362327100454E-2</v>
      </c>
      <c r="C270" s="7">
        <f t="shared" si="6"/>
        <v>0</v>
      </c>
      <c r="D270" s="7">
        <f t="shared" si="6"/>
        <v>-3.9505438517452696E-2</v>
      </c>
      <c r="E270" s="7">
        <f t="shared" si="6"/>
        <v>1.5814659572997259E-2</v>
      </c>
      <c r="F270" s="7">
        <f t="shared" si="6"/>
        <v>1.7766186547999911E-3</v>
      </c>
    </row>
    <row r="271" spans="1:6" x14ac:dyDescent="0.25">
      <c r="A271" t="s">
        <v>63</v>
      </c>
      <c r="B271" s="7">
        <f t="shared" si="6"/>
        <v>3.1514262437092863E-2</v>
      </c>
      <c r="C271" s="7">
        <f t="shared" si="6"/>
        <v>0</v>
      </c>
      <c r="D271" s="7">
        <f t="shared" si="6"/>
        <v>-3.7510738481331969E-2</v>
      </c>
      <c r="E271" s="7">
        <f t="shared" si="6"/>
        <v>1.3056865089090828E-2</v>
      </c>
      <c r="F271" s="7">
        <f t="shared" si="6"/>
        <v>2.0903112861168016E-4</v>
      </c>
    </row>
    <row r="272" spans="1:6" x14ac:dyDescent="0.25">
      <c r="A272" t="s">
        <v>64</v>
      </c>
      <c r="B272" s="7">
        <f t="shared" si="6"/>
        <v>2.6678869422587626E-2</v>
      </c>
      <c r="C272" s="7">
        <f t="shared" si="6"/>
        <v>0</v>
      </c>
      <c r="D272" s="7">
        <f t="shared" si="6"/>
        <v>-3.3757591445086159E-2</v>
      </c>
      <c r="E272" s="7">
        <f t="shared" si="6"/>
        <v>1.2219642038639837E-2</v>
      </c>
      <c r="F272" s="7">
        <f t="shared" si="6"/>
        <v>-8.183559710634368E-6</v>
      </c>
    </row>
    <row r="273" spans="1:6" x14ac:dyDescent="0.25">
      <c r="A273" t="s">
        <v>65</v>
      </c>
      <c r="B273" s="7">
        <f t="shared" si="6"/>
        <v>2.2878681626928344E-2</v>
      </c>
      <c r="C273" s="7">
        <f t="shared" si="6"/>
        <v>0</v>
      </c>
      <c r="D273" s="7">
        <f t="shared" si="6"/>
        <v>-3.0039254584926418E-2</v>
      </c>
      <c r="E273" s="7">
        <f t="shared" si="6"/>
        <v>1.1195755740547457E-2</v>
      </c>
      <c r="F273" s="7">
        <f t="shared" si="6"/>
        <v>7.040588416906109E-4</v>
      </c>
    </row>
    <row r="274" spans="1:6" x14ac:dyDescent="0.25">
      <c r="A274" t="s">
        <v>66</v>
      </c>
      <c r="B274" s="7">
        <f t="shared" si="6"/>
        <v>2.5353417608649186E-2</v>
      </c>
      <c r="C274" s="7">
        <f t="shared" si="6"/>
        <v>0</v>
      </c>
      <c r="D274" s="7">
        <f t="shared" si="6"/>
        <v>-3.9311330824417678E-2</v>
      </c>
      <c r="E274" s="7">
        <f t="shared" si="6"/>
        <v>9.0285639607259535E-3</v>
      </c>
      <c r="F274" s="7">
        <f t="shared" si="6"/>
        <v>-2.6289839148475051E-3</v>
      </c>
    </row>
    <row r="275" spans="1:6" x14ac:dyDescent="0.25">
      <c r="A275" t="s">
        <v>67</v>
      </c>
      <c r="B275" s="7">
        <f t="shared" si="6"/>
        <v>2.8478358948204344E-2</v>
      </c>
      <c r="C275" s="7">
        <f t="shared" si="6"/>
        <v>0</v>
      </c>
      <c r="D275" s="7">
        <f t="shared" si="6"/>
        <v>-3.8372340532536194E-2</v>
      </c>
      <c r="E275" s="7">
        <f t="shared" si="6"/>
        <v>6.1188776565921634E-3</v>
      </c>
      <c r="F275" s="7">
        <f t="shared" si="6"/>
        <v>-3.9537024079146421E-3</v>
      </c>
    </row>
    <row r="276" spans="1:6" x14ac:dyDescent="0.25">
      <c r="A276" t="s">
        <v>68</v>
      </c>
      <c r="B276" s="7">
        <f t="shared" si="6"/>
        <v>2.6293793474719114E-2</v>
      </c>
      <c r="C276" s="7">
        <f t="shared" si="6"/>
        <v>0</v>
      </c>
      <c r="D276" s="7">
        <f t="shared" si="6"/>
        <v>-3.0603713950662952E-2</v>
      </c>
      <c r="E276" s="7">
        <f t="shared" si="6"/>
        <v>7.7524295077607422E-3</v>
      </c>
      <c r="F276" s="7">
        <f t="shared" si="6"/>
        <v>-1.5725336864370589E-4</v>
      </c>
    </row>
    <row r="277" spans="1:6" x14ac:dyDescent="0.25">
      <c r="A277" t="s">
        <v>69</v>
      </c>
      <c r="B277" s="7">
        <f t="shared" si="6"/>
        <v>2.0925623439263841E-2</v>
      </c>
      <c r="C277" s="7">
        <f t="shared" si="6"/>
        <v>0</v>
      </c>
      <c r="D277" s="7">
        <f t="shared" si="6"/>
        <v>-2.9298139352500009E-2</v>
      </c>
      <c r="E277" s="7">
        <f t="shared" si="6"/>
        <v>9.8040895154154727E-3</v>
      </c>
      <c r="F277" s="7">
        <f t="shared" si="6"/>
        <v>1.824044930336708E-3</v>
      </c>
    </row>
    <row r="278" spans="1:6" x14ac:dyDescent="0.25">
      <c r="A278" t="s">
        <v>71</v>
      </c>
      <c r="B278" s="7">
        <f t="shared" si="6"/>
        <v>2.1241148177148044E-2</v>
      </c>
      <c r="C278" s="7">
        <f t="shared" si="6"/>
        <v>0</v>
      </c>
      <c r="D278" s="7">
        <f t="shared" si="6"/>
        <v>-3.7146637146048794E-2</v>
      </c>
      <c r="E278" s="7">
        <f t="shared" si="6"/>
        <v>6.1978643910761671E-3</v>
      </c>
      <c r="F278" s="7">
        <f t="shared" si="6"/>
        <v>-1.3346686616310026E-3</v>
      </c>
    </row>
    <row r="279" spans="1:6" x14ac:dyDescent="0.25">
      <c r="A279" t="s">
        <v>81</v>
      </c>
      <c r="B279" s="7">
        <f t="shared" ref="B279:F288" si="7">(B181-B68)/B68</f>
        <v>3.4376685726615529E-2</v>
      </c>
      <c r="C279" s="7">
        <f t="shared" si="7"/>
        <v>0</v>
      </c>
      <c r="D279" s="7">
        <f t="shared" si="7"/>
        <v>-3.61434709540156E-2</v>
      </c>
      <c r="E279" s="7">
        <f t="shared" si="7"/>
        <v>8.8961788191406852E-3</v>
      </c>
      <c r="F279" s="7">
        <f t="shared" si="7"/>
        <v>1.4196047066057746E-4</v>
      </c>
    </row>
    <row r="280" spans="1:6" x14ac:dyDescent="0.25">
      <c r="A280" t="s">
        <v>82</v>
      </c>
      <c r="B280" s="7">
        <f t="shared" si="7"/>
        <v>3.4627193813729543E-2</v>
      </c>
      <c r="C280" s="7">
        <f t="shared" si="7"/>
        <v>0</v>
      </c>
      <c r="D280" s="7">
        <f t="shared" si="7"/>
        <v>-2.9120987181251754E-2</v>
      </c>
      <c r="E280" s="7">
        <f t="shared" si="7"/>
        <v>9.254021895156464E-3</v>
      </c>
      <c r="F280" s="7">
        <f t="shared" si="7"/>
        <v>1.7126143792992965E-3</v>
      </c>
    </row>
    <row r="281" spans="1:6" x14ac:dyDescent="0.25">
      <c r="A281" t="s">
        <v>83</v>
      </c>
      <c r="B281" s="7">
        <f t="shared" si="7"/>
        <v>3.0837689659568977E-2</v>
      </c>
      <c r="C281" s="7">
        <f t="shared" si="7"/>
        <v>0</v>
      </c>
      <c r="D281" s="7">
        <f t="shared" si="7"/>
        <v>-2.6379800425665501E-2</v>
      </c>
      <c r="E281" s="7">
        <f t="shared" si="7"/>
        <v>1.0886201981660969E-2</v>
      </c>
      <c r="F281" s="7">
        <f t="shared" si="7"/>
        <v>3.7357198790990832E-3</v>
      </c>
    </row>
    <row r="282" spans="1:6" x14ac:dyDescent="0.25">
      <c r="A282" t="s">
        <v>84</v>
      </c>
      <c r="B282" s="7">
        <f t="shared" si="7"/>
        <v>3.4627193813729633E-2</v>
      </c>
      <c r="C282" s="7">
        <f t="shared" si="7"/>
        <v>0</v>
      </c>
      <c r="D282" s="7">
        <f t="shared" si="7"/>
        <v>-3.5619391446540201E-2</v>
      </c>
      <c r="E282" s="7">
        <f t="shared" si="7"/>
        <v>1.191838549835279E-2</v>
      </c>
      <c r="F282" s="7">
        <f t="shared" si="7"/>
        <v>3.2330954291278319E-3</v>
      </c>
    </row>
    <row r="283" spans="1:6" x14ac:dyDescent="0.25">
      <c r="A283" t="s">
        <v>87</v>
      </c>
      <c r="B283" s="7">
        <f t="shared" si="7"/>
        <v>3.4879643823999364E-2</v>
      </c>
      <c r="C283" s="7">
        <f t="shared" si="7"/>
        <v>0</v>
      </c>
      <c r="D283" s="7">
        <f t="shared" si="7"/>
        <v>-3.1141727979669825E-2</v>
      </c>
      <c r="E283" s="7">
        <f t="shared" si="7"/>
        <v>1.5984868926544507E-2</v>
      </c>
      <c r="F283" s="7">
        <f t="shared" si="7"/>
        <v>6.9827466808442653E-3</v>
      </c>
    </row>
    <row r="284" spans="1:6" x14ac:dyDescent="0.25">
      <c r="A284" t="s">
        <v>88</v>
      </c>
      <c r="B284" s="7">
        <f t="shared" si="7"/>
        <v>3.8461626676177196E-2</v>
      </c>
      <c r="C284" s="7">
        <f t="shared" si="7"/>
        <v>0</v>
      </c>
      <c r="D284" s="7">
        <f t="shared" si="7"/>
        <v>-2.2288029800178206E-2</v>
      </c>
      <c r="E284" s="7">
        <f t="shared" si="7"/>
        <v>1.6875342943257602E-2</v>
      </c>
      <c r="F284" s="7">
        <f t="shared" si="7"/>
        <v>1.0610239265312252E-2</v>
      </c>
    </row>
    <row r="285" spans="1:6" x14ac:dyDescent="0.25">
      <c r="A285" t="s">
        <v>89</v>
      </c>
      <c r="B285" s="7">
        <f t="shared" si="7"/>
        <v>3.8773179814014284E-2</v>
      </c>
      <c r="C285" s="7">
        <f t="shared" si="7"/>
        <v>0</v>
      </c>
      <c r="D285" s="7">
        <f t="shared" si="7"/>
        <v>-1.8019904672359296E-2</v>
      </c>
      <c r="E285" s="7">
        <f t="shared" si="7"/>
        <v>1.7953841190713558E-2</v>
      </c>
      <c r="F285" s="7">
        <f t="shared" si="7"/>
        <v>1.2537288534340121E-2</v>
      </c>
    </row>
    <row r="286" spans="1:6" x14ac:dyDescent="0.25">
      <c r="A286" t="s">
        <v>90</v>
      </c>
      <c r="B286" s="7">
        <f t="shared" si="7"/>
        <v>3.6250985846545972E-2</v>
      </c>
      <c r="C286" s="7">
        <f t="shared" si="7"/>
        <v>0</v>
      </c>
      <c r="D286" s="7">
        <f t="shared" si="7"/>
        <v>-3.2118120966837964E-2</v>
      </c>
      <c r="E286" s="7">
        <f t="shared" si="7"/>
        <v>1.9384137879196048E-2</v>
      </c>
      <c r="F286" s="7">
        <f t="shared" si="7"/>
        <v>1.1688273272404372E-2</v>
      </c>
    </row>
    <row r="287" spans="1:6" x14ac:dyDescent="0.25">
      <c r="A287" t="s">
        <v>91</v>
      </c>
      <c r="B287" s="7">
        <f t="shared" si="7"/>
        <v>4.0944538797535776E-2</v>
      </c>
      <c r="C287" s="7">
        <f t="shared" si="7"/>
        <v>0</v>
      </c>
      <c r="D287" s="7">
        <f t="shared" si="7"/>
        <v>-2.8907009823714667E-2</v>
      </c>
      <c r="E287" s="7">
        <f t="shared" si="7"/>
        <v>1.7367848583462416E-2</v>
      </c>
      <c r="F287" s="7">
        <f t="shared" si="7"/>
        <v>1.010027533767169E-2</v>
      </c>
    </row>
    <row r="288" spans="1:6" x14ac:dyDescent="0.25">
      <c r="A288" t="s">
        <v>92</v>
      </c>
      <c r="B288" s="7">
        <f t="shared" si="7"/>
        <v>3.4854310793135307E-2</v>
      </c>
      <c r="C288" s="7">
        <f t="shared" si="7"/>
        <v>0</v>
      </c>
      <c r="D288" s="7">
        <f t="shared" si="7"/>
        <v>-2.4612362303026308E-2</v>
      </c>
      <c r="E288" s="7">
        <f t="shared" si="7"/>
        <v>1.9260179269456407E-2</v>
      </c>
      <c r="F288" s="7">
        <f t="shared" si="7"/>
        <v>1.0981038538183076E-2</v>
      </c>
    </row>
    <row r="289" spans="1:6" x14ac:dyDescent="0.25">
      <c r="A289" t="s">
        <v>93</v>
      </c>
      <c r="B289" s="7">
        <f t="shared" ref="B289:F298" si="8">(B191-B78)/B78</f>
        <v>3.1174120729928412E-2</v>
      </c>
      <c r="C289" s="7">
        <f t="shared" si="8"/>
        <v>0</v>
      </c>
      <c r="D289" s="7">
        <f t="shared" si="8"/>
        <v>-2.2085538600058203E-2</v>
      </c>
      <c r="E289" s="7">
        <f t="shared" si="8"/>
        <v>2.1001637042705922E-2</v>
      </c>
      <c r="F289" s="7">
        <f t="shared" si="8"/>
        <v>1.310153709190605E-2</v>
      </c>
    </row>
    <row r="290" spans="1:6" x14ac:dyDescent="0.25">
      <c r="A290" t="s">
        <v>139</v>
      </c>
      <c r="B290" s="7">
        <f t="shared" si="8"/>
        <v>2.9040500928498251E-2</v>
      </c>
      <c r="C290" s="7">
        <f t="shared" si="8"/>
        <v>0</v>
      </c>
      <c r="D290" s="7">
        <f t="shared" si="8"/>
        <v>-3.2791760498769085E-2</v>
      </c>
      <c r="E290" s="7">
        <f t="shared" si="8"/>
        <v>2.025722906853767E-2</v>
      </c>
      <c r="F290" s="7">
        <f t="shared" si="8"/>
        <v>1.0771674143324743E-2</v>
      </c>
    </row>
    <row r="291" spans="1:6" x14ac:dyDescent="0.25">
      <c r="A291" t="s">
        <v>140</v>
      </c>
      <c r="B291" s="7">
        <f t="shared" si="8"/>
        <v>2.3014172973280483E-2</v>
      </c>
      <c r="C291" s="7">
        <f t="shared" si="8"/>
        <v>0</v>
      </c>
      <c r="D291" s="7">
        <f t="shared" si="8"/>
        <v>-3.0050914558192376E-2</v>
      </c>
      <c r="E291" s="7">
        <f t="shared" si="8"/>
        <v>2.0049009617780483E-2</v>
      </c>
      <c r="F291" s="7">
        <f t="shared" si="8"/>
        <v>1.0625652925643402E-2</v>
      </c>
    </row>
    <row r="292" spans="1:6" x14ac:dyDescent="0.25">
      <c r="A292" t="s">
        <v>141</v>
      </c>
      <c r="B292" s="7">
        <f t="shared" si="8"/>
        <v>1.9730989276826667E-2</v>
      </c>
      <c r="C292" s="7">
        <f t="shared" si="8"/>
        <v>0</v>
      </c>
      <c r="D292" s="7">
        <f t="shared" si="8"/>
        <v>-2.2277033483960037E-2</v>
      </c>
      <c r="E292" s="7">
        <f t="shared" si="8"/>
        <v>1.9326227044241487E-2</v>
      </c>
      <c r="F292" s="7">
        <f t="shared" si="8"/>
        <v>1.0215318369864675E-2</v>
      </c>
    </row>
    <row r="293" spans="1:6" x14ac:dyDescent="0.25">
      <c r="A293" t="s">
        <v>142</v>
      </c>
      <c r="B293" s="7">
        <f t="shared" si="8"/>
        <v>2.6389575434770593E-2</v>
      </c>
      <c r="C293" s="7">
        <f t="shared" si="8"/>
        <v>0</v>
      </c>
      <c r="D293" s="7">
        <f t="shared" si="8"/>
        <v>-1.939474012960982E-2</v>
      </c>
      <c r="E293" s="7">
        <f t="shared" si="8"/>
        <v>2.2217916373331523E-2</v>
      </c>
      <c r="F293" s="7">
        <f t="shared" si="8"/>
        <v>1.2834072707273381E-2</v>
      </c>
    </row>
    <row r="294" spans="1:6" x14ac:dyDescent="0.25">
      <c r="A294" t="s">
        <v>147</v>
      </c>
      <c r="B294" s="7">
        <f t="shared" si="8"/>
        <v>2.3667263888100545E-2</v>
      </c>
      <c r="C294" s="7">
        <f t="shared" si="8"/>
        <v>0</v>
      </c>
      <c r="D294" s="7">
        <f t="shared" si="8"/>
        <v>-3.0919029632826722E-2</v>
      </c>
      <c r="E294" s="7">
        <f t="shared" si="8"/>
        <v>2.1688557616923308E-2</v>
      </c>
      <c r="F294" s="7">
        <f t="shared" si="8"/>
        <v>9.8088800407730679E-3</v>
      </c>
    </row>
    <row r="295" spans="1:6" x14ac:dyDescent="0.25">
      <c r="A295" t="s">
        <v>148</v>
      </c>
      <c r="B295" s="7">
        <f t="shared" si="8"/>
        <v>1.6263082808828575E-2</v>
      </c>
      <c r="C295" s="7">
        <f t="shared" si="8"/>
        <v>0</v>
      </c>
      <c r="D295" s="7">
        <f t="shared" si="8"/>
        <v>-3.2468565526185066E-2</v>
      </c>
      <c r="E295" s="7">
        <f t="shared" si="8"/>
        <v>1.961509768348554E-2</v>
      </c>
      <c r="F295" s="7">
        <f t="shared" si="8"/>
        <v>7.9907498857374817E-3</v>
      </c>
    </row>
    <row r="296" spans="1:6" x14ac:dyDescent="0.25">
      <c r="A296" t="s">
        <v>149</v>
      </c>
      <c r="B296" s="7">
        <f t="shared" si="8"/>
        <v>1.86048861750275E-2</v>
      </c>
      <c r="C296" s="7">
        <f t="shared" si="8"/>
        <v>0</v>
      </c>
      <c r="D296" s="7">
        <f t="shared" si="8"/>
        <v>-2.1388784198772125E-2</v>
      </c>
      <c r="E296" s="7">
        <f t="shared" si="8"/>
        <v>1.874638709447158E-2</v>
      </c>
      <c r="F296" s="7">
        <f t="shared" si="8"/>
        <v>1.1578079407957773E-2</v>
      </c>
    </row>
    <row r="297" spans="1:6" x14ac:dyDescent="0.25">
      <c r="A297" t="s">
        <v>150</v>
      </c>
      <c r="B297" s="7">
        <f t="shared" si="8"/>
        <v>2.3287229513123526E-2</v>
      </c>
      <c r="C297" s="7">
        <f t="shared" si="8"/>
        <v>0</v>
      </c>
      <c r="D297" s="7">
        <f t="shared" si="8"/>
        <v>1.3917822598105765E-3</v>
      </c>
      <c r="E297" s="7">
        <f t="shared" si="8"/>
        <v>3.0623514290528984E-2</v>
      </c>
      <c r="F297" s="7">
        <f t="shared" si="8"/>
        <v>2.3977387330636986E-2</v>
      </c>
    </row>
    <row r="298" spans="1:6" x14ac:dyDescent="0.25">
      <c r="A298" t="s">
        <v>151</v>
      </c>
      <c r="B298" s="7">
        <f t="shared" si="8"/>
        <v>1.8179693144629874E-2</v>
      </c>
      <c r="C298" s="7">
        <f t="shared" si="8"/>
        <v>0</v>
      </c>
      <c r="D298" s="7">
        <f t="shared" si="8"/>
        <v>-8.2879658360562308E-3</v>
      </c>
      <c r="E298" s="7">
        <f t="shared" si="8"/>
        <v>3.3889043698813431E-2</v>
      </c>
      <c r="F298" s="7">
        <f t="shared" si="8"/>
        <v>2.521601308851083E-2</v>
      </c>
    </row>
    <row r="299" spans="1:6" x14ac:dyDescent="0.25">
      <c r="A299" t="s">
        <v>156</v>
      </c>
      <c r="B299" s="7">
        <f t="shared" ref="B299:F308" si="9">(B201-B88)/B88</f>
        <v>1.9716033665599292E-2</v>
      </c>
      <c r="C299" s="7">
        <f t="shared" si="9"/>
        <v>0</v>
      </c>
      <c r="D299" s="7">
        <f t="shared" si="9"/>
        <v>-1.5034499751696265E-3</v>
      </c>
      <c r="E299" s="7">
        <f t="shared" si="9"/>
        <v>3.2419457859219646E-2</v>
      </c>
      <c r="F299" s="7">
        <f t="shared" si="9"/>
        <v>2.504093093642816E-2</v>
      </c>
    </row>
    <row r="300" spans="1:6" x14ac:dyDescent="0.25">
      <c r="A300" t="s">
        <v>157</v>
      </c>
      <c r="B300" s="7">
        <f t="shared" si="9"/>
        <v>2.0582960898363162E-2</v>
      </c>
      <c r="C300" s="7">
        <f t="shared" si="9"/>
        <v>0</v>
      </c>
      <c r="D300" s="7">
        <f t="shared" si="9"/>
        <v>6.1190962340924668E-3</v>
      </c>
      <c r="E300" s="7">
        <f t="shared" si="9"/>
        <v>3.0753364851456931E-2</v>
      </c>
      <c r="F300" s="7">
        <f t="shared" si="9"/>
        <v>2.5219047994870004E-2</v>
      </c>
    </row>
    <row r="301" spans="1:6" x14ac:dyDescent="0.25">
      <c r="A301" t="s">
        <v>161</v>
      </c>
      <c r="B301" s="7">
        <f t="shared" si="9"/>
        <v>1.8791451731760864E-2</v>
      </c>
      <c r="C301" s="7">
        <f t="shared" si="9"/>
        <v>0</v>
      </c>
      <c r="D301" s="7">
        <f t="shared" si="9"/>
        <v>2.2898881013351191E-2</v>
      </c>
      <c r="E301" s="7">
        <f t="shared" si="9"/>
        <v>3.1169974674288371E-2</v>
      </c>
      <c r="F301" s="7">
        <f t="shared" si="9"/>
        <v>2.7517738839564754E-2</v>
      </c>
    </row>
    <row r="302" spans="1:6" x14ac:dyDescent="0.25">
      <c r="A302" t="s">
        <v>168</v>
      </c>
      <c r="B302" s="7">
        <f t="shared" si="9"/>
        <v>2.0623880951825536E-2</v>
      </c>
      <c r="C302" s="7">
        <f t="shared" si="9"/>
        <v>0</v>
      </c>
      <c r="D302" s="7">
        <f t="shared" si="9"/>
        <v>1.0955670278570124E-2</v>
      </c>
      <c r="E302" s="7">
        <f t="shared" si="9"/>
        <v>3.0634638340430134E-2</v>
      </c>
      <c r="F302" s="7">
        <f t="shared" si="9"/>
        <v>2.587790507210452E-2</v>
      </c>
    </row>
    <row r="303" spans="1:6" x14ac:dyDescent="0.25">
      <c r="A303" t="s">
        <v>169</v>
      </c>
      <c r="B303" s="7">
        <f t="shared" si="9"/>
        <v>2.2104232190688723E-2</v>
      </c>
      <c r="C303" s="7">
        <f t="shared" si="9"/>
        <v>0</v>
      </c>
      <c r="D303" s="7">
        <f t="shared" si="9"/>
        <v>1.5693953493324314E-3</v>
      </c>
      <c r="E303" s="7">
        <f t="shared" si="9"/>
        <v>2.9083487888442176E-2</v>
      </c>
      <c r="F303" s="7">
        <f t="shared" si="9"/>
        <v>2.3795095172925614E-2</v>
      </c>
    </row>
    <row r="304" spans="1:6" x14ac:dyDescent="0.25">
      <c r="A304" t="s">
        <v>170</v>
      </c>
      <c r="B304" s="7">
        <f t="shared" si="9"/>
        <v>2.1028649305234026E-2</v>
      </c>
      <c r="C304" s="7">
        <f t="shared" si="9"/>
        <v>0</v>
      </c>
      <c r="D304" s="7">
        <f t="shared" si="9"/>
        <v>2.195694466285451E-2</v>
      </c>
      <c r="E304" s="7">
        <f t="shared" si="9"/>
        <v>3.1411924974745514E-2</v>
      </c>
      <c r="F304" s="7">
        <f t="shared" si="9"/>
        <v>2.7679489157662274E-2</v>
      </c>
    </row>
    <row r="305" spans="1:6" x14ac:dyDescent="0.25">
      <c r="A305" t="s">
        <v>239</v>
      </c>
      <c r="B305" s="7">
        <f t="shared" si="9"/>
        <v>1.7085736587270434E-2</v>
      </c>
      <c r="C305" s="7">
        <f t="shared" si="9"/>
        <v>0</v>
      </c>
      <c r="D305" s="7">
        <f t="shared" si="9"/>
        <v>2.9666602768085307E-2</v>
      </c>
      <c r="E305" s="7">
        <f t="shared" si="9"/>
        <v>3.0524006959461027E-2</v>
      </c>
      <c r="F305" s="7">
        <f t="shared" si="9"/>
        <v>2.777795697277264E-2</v>
      </c>
    </row>
    <row r="306" spans="1:6" x14ac:dyDescent="0.25">
      <c r="A306" t="s">
        <v>240</v>
      </c>
      <c r="B306" s="7">
        <f t="shared" si="9"/>
        <v>1.617308345636197E-2</v>
      </c>
      <c r="C306" s="7">
        <f t="shared" si="9"/>
        <v>0</v>
      </c>
      <c r="D306" s="7">
        <f t="shared" si="9"/>
        <v>-1.230185398676756E-2</v>
      </c>
      <c r="E306" s="7">
        <f t="shared" si="9"/>
        <v>2.6860169300481327E-2</v>
      </c>
      <c r="F306" s="7">
        <f t="shared" si="9"/>
        <v>1.7753804855296887E-2</v>
      </c>
    </row>
    <row r="307" spans="1:6" x14ac:dyDescent="0.25">
      <c r="A307" t="s">
        <v>243</v>
      </c>
      <c r="B307" s="7">
        <f t="shared" si="9"/>
        <v>1.807241540116768E-2</v>
      </c>
      <c r="C307" s="7">
        <f t="shared" si="9"/>
        <v>0</v>
      </c>
      <c r="D307" s="7">
        <f t="shared" si="9"/>
        <v>3.2823519308116609E-4</v>
      </c>
      <c r="E307" s="7">
        <f t="shared" si="9"/>
        <v>2.2852056391528552E-2</v>
      </c>
      <c r="F307" s="7">
        <f t="shared" si="9"/>
        <v>1.6806843504709314E-2</v>
      </c>
    </row>
    <row r="308" spans="1:6" x14ac:dyDescent="0.25">
      <c r="A308" t="s">
        <v>244</v>
      </c>
      <c r="B308" s="7">
        <f t="shared" si="9"/>
        <v>6.8574415672622837E-3</v>
      </c>
      <c r="C308" s="7">
        <f t="shared" si="9"/>
        <v>0</v>
      </c>
      <c r="D308" s="7">
        <f t="shared" si="9"/>
        <v>2.0798216891311666E-3</v>
      </c>
      <c r="E308" s="7">
        <f t="shared" si="9"/>
        <v>1.7410219653122602E-2</v>
      </c>
      <c r="F308" s="7">
        <f t="shared" si="9"/>
        <v>1.2652042260951322E-2</v>
      </c>
    </row>
    <row r="309" spans="1:6" x14ac:dyDescent="0.25">
      <c r="A309" t="s">
        <v>245</v>
      </c>
      <c r="B309" s="7">
        <f t="shared" ref="B309:F318" si="10">(B211-B98)/B98</f>
        <v>-1.9916447843362477E-3</v>
      </c>
      <c r="C309" s="7">
        <f t="shared" si="10"/>
        <v>0</v>
      </c>
      <c r="D309" s="7">
        <f t="shared" si="10"/>
        <v>-3.0493733546547372E-3</v>
      </c>
      <c r="E309" s="7">
        <f t="shared" si="10"/>
        <v>5.9661884079481205E-3</v>
      </c>
      <c r="F309" s="7">
        <f t="shared" si="10"/>
        <v>3.2695380905583939E-3</v>
      </c>
    </row>
    <row r="310" spans="1:6" x14ac:dyDescent="0.25">
      <c r="A310" t="s">
        <v>249</v>
      </c>
      <c r="B310" s="7">
        <f t="shared" si="10"/>
        <v>-7.2719167760447569E-3</v>
      </c>
      <c r="C310" s="7">
        <f t="shared" si="10"/>
        <v>0</v>
      </c>
      <c r="D310" s="7">
        <f t="shared" si="10"/>
        <v>-2.6031984220944274E-2</v>
      </c>
      <c r="E310" s="7">
        <f t="shared" si="10"/>
        <v>4.8884657593154324E-3</v>
      </c>
      <c r="F310" s="7">
        <f t="shared" si="10"/>
        <v>-3.7205571357130564E-3</v>
      </c>
    </row>
    <row r="311" spans="1:6" x14ac:dyDescent="0.25">
      <c r="A311" t="s">
        <v>306</v>
      </c>
      <c r="B311" s="7">
        <f t="shared" si="10"/>
        <v>-1.2426921394155133E-2</v>
      </c>
      <c r="C311" s="7">
        <f t="shared" si="10"/>
        <v>0</v>
      </c>
      <c r="D311" s="7">
        <f t="shared" si="10"/>
        <v>-2.4741028157542581E-2</v>
      </c>
      <c r="E311" s="7">
        <f t="shared" si="10"/>
        <v>-4.215995341620439E-2</v>
      </c>
      <c r="F311" s="7">
        <f t="shared" si="10"/>
        <v>-3.5329788864138734E-2</v>
      </c>
    </row>
    <row r="312" spans="1:6" x14ac:dyDescent="0.25">
      <c r="A312" t="s">
        <v>305</v>
      </c>
      <c r="B312" s="7">
        <f t="shared" si="10"/>
        <v>-1.3588271629838305E-2</v>
      </c>
      <c r="C312" s="7">
        <f t="shared" si="10"/>
        <v>0</v>
      </c>
      <c r="D312" s="7">
        <f t="shared" si="10"/>
        <v>-4.624984183013308E-3</v>
      </c>
      <c r="E312" s="7">
        <f t="shared" si="10"/>
        <v>-2.7471678155996824E-3</v>
      </c>
      <c r="F312" s="7">
        <f t="shared" si="10"/>
        <v>-3.7325695965574088E-3</v>
      </c>
    </row>
    <row r="313" spans="1:6" x14ac:dyDescent="0.25">
      <c r="A313" t="s">
        <v>304</v>
      </c>
      <c r="B313" s="7">
        <f t="shared" si="10"/>
        <v>-1.2783646776175914E-2</v>
      </c>
      <c r="C313" s="7">
        <f t="shared" si="10"/>
        <v>0</v>
      </c>
      <c r="D313" s="7">
        <f t="shared" si="10"/>
        <v>-9.8937289693645826E-3</v>
      </c>
      <c r="E313" s="7">
        <f t="shared" si="10"/>
        <v>-7.5892759302262644E-3</v>
      </c>
      <c r="F313" s="7">
        <f t="shared" si="10"/>
        <v>-8.2191099978533907E-3</v>
      </c>
    </row>
    <row r="314" spans="1:6" x14ac:dyDescent="0.25">
      <c r="A314" t="s">
        <v>303</v>
      </c>
      <c r="B314" s="7">
        <f t="shared" si="10"/>
        <v>-1.2242197067864983E-2</v>
      </c>
      <c r="C314" s="7">
        <f t="shared" si="10"/>
        <v>0</v>
      </c>
      <c r="D314" s="7">
        <f t="shared" si="10"/>
        <v>-2.5089589575126168E-2</v>
      </c>
      <c r="E314" s="7">
        <f t="shared" si="10"/>
        <v>-7.8203980067747419E-4</v>
      </c>
      <c r="F314" s="7">
        <f t="shared" si="10"/>
        <v>-6.2824481046629185E-3</v>
      </c>
    </row>
    <row r="315" spans="1:6" x14ac:dyDescent="0.25">
      <c r="A315" t="s">
        <v>302</v>
      </c>
      <c r="B315" s="7">
        <f t="shared" si="10"/>
        <v>-7.5842184014293787E-3</v>
      </c>
      <c r="C315" s="7">
        <f t="shared" si="10"/>
        <v>0</v>
      </c>
      <c r="D315" s="7">
        <f t="shared" si="10"/>
        <v>-2.5563636261333945E-2</v>
      </c>
      <c r="E315" s="7">
        <f t="shared" si="10"/>
        <v>-4.1745958416948548E-4</v>
      </c>
      <c r="F315" s="7">
        <f t="shared" si="10"/>
        <v>-6.2065998947413705E-3</v>
      </c>
    </row>
    <row r="316" spans="1:6" x14ac:dyDescent="0.25">
      <c r="A316" t="s">
        <v>301</v>
      </c>
      <c r="B316" s="7">
        <f t="shared" si="10"/>
        <v>-2.2642299396339195E-4</v>
      </c>
      <c r="C316" s="7">
        <f t="shared" si="10"/>
        <v>0</v>
      </c>
      <c r="D316" s="7">
        <f t="shared" si="10"/>
        <v>-1.1010948226490524E-2</v>
      </c>
      <c r="E316" s="7">
        <f t="shared" si="10"/>
        <v>-1.5621177878077539E-4</v>
      </c>
      <c r="F316" s="7">
        <f t="shared" si="10"/>
        <v>-2.2125767697869008E-3</v>
      </c>
    </row>
    <row r="317" spans="1:6" x14ac:dyDescent="0.25">
      <c r="A317" t="s">
        <v>300</v>
      </c>
      <c r="B317" s="7">
        <f t="shared" si="10"/>
        <v>-5.3036307442332438E-3</v>
      </c>
      <c r="C317" s="7">
        <f t="shared" si="10"/>
        <v>0</v>
      </c>
      <c r="D317" s="7">
        <f t="shared" si="10"/>
        <v>4.0528292777432607E-3</v>
      </c>
      <c r="E317" s="7">
        <f t="shared" si="10"/>
        <v>-6.3415987425117061E-4</v>
      </c>
      <c r="F317" s="7">
        <f t="shared" si="10"/>
        <v>1.0048532403212554E-4</v>
      </c>
    </row>
    <row r="318" spans="1:6" x14ac:dyDescent="0.25">
      <c r="A318" t="s">
        <v>299</v>
      </c>
      <c r="B318" s="7">
        <f t="shared" si="10"/>
        <v>-6.0859928420401921E-3</v>
      </c>
      <c r="C318" s="7">
        <f t="shared" si="10"/>
        <v>0</v>
      </c>
      <c r="D318" s="7">
        <f t="shared" si="10"/>
        <v>-1.912059947197816E-2</v>
      </c>
      <c r="E318" s="7">
        <f t="shared" si="10"/>
        <v>-1.0702515429432463E-3</v>
      </c>
      <c r="F318" s="7">
        <f t="shared" si="10"/>
        <v>-4.4776846555805352E-3</v>
      </c>
    </row>
    <row r="319" spans="1:6" x14ac:dyDescent="0.25">
      <c r="A319" t="s">
        <v>298</v>
      </c>
      <c r="B319" s="7">
        <f t="shared" ref="B319:F328" si="11">(B221-B108)/B108</f>
        <v>-6.4933930811773913E-3</v>
      </c>
      <c r="C319" s="7">
        <f t="shared" si="11"/>
        <v>0</v>
      </c>
      <c r="D319" s="7">
        <f t="shared" si="11"/>
        <v>-1.4033349108004191E-2</v>
      </c>
      <c r="E319" s="7">
        <f t="shared" si="11"/>
        <v>1.9740603746163228E-4</v>
      </c>
      <c r="F319" s="7">
        <f t="shared" si="11"/>
        <v>-2.5564457072842208E-3</v>
      </c>
    </row>
    <row r="320" spans="1:6" x14ac:dyDescent="0.25">
      <c r="A320" t="s">
        <v>297</v>
      </c>
      <c r="B320" s="7">
        <f t="shared" si="11"/>
        <v>-5.2936982617982015E-3</v>
      </c>
      <c r="C320" s="7">
        <f t="shared" si="11"/>
        <v>0</v>
      </c>
      <c r="D320" s="7">
        <f t="shared" si="11"/>
        <v>5.5125608602556199E-3</v>
      </c>
      <c r="E320" s="7">
        <f t="shared" si="11"/>
        <v>-1.7282743289591355E-3</v>
      </c>
      <c r="F320" s="7">
        <f t="shared" si="11"/>
        <v>-4.7078223952060294E-4</v>
      </c>
    </row>
    <row r="321" spans="1:6" x14ac:dyDescent="0.25">
      <c r="A321" t="s">
        <v>296</v>
      </c>
      <c r="B321" s="7">
        <f t="shared" si="11"/>
        <v>-5.6343958035735102E-3</v>
      </c>
      <c r="C321" s="7">
        <f t="shared" si="11"/>
        <v>0</v>
      </c>
      <c r="D321" s="7">
        <f t="shared" si="11"/>
        <v>1.3221948291726696E-2</v>
      </c>
      <c r="E321" s="7">
        <f t="shared" si="11"/>
        <v>8.4322263550092383E-4</v>
      </c>
      <c r="F321" s="7">
        <f t="shared" si="11"/>
        <v>2.9393651673075777E-3</v>
      </c>
    </row>
    <row r="322" spans="1:6" x14ac:dyDescent="0.25">
      <c r="A322" t="s">
        <v>295</v>
      </c>
      <c r="B322" s="7">
        <f t="shared" si="11"/>
        <v>-3.8269665332496122E-3</v>
      </c>
      <c r="C322" s="7">
        <f t="shared" si="11"/>
        <v>0</v>
      </c>
      <c r="D322" s="7">
        <f t="shared" si="11"/>
        <v>-1.2549204031812013E-2</v>
      </c>
      <c r="E322" s="7">
        <f t="shared" si="11"/>
        <v>5.8595283729832187E-4</v>
      </c>
      <c r="F322" s="7">
        <f t="shared" si="11"/>
        <v>-1.912180108659844E-3</v>
      </c>
    </row>
    <row r="323" spans="1:6" x14ac:dyDescent="0.25">
      <c r="A323" t="s">
        <v>274</v>
      </c>
      <c r="B323" s="7">
        <f t="shared" si="11"/>
        <v>-3.2539099489643382E-3</v>
      </c>
      <c r="C323" s="7">
        <f t="shared" si="11"/>
        <v>0</v>
      </c>
      <c r="D323" s="7">
        <f t="shared" si="11"/>
        <v>-6.9408449769109678E-3</v>
      </c>
      <c r="E323" s="7">
        <f t="shared" si="11"/>
        <v>4.2739981950932029E-4</v>
      </c>
      <c r="F323" s="7">
        <f t="shared" si="11"/>
        <v>-7.9323162203855232E-4</v>
      </c>
    </row>
    <row r="324" spans="1:6" x14ac:dyDescent="0.25">
      <c r="A324" t="s">
        <v>307</v>
      </c>
      <c r="B324" s="7">
        <f t="shared" si="11"/>
        <v>-3.3222480340147072E-3</v>
      </c>
      <c r="C324" s="7">
        <f t="shared" si="11"/>
        <v>0</v>
      </c>
      <c r="D324" s="7">
        <f t="shared" si="11"/>
        <v>2.3167751786599428E-2</v>
      </c>
      <c r="E324" s="7">
        <f t="shared" si="11"/>
        <v>-1.1732037960015061E-4</v>
      </c>
      <c r="F324" s="7">
        <f t="shared" si="11"/>
        <v>3.3279008986841323E-3</v>
      </c>
    </row>
    <row r="325" spans="1:6" x14ac:dyDescent="0.25">
      <c r="A325" t="s">
        <v>311</v>
      </c>
      <c r="B325" s="7">
        <f t="shared" si="11"/>
        <v>-3.0721680428977389E-3</v>
      </c>
      <c r="C325" s="7">
        <f t="shared" si="11"/>
        <v>0</v>
      </c>
      <c r="D325" s="7">
        <f t="shared" si="11"/>
        <v>1.7547034762747469E-2</v>
      </c>
      <c r="E325" s="7">
        <f t="shared" si="11"/>
        <v>-5.2983692769228423E-6</v>
      </c>
      <c r="F325" s="7">
        <f t="shared" si="11"/>
        <v>2.7161025407767174E-3</v>
      </c>
    </row>
  </sheetData>
  <phoneticPr fontId="2"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U49"/>
  <sheetViews>
    <sheetView showGridLines="0" zoomScaleNormal="100" workbookViewId="0"/>
  </sheetViews>
  <sheetFormatPr defaultColWidth="8.81640625" defaultRowHeight="12.5" x14ac:dyDescent="0.25"/>
  <sheetData>
    <row r="1" spans="1:21" ht="18" customHeight="1" x14ac:dyDescent="0.25">
      <c r="A1" s="6" t="s">
        <v>262</v>
      </c>
      <c r="B1" s="17"/>
      <c r="C1" s="17"/>
      <c r="D1" s="17"/>
      <c r="E1" s="17"/>
      <c r="F1" s="17"/>
      <c r="G1" s="17"/>
      <c r="H1" s="17"/>
      <c r="I1" s="17"/>
      <c r="J1" s="17"/>
      <c r="K1" s="17"/>
      <c r="L1" s="17"/>
      <c r="M1" s="17"/>
      <c r="N1" s="17"/>
      <c r="O1" s="17"/>
      <c r="P1" s="17"/>
      <c r="Q1" s="17"/>
      <c r="R1" s="17"/>
      <c r="S1" s="17"/>
      <c r="T1" s="17"/>
      <c r="U1" s="17"/>
    </row>
    <row r="2" spans="1:21" ht="18" customHeight="1" x14ac:dyDescent="0.25">
      <c r="A2" s="6"/>
      <c r="B2" s="17"/>
      <c r="C2" s="17"/>
      <c r="D2" s="17"/>
      <c r="E2" s="17"/>
      <c r="F2" s="17"/>
      <c r="G2" s="17"/>
      <c r="H2" s="17"/>
      <c r="I2" s="17"/>
      <c r="J2" s="17"/>
      <c r="K2" s="17"/>
      <c r="L2" s="17"/>
      <c r="M2" s="17"/>
      <c r="N2" s="17"/>
      <c r="O2" s="17"/>
      <c r="P2" s="17"/>
      <c r="Q2" s="17"/>
      <c r="R2" s="17"/>
      <c r="S2" s="17"/>
      <c r="T2" s="17"/>
      <c r="U2" s="17"/>
    </row>
    <row r="3" spans="1:21" ht="18" customHeight="1" x14ac:dyDescent="0.25">
      <c r="A3" s="6"/>
      <c r="B3" s="17"/>
      <c r="C3" s="17"/>
      <c r="D3" s="17"/>
      <c r="E3" s="17"/>
      <c r="F3" s="17"/>
      <c r="G3" s="17"/>
      <c r="H3" s="17"/>
      <c r="I3" s="17"/>
      <c r="J3" s="17"/>
      <c r="K3" s="17"/>
      <c r="L3" s="17"/>
      <c r="M3" s="17"/>
      <c r="N3" s="17"/>
      <c r="O3" s="17"/>
      <c r="P3" s="17"/>
      <c r="Q3" s="17"/>
      <c r="R3" s="17"/>
      <c r="S3" s="17"/>
      <c r="T3" s="17"/>
      <c r="U3" s="17"/>
    </row>
    <row r="4" spans="1:21" ht="18" customHeight="1" x14ac:dyDescent="0.25">
      <c r="A4" s="17"/>
      <c r="B4" s="17"/>
      <c r="C4" s="17"/>
      <c r="D4" s="17"/>
      <c r="E4" s="17"/>
      <c r="F4" s="17"/>
      <c r="G4" s="17"/>
      <c r="H4" s="17"/>
      <c r="I4" s="17"/>
      <c r="J4" s="17"/>
      <c r="K4" s="17"/>
      <c r="L4" s="17"/>
      <c r="M4" s="17"/>
      <c r="N4" s="17"/>
      <c r="O4" s="17"/>
      <c r="P4" s="17"/>
      <c r="Q4" s="17"/>
      <c r="R4" s="17"/>
      <c r="S4" s="17"/>
      <c r="T4" s="17"/>
      <c r="U4" s="17"/>
    </row>
    <row r="5" spans="1:21" ht="18" customHeight="1" x14ac:dyDescent="0.25">
      <c r="A5" s="17"/>
      <c r="B5" s="17"/>
      <c r="C5" s="17"/>
      <c r="D5" s="17"/>
      <c r="E5" s="17"/>
      <c r="F5" s="17"/>
      <c r="G5" s="17"/>
      <c r="H5" s="17"/>
      <c r="I5" s="17"/>
      <c r="J5" s="17"/>
      <c r="K5" s="17"/>
      <c r="L5" s="17"/>
      <c r="M5" s="17"/>
      <c r="N5" s="17"/>
      <c r="O5" s="17"/>
      <c r="P5" s="17"/>
      <c r="Q5" s="17"/>
      <c r="R5" s="17"/>
      <c r="S5" s="17"/>
      <c r="T5" s="17"/>
      <c r="U5" s="17"/>
    </row>
    <row r="6" spans="1:21" x14ac:dyDescent="0.25">
      <c r="A6" s="17"/>
      <c r="B6" s="17"/>
      <c r="C6" s="17"/>
      <c r="D6" s="17"/>
      <c r="E6" s="17"/>
      <c r="F6" s="17"/>
      <c r="G6" s="17"/>
      <c r="H6" s="17"/>
      <c r="I6" s="17"/>
      <c r="J6" s="17"/>
      <c r="K6" s="17"/>
      <c r="L6" s="17"/>
      <c r="M6" s="17"/>
      <c r="N6" s="17"/>
      <c r="O6" s="17"/>
      <c r="P6" s="17"/>
      <c r="Q6" s="17"/>
      <c r="R6" s="17"/>
      <c r="S6" s="17"/>
      <c r="T6" s="17"/>
      <c r="U6" s="17"/>
    </row>
    <row r="7" spans="1:21" x14ac:dyDescent="0.25">
      <c r="A7" s="17"/>
      <c r="B7" s="17"/>
      <c r="C7" s="17"/>
      <c r="D7" s="17"/>
      <c r="E7" s="17"/>
      <c r="F7" s="17"/>
      <c r="G7" s="17"/>
      <c r="H7" s="17"/>
      <c r="I7" s="17"/>
      <c r="J7" s="17"/>
      <c r="K7" s="17"/>
      <c r="L7" s="17"/>
      <c r="M7" s="17"/>
      <c r="N7" s="17"/>
      <c r="O7" s="17"/>
      <c r="P7" s="17"/>
      <c r="Q7" s="17"/>
      <c r="R7" s="17"/>
      <c r="S7" s="17"/>
      <c r="T7" s="17"/>
      <c r="U7" s="17"/>
    </row>
    <row r="8" spans="1:21" x14ac:dyDescent="0.25">
      <c r="A8" s="17"/>
      <c r="B8" s="17"/>
      <c r="C8" s="17"/>
      <c r="D8" s="17"/>
      <c r="E8" s="17"/>
      <c r="F8" s="17"/>
      <c r="G8" s="17"/>
      <c r="H8" s="17"/>
      <c r="I8" s="17"/>
      <c r="J8" s="17"/>
      <c r="K8" s="17"/>
      <c r="L8" s="17"/>
      <c r="M8" s="17"/>
      <c r="N8" s="17"/>
      <c r="O8" s="17"/>
      <c r="P8" s="17"/>
      <c r="Q8" s="17"/>
      <c r="R8" s="17"/>
      <c r="S8" s="17"/>
      <c r="T8" s="17"/>
      <c r="U8" s="17"/>
    </row>
    <row r="9" spans="1:21" x14ac:dyDescent="0.25">
      <c r="A9" s="17"/>
      <c r="B9" s="17"/>
      <c r="C9" s="17"/>
      <c r="D9" s="17"/>
      <c r="E9" s="17"/>
      <c r="F9" s="17"/>
      <c r="G9" s="17"/>
      <c r="H9" s="17"/>
      <c r="I9" s="17"/>
      <c r="J9" s="17"/>
      <c r="K9" s="17"/>
      <c r="L9" s="17"/>
      <c r="M9" s="17"/>
      <c r="N9" s="17"/>
      <c r="O9" s="17"/>
      <c r="P9" s="17"/>
      <c r="Q9" s="17"/>
      <c r="R9" s="17"/>
      <c r="S9" s="17"/>
      <c r="T9" s="17"/>
      <c r="U9" s="17"/>
    </row>
    <row r="10" spans="1:21" x14ac:dyDescent="0.25">
      <c r="A10" s="17"/>
      <c r="B10" s="17"/>
      <c r="C10" s="17"/>
      <c r="D10" s="17"/>
      <c r="E10" s="17"/>
      <c r="F10" s="17"/>
      <c r="G10" s="17"/>
      <c r="H10" s="17"/>
      <c r="I10" s="17"/>
      <c r="J10" s="17"/>
      <c r="K10" s="17"/>
      <c r="L10" s="17"/>
      <c r="M10" s="17"/>
      <c r="N10" s="17"/>
      <c r="O10" s="17"/>
      <c r="P10" s="17"/>
      <c r="Q10" s="17"/>
      <c r="R10" s="17"/>
      <c r="S10" s="17"/>
      <c r="T10" s="17"/>
      <c r="U10" s="17"/>
    </row>
    <row r="11" spans="1:21" x14ac:dyDescent="0.25">
      <c r="A11" s="17"/>
      <c r="B11" s="17"/>
      <c r="C11" s="17"/>
      <c r="D11" s="17"/>
      <c r="E11" s="17"/>
      <c r="F11" s="17"/>
      <c r="G11" s="17"/>
      <c r="H11" s="17"/>
      <c r="I11" s="17"/>
      <c r="J11" s="17"/>
      <c r="K11" s="17"/>
      <c r="L11" s="17"/>
      <c r="M11" s="17"/>
      <c r="N11" s="17"/>
      <c r="O11" s="17"/>
      <c r="P11" s="17"/>
      <c r="Q11" s="17"/>
      <c r="R11" s="17"/>
      <c r="S11" s="17"/>
      <c r="T11" s="17"/>
      <c r="U11" s="17"/>
    </row>
    <row r="12" spans="1:21" x14ac:dyDescent="0.25">
      <c r="A12" s="17"/>
      <c r="B12" s="17"/>
      <c r="C12" s="17"/>
      <c r="D12" s="17"/>
      <c r="E12" s="17"/>
      <c r="F12" s="17"/>
      <c r="G12" s="17"/>
      <c r="H12" s="17"/>
      <c r="I12" s="17"/>
      <c r="J12" s="17"/>
      <c r="K12" s="17"/>
      <c r="L12" s="17"/>
      <c r="M12" s="17"/>
      <c r="N12" s="17"/>
      <c r="O12" s="17"/>
      <c r="P12" s="17"/>
      <c r="Q12" s="17"/>
      <c r="R12" s="17"/>
      <c r="S12" s="17"/>
      <c r="T12" s="17"/>
      <c r="U12" s="17"/>
    </row>
    <row r="13" spans="1:21" x14ac:dyDescent="0.25">
      <c r="A13" s="17"/>
      <c r="B13" s="17"/>
      <c r="C13" s="17"/>
      <c r="D13" s="17"/>
      <c r="E13" s="17"/>
      <c r="F13" s="17"/>
      <c r="G13" s="17"/>
      <c r="H13" s="17"/>
      <c r="I13" s="17"/>
      <c r="J13" s="17"/>
      <c r="K13" s="17"/>
      <c r="L13" s="17"/>
      <c r="M13" s="17"/>
      <c r="N13" s="17"/>
      <c r="O13" s="17"/>
      <c r="P13" s="17"/>
      <c r="Q13" s="17"/>
      <c r="R13" s="17"/>
      <c r="S13" s="17"/>
      <c r="T13" s="17"/>
      <c r="U13" s="17"/>
    </row>
    <row r="14" spans="1:21" x14ac:dyDescent="0.25">
      <c r="A14" s="17"/>
      <c r="B14" s="17"/>
      <c r="C14" s="17"/>
      <c r="D14" s="17"/>
      <c r="E14" s="17"/>
      <c r="F14" s="17"/>
      <c r="G14" s="17"/>
      <c r="H14" s="17"/>
      <c r="I14" s="17"/>
      <c r="J14" s="17"/>
      <c r="K14" s="17"/>
      <c r="L14" s="17"/>
      <c r="M14" s="17"/>
      <c r="N14" s="17"/>
      <c r="O14" s="17"/>
      <c r="P14" s="17"/>
      <c r="Q14" s="17"/>
      <c r="R14" s="17"/>
      <c r="S14" s="17"/>
      <c r="T14" s="17"/>
      <c r="U14" s="17"/>
    </row>
    <row r="15" spans="1:21" x14ac:dyDescent="0.25">
      <c r="A15" s="17"/>
      <c r="B15" s="17"/>
      <c r="C15" s="17"/>
      <c r="D15" s="17"/>
      <c r="E15" s="17"/>
      <c r="F15" s="17"/>
      <c r="G15" s="17"/>
      <c r="H15" s="17"/>
      <c r="I15" s="17"/>
      <c r="J15" s="17"/>
      <c r="K15" s="17"/>
      <c r="L15" s="17"/>
      <c r="M15" s="17"/>
      <c r="N15" s="17"/>
      <c r="O15" s="17"/>
      <c r="P15" s="17"/>
      <c r="Q15" s="17"/>
      <c r="R15" s="17"/>
      <c r="S15" s="17"/>
      <c r="T15" s="17"/>
      <c r="U15" s="17"/>
    </row>
    <row r="16" spans="1:21" x14ac:dyDescent="0.25">
      <c r="A16" s="17"/>
      <c r="B16" s="17"/>
      <c r="C16" s="17"/>
      <c r="D16" s="17"/>
      <c r="E16" s="17"/>
      <c r="F16" s="17"/>
      <c r="G16" s="17"/>
      <c r="H16" s="17"/>
      <c r="I16" s="17"/>
      <c r="J16" s="17"/>
      <c r="K16" s="17"/>
      <c r="L16" s="17"/>
      <c r="M16" s="17"/>
      <c r="N16" s="17"/>
      <c r="O16" s="17"/>
      <c r="P16" s="17"/>
      <c r="Q16" s="17"/>
      <c r="R16" s="17"/>
      <c r="S16" s="17"/>
      <c r="T16" s="17"/>
      <c r="U16" s="17"/>
    </row>
    <row r="17" spans="1:21" x14ac:dyDescent="0.25">
      <c r="A17" s="17"/>
      <c r="B17" s="17"/>
      <c r="C17" s="17"/>
      <c r="D17" s="17"/>
      <c r="E17" s="17"/>
      <c r="F17" s="17"/>
      <c r="G17" s="17"/>
      <c r="H17" s="17"/>
      <c r="I17" s="17"/>
      <c r="J17" s="17"/>
      <c r="K17" s="17"/>
      <c r="L17" s="17"/>
      <c r="M17" s="17"/>
      <c r="N17" s="17"/>
      <c r="O17" s="17"/>
      <c r="P17" s="17"/>
      <c r="Q17" s="17"/>
      <c r="R17" s="17"/>
      <c r="S17" s="17"/>
      <c r="T17" s="17"/>
      <c r="U17" s="17"/>
    </row>
    <row r="18" spans="1:21" x14ac:dyDescent="0.25">
      <c r="A18" s="17"/>
      <c r="B18" s="17"/>
      <c r="C18" s="17"/>
      <c r="D18" s="17"/>
      <c r="E18" s="17"/>
      <c r="F18" s="17"/>
      <c r="G18" s="17"/>
      <c r="H18" s="17"/>
      <c r="I18" s="17"/>
      <c r="J18" s="17"/>
      <c r="K18" s="17"/>
      <c r="L18" s="17"/>
      <c r="M18" s="17"/>
      <c r="N18" s="17"/>
      <c r="O18" s="17"/>
      <c r="P18" s="17"/>
      <c r="Q18" s="17"/>
      <c r="R18" s="17"/>
      <c r="S18" s="17"/>
      <c r="T18" s="17"/>
      <c r="U18" s="17"/>
    </row>
    <row r="19" spans="1:21" x14ac:dyDescent="0.25">
      <c r="A19" s="17"/>
      <c r="B19" s="17"/>
      <c r="C19" s="17"/>
      <c r="D19" s="17"/>
      <c r="E19" s="17"/>
      <c r="F19" s="17"/>
      <c r="G19" s="17"/>
      <c r="H19" s="17"/>
      <c r="I19" s="17"/>
      <c r="J19" s="17"/>
      <c r="K19" s="17"/>
      <c r="L19" s="17"/>
      <c r="M19" s="17"/>
      <c r="N19" s="17"/>
      <c r="O19" s="17"/>
      <c r="P19" s="17"/>
      <c r="Q19" s="17"/>
      <c r="R19" s="17"/>
      <c r="S19" s="17"/>
      <c r="T19" s="17"/>
      <c r="U19" s="17"/>
    </row>
    <row r="20" spans="1:21" x14ac:dyDescent="0.25">
      <c r="A20" s="17"/>
      <c r="B20" s="17"/>
      <c r="C20" s="17"/>
      <c r="D20" s="17"/>
      <c r="E20" s="17"/>
      <c r="F20" s="17"/>
      <c r="G20" s="17"/>
      <c r="H20" s="17"/>
      <c r="I20" s="17"/>
      <c r="J20" s="17"/>
      <c r="K20" s="17"/>
      <c r="L20" s="17"/>
      <c r="M20" s="17"/>
      <c r="N20" s="17"/>
      <c r="O20" s="17"/>
      <c r="P20" s="17"/>
      <c r="Q20" s="17"/>
      <c r="R20" s="17"/>
      <c r="S20" s="17"/>
      <c r="T20" s="17"/>
      <c r="U20" s="17"/>
    </row>
    <row r="21" spans="1:21" x14ac:dyDescent="0.25">
      <c r="A21" s="17"/>
      <c r="B21" s="17"/>
      <c r="C21" s="17"/>
      <c r="D21" s="17"/>
      <c r="E21" s="17"/>
      <c r="F21" s="17"/>
      <c r="G21" s="17"/>
      <c r="H21" s="17"/>
      <c r="I21" s="17"/>
      <c r="J21" s="17"/>
      <c r="K21" s="17"/>
      <c r="L21" s="17"/>
      <c r="M21" s="17"/>
      <c r="N21" s="17"/>
      <c r="O21" s="17"/>
      <c r="P21" s="17"/>
      <c r="Q21" s="17"/>
      <c r="R21" s="17"/>
      <c r="S21" s="17"/>
      <c r="T21" s="17"/>
      <c r="U21" s="17"/>
    </row>
    <row r="22" spans="1:21" x14ac:dyDescent="0.25">
      <c r="A22" s="17"/>
      <c r="B22" s="17"/>
      <c r="C22" s="17"/>
      <c r="D22" s="17"/>
      <c r="E22" s="17"/>
      <c r="F22" s="17"/>
      <c r="G22" s="17"/>
      <c r="H22" s="17"/>
      <c r="I22" s="17"/>
      <c r="J22" s="17"/>
      <c r="K22" s="17"/>
      <c r="L22" s="17"/>
      <c r="M22" s="17"/>
      <c r="N22" s="17"/>
      <c r="O22" s="17"/>
      <c r="P22" s="17"/>
      <c r="Q22" s="17"/>
      <c r="R22" s="17"/>
      <c r="S22" s="17"/>
      <c r="T22" s="17"/>
      <c r="U22" s="17"/>
    </row>
    <row r="23" spans="1:21" x14ac:dyDescent="0.25">
      <c r="A23" s="17"/>
      <c r="B23" s="17"/>
      <c r="C23" s="17"/>
      <c r="D23" s="17"/>
      <c r="E23" s="17"/>
      <c r="F23" s="17"/>
      <c r="G23" s="17"/>
      <c r="H23" s="17"/>
      <c r="I23" s="17"/>
      <c r="J23" s="17"/>
      <c r="K23" s="17"/>
      <c r="L23" s="17"/>
      <c r="M23" s="17"/>
      <c r="N23" s="17"/>
      <c r="O23" s="17"/>
      <c r="P23" s="17"/>
      <c r="Q23" s="17"/>
      <c r="R23" s="17"/>
      <c r="S23" s="17"/>
      <c r="T23" s="17"/>
      <c r="U23" s="17"/>
    </row>
    <row r="24" spans="1:21" x14ac:dyDescent="0.25">
      <c r="A24" s="17"/>
      <c r="B24" s="17"/>
      <c r="C24" s="17"/>
      <c r="D24" s="17"/>
      <c r="E24" s="17"/>
      <c r="F24" s="17"/>
      <c r="G24" s="17"/>
      <c r="H24" s="17"/>
      <c r="I24" s="17"/>
      <c r="J24" s="17"/>
      <c r="K24" s="17"/>
      <c r="L24" s="17"/>
      <c r="M24" s="17"/>
      <c r="N24" s="17"/>
      <c r="O24" s="17"/>
      <c r="P24" s="17"/>
      <c r="Q24" s="17"/>
      <c r="R24" s="17"/>
      <c r="S24" s="17"/>
      <c r="T24" s="17"/>
      <c r="U24" s="17"/>
    </row>
    <row r="25" spans="1:21" x14ac:dyDescent="0.25">
      <c r="A25" s="17"/>
      <c r="B25" s="17"/>
      <c r="C25" s="17"/>
      <c r="D25" s="17"/>
      <c r="E25" s="17"/>
      <c r="F25" s="17"/>
      <c r="G25" s="17"/>
      <c r="H25" s="17"/>
      <c r="I25" s="17"/>
      <c r="J25" s="17"/>
      <c r="K25" s="17"/>
      <c r="L25" s="17"/>
      <c r="M25" s="17"/>
      <c r="N25" s="17"/>
      <c r="O25" s="17"/>
      <c r="P25" s="17"/>
      <c r="Q25" s="17"/>
      <c r="R25" s="17"/>
      <c r="S25" s="17"/>
      <c r="T25" s="17"/>
      <c r="U25" s="17"/>
    </row>
    <row r="26" spans="1:21" x14ac:dyDescent="0.25">
      <c r="A26" s="17"/>
      <c r="B26" s="17"/>
      <c r="C26" s="17"/>
      <c r="D26" s="17"/>
      <c r="E26" s="17"/>
      <c r="F26" s="17"/>
      <c r="G26" s="17"/>
      <c r="H26" s="17"/>
      <c r="I26" s="17"/>
      <c r="J26" s="17"/>
      <c r="K26" s="17"/>
      <c r="L26" s="17"/>
      <c r="M26" s="17"/>
      <c r="N26" s="17"/>
      <c r="O26" s="17"/>
      <c r="P26" s="17"/>
      <c r="Q26" s="17"/>
      <c r="R26" s="17"/>
      <c r="S26" s="17"/>
      <c r="T26" s="17"/>
      <c r="U26" s="17"/>
    </row>
    <row r="27" spans="1:21" x14ac:dyDescent="0.25">
      <c r="A27" s="17"/>
      <c r="B27" s="17"/>
      <c r="C27" s="17"/>
      <c r="D27" s="17"/>
      <c r="E27" s="17"/>
      <c r="F27" s="17"/>
      <c r="G27" s="17"/>
      <c r="H27" s="17"/>
      <c r="I27" s="17"/>
      <c r="J27" s="17"/>
      <c r="K27" s="17"/>
      <c r="L27" s="17"/>
      <c r="M27" s="17"/>
      <c r="N27" s="17"/>
      <c r="O27" s="17"/>
      <c r="P27" s="17"/>
      <c r="Q27" s="17"/>
      <c r="R27" s="17"/>
      <c r="S27" s="17"/>
      <c r="T27" s="17"/>
      <c r="U27" s="17"/>
    </row>
    <row r="28" spans="1:21" x14ac:dyDescent="0.25">
      <c r="A28" s="17"/>
      <c r="B28" s="17"/>
      <c r="C28" s="17"/>
      <c r="D28" s="17"/>
      <c r="E28" s="17"/>
      <c r="F28" s="17"/>
      <c r="G28" s="17"/>
      <c r="H28" s="17"/>
      <c r="I28" s="17"/>
      <c r="J28" s="17"/>
      <c r="K28" s="17"/>
      <c r="L28" s="17"/>
      <c r="M28" s="17"/>
      <c r="N28" s="17"/>
      <c r="O28" s="17"/>
      <c r="P28" s="17"/>
      <c r="Q28" s="17"/>
      <c r="R28" s="17"/>
      <c r="S28" s="17"/>
      <c r="T28" s="17"/>
      <c r="U28" s="17"/>
    </row>
    <row r="29" spans="1:21" x14ac:dyDescent="0.25">
      <c r="A29" s="17"/>
      <c r="B29" s="17"/>
      <c r="C29" s="17"/>
      <c r="D29" s="17"/>
      <c r="E29" s="17"/>
      <c r="F29" s="17"/>
      <c r="G29" s="17"/>
      <c r="H29" s="17"/>
      <c r="I29" s="17"/>
      <c r="J29" s="17"/>
      <c r="K29" s="17"/>
      <c r="L29" s="17"/>
      <c r="M29" s="17"/>
      <c r="N29" s="17"/>
      <c r="O29" s="17"/>
      <c r="P29" s="17"/>
      <c r="Q29" s="17"/>
      <c r="R29" s="17"/>
      <c r="S29" s="17"/>
      <c r="T29" s="17"/>
      <c r="U29" s="17"/>
    </row>
    <row r="30" spans="1:21" x14ac:dyDescent="0.25">
      <c r="A30" s="17"/>
      <c r="B30" s="17"/>
      <c r="C30" s="17"/>
      <c r="D30" s="17"/>
      <c r="E30" s="17"/>
      <c r="F30" s="17"/>
      <c r="G30" s="17"/>
      <c r="H30" s="17"/>
      <c r="I30" s="17"/>
      <c r="J30" s="17"/>
      <c r="K30" s="17"/>
      <c r="L30" s="17"/>
      <c r="M30" s="17"/>
      <c r="N30" s="17"/>
      <c r="O30" s="17"/>
      <c r="P30" s="17"/>
      <c r="Q30" s="17"/>
      <c r="R30" s="17"/>
      <c r="S30" s="17"/>
      <c r="T30" s="17"/>
      <c r="U30" s="17"/>
    </row>
    <row r="31" spans="1:21" x14ac:dyDescent="0.25">
      <c r="A31" s="17"/>
      <c r="B31" s="17"/>
      <c r="C31" s="17"/>
      <c r="D31" s="17"/>
      <c r="E31" s="17"/>
      <c r="F31" s="17"/>
      <c r="G31" s="17"/>
      <c r="H31" s="17"/>
      <c r="I31" s="17"/>
      <c r="J31" s="17"/>
      <c r="K31" s="17"/>
      <c r="L31" s="17"/>
      <c r="M31" s="17"/>
      <c r="N31" s="17"/>
      <c r="O31" s="17"/>
      <c r="P31" s="17"/>
      <c r="Q31" s="17"/>
      <c r="R31" s="17"/>
      <c r="S31" s="17"/>
      <c r="T31" s="17"/>
      <c r="U31" s="17"/>
    </row>
    <row r="32" spans="1:21" x14ac:dyDescent="0.25">
      <c r="A32" s="17"/>
      <c r="B32" s="17"/>
      <c r="C32" s="17"/>
      <c r="D32" s="17"/>
      <c r="E32" s="17"/>
      <c r="F32" s="17"/>
      <c r="G32" s="17"/>
      <c r="H32" s="17"/>
      <c r="I32" s="17"/>
      <c r="J32" s="17"/>
      <c r="K32" s="17"/>
      <c r="L32" s="17"/>
      <c r="M32" s="17"/>
      <c r="N32" s="17"/>
      <c r="O32" s="17"/>
      <c r="P32" s="17"/>
      <c r="Q32" s="17"/>
      <c r="R32" s="17"/>
      <c r="S32" s="17"/>
      <c r="T32" s="17"/>
      <c r="U32" s="17"/>
    </row>
    <row r="33" spans="1:21" x14ac:dyDescent="0.25">
      <c r="A33" s="17"/>
      <c r="B33" s="17"/>
      <c r="C33" s="17"/>
      <c r="D33" s="17"/>
      <c r="E33" s="17"/>
      <c r="F33" s="17"/>
      <c r="G33" s="17"/>
      <c r="H33" s="17"/>
      <c r="I33" s="17"/>
      <c r="J33" s="17"/>
      <c r="K33" s="17"/>
      <c r="L33" s="17"/>
      <c r="M33" s="17"/>
      <c r="N33" s="17"/>
      <c r="O33" s="17"/>
      <c r="P33" s="17"/>
      <c r="Q33" s="17"/>
      <c r="R33" s="17"/>
      <c r="S33" s="17"/>
      <c r="T33" s="17"/>
      <c r="U33" s="17"/>
    </row>
    <row r="34" spans="1:21" x14ac:dyDescent="0.25">
      <c r="A34" s="17"/>
      <c r="B34" s="17"/>
      <c r="C34" s="17"/>
      <c r="D34" s="17"/>
      <c r="E34" s="17"/>
      <c r="F34" s="17"/>
      <c r="G34" s="17"/>
      <c r="H34" s="17"/>
      <c r="I34" s="17"/>
      <c r="J34" s="17"/>
      <c r="K34" s="17"/>
      <c r="L34" s="17"/>
      <c r="M34" s="17"/>
      <c r="N34" s="17"/>
      <c r="O34" s="17"/>
      <c r="P34" s="17"/>
      <c r="Q34" s="17"/>
      <c r="R34" s="17"/>
      <c r="S34" s="17"/>
      <c r="T34" s="17"/>
      <c r="U34" s="17"/>
    </row>
    <row r="35" spans="1:21" x14ac:dyDescent="0.25">
      <c r="A35" s="17"/>
      <c r="B35" s="17"/>
      <c r="C35" s="17"/>
      <c r="D35" s="17"/>
      <c r="E35" s="17"/>
      <c r="F35" s="17"/>
      <c r="G35" s="17"/>
      <c r="H35" s="17"/>
      <c r="I35" s="17"/>
      <c r="J35" s="17"/>
      <c r="K35" s="17"/>
      <c r="L35" s="17"/>
      <c r="M35" s="17"/>
      <c r="N35" s="17"/>
      <c r="O35" s="17"/>
      <c r="P35" s="17"/>
      <c r="Q35" s="17"/>
      <c r="R35" s="17"/>
      <c r="S35" s="17"/>
      <c r="T35" s="17"/>
      <c r="U35" s="17"/>
    </row>
    <row r="36" spans="1:21" x14ac:dyDescent="0.25">
      <c r="A36" s="17"/>
      <c r="B36" s="17"/>
      <c r="C36" s="17"/>
      <c r="D36" s="17"/>
      <c r="E36" s="17"/>
      <c r="F36" s="17"/>
      <c r="G36" s="17"/>
      <c r="H36" s="17"/>
      <c r="I36" s="17"/>
      <c r="J36" s="17"/>
      <c r="K36" s="17"/>
      <c r="L36" s="17"/>
      <c r="M36" s="17"/>
      <c r="N36" s="17"/>
      <c r="O36" s="17"/>
      <c r="P36" s="17"/>
      <c r="Q36" s="17"/>
      <c r="R36" s="17"/>
      <c r="S36" s="17"/>
      <c r="T36" s="17"/>
      <c r="U36" s="17"/>
    </row>
    <row r="37" spans="1:21" x14ac:dyDescent="0.25">
      <c r="A37" s="17"/>
      <c r="B37" s="17"/>
      <c r="C37" s="17"/>
      <c r="D37" s="17"/>
      <c r="E37" s="17"/>
      <c r="F37" s="17"/>
      <c r="G37" s="17"/>
      <c r="H37" s="17"/>
      <c r="I37" s="17"/>
      <c r="J37" s="17"/>
      <c r="K37" s="17"/>
      <c r="L37" s="17"/>
      <c r="M37" s="17"/>
      <c r="N37" s="17"/>
      <c r="O37" s="17"/>
      <c r="P37" s="17"/>
      <c r="Q37" s="17"/>
      <c r="R37" s="17"/>
      <c r="S37" s="17"/>
      <c r="T37" s="17"/>
      <c r="U37" s="17"/>
    </row>
    <row r="38" spans="1:21" x14ac:dyDescent="0.25">
      <c r="A38" s="17"/>
      <c r="B38" s="17"/>
      <c r="C38" s="17"/>
      <c r="D38" s="17"/>
      <c r="E38" s="17"/>
      <c r="F38" s="17"/>
      <c r="G38" s="17"/>
      <c r="H38" s="17"/>
      <c r="I38" s="17"/>
      <c r="J38" s="17"/>
      <c r="K38" s="17"/>
      <c r="L38" s="17"/>
      <c r="M38" s="17"/>
      <c r="N38" s="17"/>
      <c r="O38" s="17"/>
      <c r="P38" s="17"/>
      <c r="Q38" s="17"/>
      <c r="R38" s="17"/>
      <c r="S38" s="17"/>
      <c r="T38" s="17"/>
      <c r="U38" s="17"/>
    </row>
    <row r="39" spans="1:21" x14ac:dyDescent="0.25">
      <c r="A39" s="17"/>
      <c r="B39" s="17"/>
      <c r="C39" s="17"/>
      <c r="D39" s="17"/>
      <c r="E39" s="17"/>
      <c r="F39" s="17"/>
      <c r="G39" s="17"/>
      <c r="H39" s="17"/>
      <c r="I39" s="17"/>
      <c r="J39" s="17"/>
      <c r="K39" s="17"/>
      <c r="L39" s="17"/>
      <c r="M39" s="17"/>
      <c r="N39" s="17"/>
      <c r="O39" s="17"/>
      <c r="P39" s="17"/>
      <c r="Q39" s="17"/>
      <c r="R39" s="17"/>
      <c r="S39" s="17"/>
      <c r="T39" s="17"/>
      <c r="U39" s="17"/>
    </row>
    <row r="40" spans="1:21" x14ac:dyDescent="0.25">
      <c r="A40" s="17"/>
      <c r="B40" s="17"/>
      <c r="C40" s="17"/>
      <c r="D40" s="17"/>
      <c r="E40" s="17"/>
      <c r="F40" s="17"/>
      <c r="G40" s="17"/>
      <c r="H40" s="17"/>
      <c r="I40" s="17"/>
      <c r="J40" s="17"/>
      <c r="K40" s="17"/>
      <c r="L40" s="17"/>
      <c r="M40" s="17"/>
      <c r="N40" s="17"/>
      <c r="O40" s="17"/>
      <c r="P40" s="17"/>
      <c r="Q40" s="17"/>
      <c r="R40" s="17"/>
      <c r="S40" s="17"/>
      <c r="T40" s="17"/>
      <c r="U40" s="17"/>
    </row>
    <row r="41" spans="1:21" x14ac:dyDescent="0.25">
      <c r="A41" s="17"/>
      <c r="B41" s="17"/>
      <c r="C41" s="17"/>
      <c r="D41" s="17"/>
      <c r="E41" s="17"/>
      <c r="F41" s="17"/>
      <c r="G41" s="17"/>
      <c r="H41" s="17"/>
      <c r="I41" s="17"/>
      <c r="J41" s="17"/>
      <c r="K41" s="17"/>
      <c r="L41" s="17"/>
      <c r="M41" s="17"/>
      <c r="N41" s="17"/>
      <c r="O41" s="17"/>
      <c r="P41" s="17"/>
      <c r="Q41" s="17"/>
      <c r="R41" s="17"/>
      <c r="S41" s="17"/>
      <c r="T41" s="17"/>
      <c r="U41" s="17"/>
    </row>
    <row r="42" spans="1:21" x14ac:dyDescent="0.25">
      <c r="A42" s="17"/>
      <c r="B42" s="17"/>
      <c r="C42" s="17"/>
      <c r="D42" s="17"/>
      <c r="E42" s="17"/>
      <c r="F42" s="17"/>
      <c r="G42" s="17"/>
      <c r="H42" s="17"/>
      <c r="I42" s="17"/>
      <c r="J42" s="17"/>
      <c r="K42" s="17"/>
      <c r="L42" s="17"/>
      <c r="M42" s="17"/>
      <c r="N42" s="17"/>
      <c r="O42" s="17"/>
      <c r="P42" s="17"/>
      <c r="Q42" s="17"/>
      <c r="R42" s="17"/>
      <c r="S42" s="17"/>
      <c r="T42" s="17"/>
      <c r="U42" s="17"/>
    </row>
    <row r="43" spans="1:21" x14ac:dyDescent="0.25">
      <c r="A43" s="17"/>
      <c r="B43" s="17"/>
      <c r="C43" s="17"/>
      <c r="D43" s="17"/>
      <c r="E43" s="17"/>
      <c r="F43" s="17"/>
      <c r="G43" s="17"/>
      <c r="H43" s="17"/>
      <c r="I43" s="17"/>
      <c r="J43" s="17"/>
      <c r="K43" s="17"/>
      <c r="L43" s="17"/>
      <c r="M43" s="17"/>
      <c r="N43" s="17"/>
      <c r="O43" s="17"/>
      <c r="P43" s="17"/>
      <c r="Q43" s="17"/>
      <c r="R43" s="17"/>
      <c r="S43" s="17"/>
      <c r="T43" s="17"/>
      <c r="U43" s="17"/>
    </row>
    <row r="44" spans="1:21" x14ac:dyDescent="0.25">
      <c r="A44" s="17"/>
      <c r="B44" s="17"/>
      <c r="C44" s="17"/>
      <c r="D44" s="17"/>
      <c r="E44" s="17"/>
      <c r="F44" s="17"/>
      <c r="G44" s="17"/>
      <c r="H44" s="17"/>
      <c r="I44" s="17"/>
      <c r="J44" s="17"/>
      <c r="K44" s="17"/>
      <c r="L44" s="17"/>
      <c r="M44" s="17"/>
      <c r="N44" s="17"/>
      <c r="O44" s="17"/>
      <c r="P44" s="17"/>
      <c r="Q44" s="17"/>
      <c r="R44" s="17"/>
      <c r="S44" s="17"/>
      <c r="T44" s="17"/>
      <c r="U44" s="17"/>
    </row>
    <row r="45" spans="1:21" ht="14.9" customHeight="1" x14ac:dyDescent="0.25">
      <c r="A45" s="17"/>
      <c r="B45" s="17"/>
      <c r="C45" s="17"/>
      <c r="D45" s="17"/>
      <c r="E45" s="17"/>
      <c r="F45" s="17"/>
      <c r="G45" s="17"/>
      <c r="H45" s="17"/>
      <c r="I45" s="17"/>
      <c r="J45" s="17"/>
      <c r="K45" s="17"/>
      <c r="L45" s="17"/>
      <c r="M45" s="17"/>
      <c r="N45" s="17"/>
      <c r="O45" s="17"/>
      <c r="P45" s="17"/>
      <c r="Q45" s="17"/>
      <c r="R45" s="17"/>
      <c r="S45" s="17"/>
      <c r="T45" s="17"/>
      <c r="U45" s="17"/>
    </row>
    <row r="46" spans="1:21" x14ac:dyDescent="0.25">
      <c r="A46" s="17"/>
      <c r="B46" s="17"/>
      <c r="C46" s="17"/>
      <c r="D46" s="17"/>
      <c r="E46" s="17"/>
      <c r="F46" s="17"/>
      <c r="G46" s="17"/>
      <c r="H46" s="17"/>
      <c r="I46" s="17"/>
      <c r="J46" s="17"/>
      <c r="K46" s="17"/>
      <c r="L46" s="17"/>
      <c r="M46" s="17"/>
      <c r="N46" s="17"/>
      <c r="O46" s="17"/>
      <c r="P46" s="17"/>
      <c r="Q46" s="17"/>
      <c r="R46" s="17"/>
      <c r="S46" s="17"/>
      <c r="T46" s="17"/>
      <c r="U46" s="17"/>
    </row>
    <row r="47" spans="1:21" x14ac:dyDescent="0.25">
      <c r="A47" s="17"/>
      <c r="B47" s="17"/>
      <c r="C47" s="17"/>
      <c r="D47" s="17"/>
      <c r="E47" s="17"/>
      <c r="F47" s="17"/>
      <c r="G47" s="17"/>
      <c r="H47" s="17"/>
      <c r="I47" s="17"/>
      <c r="J47" s="17"/>
      <c r="K47" s="17"/>
      <c r="L47" s="17"/>
      <c r="M47" s="17"/>
      <c r="N47" s="17"/>
      <c r="O47" s="17"/>
      <c r="P47" s="17"/>
      <c r="Q47" s="17"/>
      <c r="R47" s="17"/>
      <c r="S47" s="17"/>
      <c r="T47" s="17"/>
      <c r="U47" s="17"/>
    </row>
    <row r="48" spans="1:21" ht="6" customHeight="1" x14ac:dyDescent="0.35">
      <c r="A48" s="26"/>
    </row>
    <row r="49" spans="1:1" ht="15" customHeight="1" x14ac:dyDescent="0.3">
      <c r="A49" s="27" t="s">
        <v>70</v>
      </c>
    </row>
  </sheetData>
  <hyperlinks>
    <hyperlink ref="A49" location="Contents!A1" display="Return to Contents Page" xr:uid="{8ED654A5-7597-46B0-A7D0-ED5AEF0FAD6B}"/>
  </hyperlinks>
  <pageMargins left="0.70866141732283472" right="0.70866141732283472" top="0.74803149606299213" bottom="0.74803149606299213" header="0.31496062992125984" footer="0.31496062992125984"/>
  <pageSetup paperSize="9" scale="72" orientation="landscape"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C560E-8B36-42FC-A13E-664A840FAEB3}">
  <sheetPr>
    <tabColor theme="0" tint="-0.499984740745262"/>
  </sheetPr>
  <dimension ref="A1:S227"/>
  <sheetViews>
    <sheetView showGridLines="0" zoomScaleNormal="100" workbookViewId="0">
      <pane ySplit="10" topLeftCell="A204" activePane="bottomLeft" state="frozen"/>
      <selection pane="bottomLeft"/>
    </sheetView>
  </sheetViews>
  <sheetFormatPr defaultColWidth="14.54296875" defaultRowHeight="12.5" x14ac:dyDescent="0.25"/>
  <cols>
    <col min="1" max="1" width="8.7265625" customWidth="1"/>
    <col min="2" max="19" width="14.7265625" customWidth="1"/>
  </cols>
  <sheetData>
    <row r="1" spans="1:19" ht="18" customHeight="1" x14ac:dyDescent="0.25">
      <c r="A1" s="39" t="s">
        <v>203</v>
      </c>
      <c r="B1" s="29"/>
      <c r="C1" s="29"/>
      <c r="D1" s="30"/>
      <c r="E1" s="29"/>
      <c r="F1" s="29"/>
      <c r="G1" s="29"/>
      <c r="H1" s="29"/>
      <c r="I1" s="29"/>
      <c r="J1" s="29"/>
      <c r="K1" s="31"/>
      <c r="L1" s="32"/>
      <c r="M1" s="32"/>
      <c r="N1" s="32"/>
      <c r="O1" s="32"/>
      <c r="P1" s="32"/>
      <c r="Q1" s="32"/>
      <c r="R1" s="32"/>
      <c r="S1" s="33"/>
    </row>
    <row r="2" spans="1:19" ht="18" customHeight="1" x14ac:dyDescent="0.25">
      <c r="A2" s="34" t="s">
        <v>308</v>
      </c>
      <c r="B2" s="29"/>
      <c r="C2" s="29"/>
      <c r="D2" s="30"/>
      <c r="E2" s="29"/>
      <c r="F2" s="29"/>
      <c r="G2" s="29"/>
      <c r="H2" s="29"/>
      <c r="I2" s="29"/>
      <c r="J2" s="29"/>
      <c r="K2" s="31"/>
      <c r="L2" s="32"/>
      <c r="M2" s="32"/>
      <c r="N2" s="32"/>
      <c r="O2" s="32"/>
      <c r="P2" s="32"/>
      <c r="Q2" s="32"/>
      <c r="R2" s="32"/>
      <c r="S2" s="33"/>
    </row>
    <row r="3" spans="1:19" ht="18" customHeight="1" x14ac:dyDescent="0.25">
      <c r="A3" s="34" t="s">
        <v>201</v>
      </c>
      <c r="B3" s="29"/>
      <c r="C3" s="29"/>
      <c r="D3" s="30"/>
      <c r="E3" s="29"/>
      <c r="F3" s="29"/>
      <c r="G3" s="29"/>
      <c r="H3" s="29"/>
      <c r="I3" s="29"/>
      <c r="J3" s="29"/>
      <c r="K3" s="31"/>
      <c r="L3" s="32"/>
      <c r="M3" s="32"/>
      <c r="N3" s="32"/>
      <c r="O3" s="32"/>
      <c r="P3" s="32"/>
      <c r="Q3" s="32"/>
      <c r="R3" s="32"/>
      <c r="S3" s="33"/>
    </row>
    <row r="4" spans="1:19" ht="18" customHeight="1" x14ac:dyDescent="0.25">
      <c r="A4" s="34" t="s">
        <v>202</v>
      </c>
      <c r="B4" s="29"/>
      <c r="C4" s="29"/>
      <c r="D4" s="30"/>
      <c r="E4" s="29"/>
      <c r="F4" s="29"/>
      <c r="G4" s="29"/>
      <c r="H4" s="29"/>
      <c r="I4" s="29"/>
      <c r="J4" s="29"/>
      <c r="K4" s="31"/>
      <c r="L4" s="32"/>
      <c r="M4" s="32"/>
      <c r="N4" s="32"/>
      <c r="O4" s="32"/>
      <c r="P4" s="32"/>
      <c r="Q4" s="32"/>
      <c r="R4" s="32"/>
      <c r="S4" s="33"/>
    </row>
    <row r="5" spans="1:19" ht="18" customHeight="1" x14ac:dyDescent="0.25">
      <c r="A5" s="34" t="s">
        <v>253</v>
      </c>
      <c r="B5" s="29"/>
      <c r="C5" s="29"/>
      <c r="D5" s="30"/>
      <c r="E5" s="29"/>
      <c r="F5" s="29"/>
      <c r="G5" s="29"/>
      <c r="H5" s="29"/>
      <c r="I5" s="29"/>
      <c r="J5" s="29"/>
      <c r="K5" s="31"/>
      <c r="L5" s="32"/>
      <c r="M5" s="32"/>
      <c r="N5" s="32"/>
      <c r="O5" s="32"/>
      <c r="P5" s="32"/>
      <c r="Q5" s="32"/>
      <c r="R5" s="32"/>
      <c r="S5" s="33"/>
    </row>
    <row r="6" spans="1:19" ht="18" customHeight="1" x14ac:dyDescent="0.25">
      <c r="A6" s="40" t="s">
        <v>291</v>
      </c>
      <c r="B6" s="29"/>
      <c r="C6" s="29"/>
      <c r="D6" s="30"/>
      <c r="E6" s="29"/>
      <c r="F6" s="29"/>
      <c r="G6" s="29"/>
      <c r="H6" s="29"/>
      <c r="I6" s="29"/>
      <c r="J6" s="29"/>
      <c r="K6" s="31"/>
      <c r="L6" s="32"/>
      <c r="M6" s="32"/>
      <c r="N6" s="32"/>
      <c r="O6" s="32"/>
      <c r="P6" s="32"/>
      <c r="Q6" s="32"/>
      <c r="R6" s="32"/>
      <c r="S6" s="33"/>
    </row>
    <row r="7" spans="1:19" ht="18" customHeight="1" x14ac:dyDescent="0.25">
      <c r="A7" s="34" t="s">
        <v>290</v>
      </c>
      <c r="B7" s="29"/>
      <c r="C7" s="29"/>
      <c r="D7" s="30"/>
      <c r="E7" s="29"/>
      <c r="F7" s="29"/>
      <c r="G7" s="29"/>
      <c r="H7" s="29"/>
      <c r="I7" s="29"/>
      <c r="J7" s="29"/>
      <c r="K7" s="31"/>
      <c r="L7" s="32"/>
      <c r="M7" s="32"/>
      <c r="N7" s="32"/>
      <c r="O7" s="32"/>
      <c r="P7" s="32"/>
      <c r="Q7" s="32"/>
      <c r="R7" s="32"/>
      <c r="S7" s="33"/>
    </row>
    <row r="8" spans="1:19" ht="18" customHeight="1" x14ac:dyDescent="0.25">
      <c r="A8" s="34" t="s">
        <v>289</v>
      </c>
      <c r="B8" s="29"/>
      <c r="C8" s="29"/>
      <c r="D8" s="30"/>
      <c r="E8" s="29"/>
      <c r="F8" s="29"/>
      <c r="G8" s="29"/>
      <c r="H8" s="29"/>
      <c r="I8" s="29"/>
      <c r="J8" s="29"/>
      <c r="K8" s="31"/>
      <c r="L8" s="32"/>
      <c r="M8" s="32"/>
      <c r="N8" s="32"/>
      <c r="O8" s="32"/>
      <c r="P8" s="32"/>
      <c r="Q8" s="32"/>
      <c r="R8" s="32"/>
      <c r="S8" s="33"/>
    </row>
    <row r="9" spans="1:19" ht="18" customHeight="1" x14ac:dyDescent="0.35">
      <c r="A9" s="35" t="s">
        <v>252</v>
      </c>
      <c r="B9" s="29"/>
      <c r="C9" s="29"/>
      <c r="D9" s="30"/>
      <c r="E9" s="29"/>
      <c r="F9" s="29"/>
      <c r="G9" s="29"/>
      <c r="H9" s="29"/>
      <c r="I9" s="29"/>
      <c r="J9" s="29"/>
      <c r="K9" s="31"/>
      <c r="L9" s="32"/>
      <c r="M9" s="32"/>
      <c r="N9" s="32"/>
      <c r="O9" s="32"/>
      <c r="P9" s="32"/>
      <c r="Q9" s="32"/>
      <c r="R9" s="32"/>
      <c r="S9" s="33"/>
    </row>
    <row r="10" spans="1:19" ht="104" x14ac:dyDescent="0.3">
      <c r="A10" s="36" t="s">
        <v>171</v>
      </c>
      <c r="B10" s="36" t="s">
        <v>172</v>
      </c>
      <c r="C10" s="58" t="s">
        <v>184</v>
      </c>
      <c r="D10" s="58" t="s">
        <v>185</v>
      </c>
      <c r="E10" s="58" t="s">
        <v>186</v>
      </c>
      <c r="F10" s="58" t="s">
        <v>187</v>
      </c>
      <c r="G10" s="58" t="s">
        <v>188</v>
      </c>
      <c r="H10" s="58" t="s">
        <v>189</v>
      </c>
      <c r="I10" s="58" t="s">
        <v>190</v>
      </c>
      <c r="J10" s="58" t="s">
        <v>191</v>
      </c>
      <c r="K10" s="58" t="s">
        <v>192</v>
      </c>
      <c r="L10" s="58" t="s">
        <v>193</v>
      </c>
      <c r="M10" s="58" t="s">
        <v>194</v>
      </c>
      <c r="N10" s="58" t="s">
        <v>195</v>
      </c>
      <c r="O10" s="58" t="s">
        <v>196</v>
      </c>
      <c r="P10" s="58" t="s">
        <v>197</v>
      </c>
      <c r="Q10" s="58" t="s">
        <v>198</v>
      </c>
      <c r="R10" s="58" t="s">
        <v>199</v>
      </c>
      <c r="S10" s="59" t="s">
        <v>200</v>
      </c>
    </row>
    <row r="11" spans="1:19" ht="14.25" customHeight="1" x14ac:dyDescent="0.25">
      <c r="A11" s="61">
        <v>1970</v>
      </c>
      <c r="B11" s="61" t="s">
        <v>174</v>
      </c>
      <c r="C11" s="62">
        <v>9.63683904706566</v>
      </c>
      <c r="D11" s="62">
        <v>1.9388344231890202</v>
      </c>
      <c r="E11" s="62">
        <v>11.166893639803723</v>
      </c>
      <c r="F11" s="62">
        <v>9.0711266146089784</v>
      </c>
      <c r="G11" s="62">
        <v>7.1153992806490773</v>
      </c>
      <c r="H11" s="62">
        <v>11.166893639803723</v>
      </c>
      <c r="I11" s="62">
        <v>8.4666491851158785</v>
      </c>
      <c r="J11" s="62">
        <v>6.8224127714559923</v>
      </c>
      <c r="K11" s="62">
        <v>114.45177015517412</v>
      </c>
      <c r="L11" s="62">
        <v>23.026537092506178</v>
      </c>
      <c r="M11" s="62">
        <v>132.62343990265703</v>
      </c>
      <c r="N11" s="62">
        <v>107.7330951853798</v>
      </c>
      <c r="O11" s="62">
        <v>84.505929698920156</v>
      </c>
      <c r="P11" s="62">
        <v>134.70318021476143</v>
      </c>
      <c r="Q11" s="62">
        <v>102.13087074928684</v>
      </c>
      <c r="R11" s="62">
        <v>82.296897122508966</v>
      </c>
      <c r="S11" s="63">
        <v>8.42</v>
      </c>
    </row>
    <row r="12" spans="1:19" ht="14.25" customHeight="1" x14ac:dyDescent="0.25">
      <c r="A12" s="61">
        <v>1970</v>
      </c>
      <c r="B12" s="61" t="s">
        <v>175</v>
      </c>
      <c r="C12" s="62">
        <v>9.63683904706566</v>
      </c>
      <c r="D12" s="62">
        <v>1.9388344231890202</v>
      </c>
      <c r="E12" s="62">
        <v>10.658688809385998</v>
      </c>
      <c r="F12" s="62">
        <v>8.2350053788276281</v>
      </c>
      <c r="G12" s="62">
        <v>6.6738360917456259</v>
      </c>
      <c r="H12" s="62">
        <v>10.658688809385998</v>
      </c>
      <c r="I12" s="62">
        <v>8.57130492287998</v>
      </c>
      <c r="J12" s="62">
        <v>6.8368384217710014</v>
      </c>
      <c r="K12" s="62">
        <v>112.18671766083423</v>
      </c>
      <c r="L12" s="62">
        <v>22.570831469022355</v>
      </c>
      <c r="M12" s="62">
        <v>124.08252397422581</v>
      </c>
      <c r="N12" s="62">
        <v>95.867350160973558</v>
      </c>
      <c r="O12" s="62">
        <v>77.693086050589358</v>
      </c>
      <c r="P12" s="62">
        <v>125.98922942536639</v>
      </c>
      <c r="Q12" s="62">
        <v>101.31566102695011</v>
      </c>
      <c r="R12" s="62">
        <v>80.813692928735236</v>
      </c>
      <c r="S12" s="63">
        <v>8.59</v>
      </c>
    </row>
    <row r="13" spans="1:19" ht="14.25" customHeight="1" x14ac:dyDescent="0.25">
      <c r="A13" s="61">
        <v>1970</v>
      </c>
      <c r="B13" s="61" t="s">
        <v>173</v>
      </c>
      <c r="C13" s="62">
        <v>9.9414875072632185</v>
      </c>
      <c r="D13" s="62">
        <v>2.2939914365958352</v>
      </c>
      <c r="E13" s="62">
        <v>10.204934496513031</v>
      </c>
      <c r="F13" s="62">
        <v>8.4611262161773002</v>
      </c>
      <c r="G13" s="62">
        <v>6.9017128692851175</v>
      </c>
      <c r="H13" s="62">
        <v>10.204934496513031</v>
      </c>
      <c r="I13" s="62">
        <v>8.8015475459610073</v>
      </c>
      <c r="J13" s="62">
        <v>7.0667130036190562</v>
      </c>
      <c r="K13" s="62">
        <v>113.22878709866993</v>
      </c>
      <c r="L13" s="62">
        <v>26.127465109291975</v>
      </c>
      <c r="M13" s="62">
        <v>116.22932228374752</v>
      </c>
      <c r="N13" s="62">
        <v>96.368180138693631</v>
      </c>
      <c r="O13" s="62">
        <v>78.607208078418196</v>
      </c>
      <c r="P13" s="62">
        <v>117.97612134697147</v>
      </c>
      <c r="Q13" s="62">
        <v>101.7519947509943</v>
      </c>
      <c r="R13" s="62">
        <v>81.696104088081569</v>
      </c>
      <c r="S13" s="63">
        <v>8.7799999999999994</v>
      </c>
    </row>
    <row r="14" spans="1:19" ht="14.25" customHeight="1" x14ac:dyDescent="0.25">
      <c r="A14" s="61">
        <v>1970</v>
      </c>
      <c r="B14" s="61" t="s">
        <v>176</v>
      </c>
      <c r="C14" s="62">
        <v>11.253341080766994</v>
      </c>
      <c r="D14" s="62">
        <v>2.7056507021355527</v>
      </c>
      <c r="E14" s="62">
        <v>9.7330300111251447</v>
      </c>
      <c r="F14" s="62">
        <v>9.0185403733648659</v>
      </c>
      <c r="G14" s="62">
        <v>7.4449133006849806</v>
      </c>
      <c r="H14" s="62">
        <v>9.7330300111251447</v>
      </c>
      <c r="I14" s="62">
        <v>8.7910819721845961</v>
      </c>
      <c r="J14" s="62">
        <v>7.3346656062353599</v>
      </c>
      <c r="K14" s="62">
        <v>124.7598789442017</v>
      </c>
      <c r="L14" s="62">
        <v>29.996127518132514</v>
      </c>
      <c r="M14" s="62">
        <v>107.90498903686414</v>
      </c>
      <c r="N14" s="62">
        <v>99.983817886528442</v>
      </c>
      <c r="O14" s="62">
        <v>82.537841471008662</v>
      </c>
      <c r="P14" s="62">
        <v>109.72976337232407</v>
      </c>
      <c r="Q14" s="62">
        <v>99.110281535339311</v>
      </c>
      <c r="R14" s="62">
        <v>82.690705820015339</v>
      </c>
      <c r="S14" s="63">
        <v>9.02</v>
      </c>
    </row>
    <row r="15" spans="1:19" ht="14.25" customHeight="1" x14ac:dyDescent="0.25">
      <c r="A15" s="61">
        <f>A11+1</f>
        <v>1971</v>
      </c>
      <c r="B15" s="61" t="s">
        <v>174</v>
      </c>
      <c r="C15" s="62">
        <v>11.253341080766994</v>
      </c>
      <c r="D15" s="62">
        <v>3.2739019235864557</v>
      </c>
      <c r="E15" s="62">
        <v>9.0206357399145851</v>
      </c>
      <c r="F15" s="62">
        <v>9.8546616091462163</v>
      </c>
      <c r="G15" s="62">
        <v>7.8525339767079485</v>
      </c>
      <c r="H15" s="62">
        <v>9.0206357399145851</v>
      </c>
      <c r="I15" s="62">
        <v>9.1940065625763907</v>
      </c>
      <c r="J15" s="62">
        <v>7.5327648674093108</v>
      </c>
      <c r="K15" s="62">
        <v>122.31892479094559</v>
      </c>
      <c r="L15" s="62">
        <v>35.585890473765822</v>
      </c>
      <c r="M15" s="62">
        <v>98.050388477332447</v>
      </c>
      <c r="N15" s="62">
        <v>107.11588705593714</v>
      </c>
      <c r="O15" s="62">
        <v>85.353630181608139</v>
      </c>
      <c r="P15" s="62">
        <v>99.896298337924534</v>
      </c>
      <c r="Q15" s="62">
        <v>101.81624100306081</v>
      </c>
      <c r="R15" s="62">
        <v>83.419323005640209</v>
      </c>
      <c r="S15" s="63">
        <v>9.1999999999999993</v>
      </c>
    </row>
    <row r="16" spans="1:19" ht="14.25" customHeight="1" x14ac:dyDescent="0.25">
      <c r="A16" s="61">
        <f t="shared" ref="A16:A78" si="0">A12+1</f>
        <v>1971</v>
      </c>
      <c r="B16" s="61" t="s">
        <v>175</v>
      </c>
      <c r="C16" s="62">
        <v>12.142417199302731</v>
      </c>
      <c r="D16" s="62">
        <v>3.2739019235864557</v>
      </c>
      <c r="E16" s="62">
        <v>8.2991663824465665</v>
      </c>
      <c r="F16" s="62">
        <v>9.3130233243318852</v>
      </c>
      <c r="G16" s="62">
        <v>7.6399190991492887</v>
      </c>
      <c r="H16" s="62">
        <v>8.2991663824465665</v>
      </c>
      <c r="I16" s="62">
        <v>9.6963541038440813</v>
      </c>
      <c r="J16" s="62">
        <v>7.8254581979086177</v>
      </c>
      <c r="K16" s="62">
        <v>130.00446680195643</v>
      </c>
      <c r="L16" s="62">
        <v>35.052483121910662</v>
      </c>
      <c r="M16" s="62">
        <v>88.85617111827159</v>
      </c>
      <c r="N16" s="62">
        <v>99.711170496058728</v>
      </c>
      <c r="O16" s="62">
        <v>81.797849027294305</v>
      </c>
      <c r="P16" s="62">
        <v>90.404862553884172</v>
      </c>
      <c r="Q16" s="62">
        <v>105.6247723730292</v>
      </c>
      <c r="R16" s="62">
        <v>85.244642678743105</v>
      </c>
      <c r="S16" s="63">
        <v>9.34</v>
      </c>
    </row>
    <row r="17" spans="1:19" ht="14.25" customHeight="1" x14ac:dyDescent="0.25">
      <c r="A17" s="61">
        <f t="shared" si="0"/>
        <v>1971</v>
      </c>
      <c r="B17" s="61" t="s">
        <v>173</v>
      </c>
      <c r="C17" s="62">
        <v>12.142417199302731</v>
      </c>
      <c r="D17" s="62">
        <v>3.2367718721848342</v>
      </c>
      <c r="E17" s="62">
        <v>7.5096338780476053</v>
      </c>
      <c r="F17" s="62">
        <v>9.3393164449539405</v>
      </c>
      <c r="G17" s="62">
        <v>7.5794894855102122</v>
      </c>
      <c r="H17" s="62">
        <v>7.5096338780476053</v>
      </c>
      <c r="I17" s="62">
        <v>9.7120524645086963</v>
      </c>
      <c r="J17" s="62">
        <v>7.7599005269385408</v>
      </c>
      <c r="K17" s="62">
        <v>128.21982259031395</v>
      </c>
      <c r="L17" s="62">
        <v>34.179217235320316</v>
      </c>
      <c r="M17" s="62">
        <v>79.299196177905017</v>
      </c>
      <c r="N17" s="62">
        <v>98.620025817887438</v>
      </c>
      <c r="O17" s="62">
        <v>80.036847787858619</v>
      </c>
      <c r="P17" s="62">
        <v>80.575470794502195</v>
      </c>
      <c r="Q17" s="62">
        <v>104.20657150760404</v>
      </c>
      <c r="R17" s="62">
        <v>83.260735267580912</v>
      </c>
      <c r="S17" s="63">
        <v>9.4700000000000006</v>
      </c>
    </row>
    <row r="18" spans="1:19" ht="14.25" customHeight="1" x14ac:dyDescent="0.25">
      <c r="A18" s="61">
        <f t="shared" si="0"/>
        <v>1971</v>
      </c>
      <c r="B18" s="61" t="s">
        <v>176</v>
      </c>
      <c r="C18" s="62">
        <v>12.142417199302731</v>
      </c>
      <c r="D18" s="62">
        <v>3.1867270202956917</v>
      </c>
      <c r="E18" s="62">
        <v>7.0377293926597195</v>
      </c>
      <c r="F18" s="62">
        <v>9.9913858363809016</v>
      </c>
      <c r="G18" s="62">
        <v>7.8424750544938817</v>
      </c>
      <c r="H18" s="62">
        <v>7.0377293926597195</v>
      </c>
      <c r="I18" s="62">
        <v>9.7382163989497208</v>
      </c>
      <c r="J18" s="62">
        <v>7.7199364226778764</v>
      </c>
      <c r="K18" s="62">
        <v>125.43819420767284</v>
      </c>
      <c r="L18" s="62">
        <v>32.920733680740618</v>
      </c>
      <c r="M18" s="62">
        <v>72.703816039873132</v>
      </c>
      <c r="N18" s="62">
        <v>103.21679583038122</v>
      </c>
      <c r="O18" s="62">
        <v>81.017304281961586</v>
      </c>
      <c r="P18" s="62">
        <v>74.081362027997045</v>
      </c>
      <c r="Q18" s="62">
        <v>102.507541041576</v>
      </c>
      <c r="R18" s="62">
        <v>81.262488659767115</v>
      </c>
      <c r="S18" s="63">
        <v>9.68</v>
      </c>
    </row>
    <row r="19" spans="1:19" ht="14.25" customHeight="1" x14ac:dyDescent="0.25">
      <c r="A19" s="61">
        <f>A15+1</f>
        <v>1972</v>
      </c>
      <c r="B19" s="61" t="s">
        <v>174</v>
      </c>
      <c r="C19" s="62">
        <v>12.639802440441603</v>
      </c>
      <c r="D19" s="62">
        <v>3.1189243177362096</v>
      </c>
      <c r="E19" s="62">
        <v>6.8153897793519658</v>
      </c>
      <c r="F19" s="62">
        <v>10.590868986563757</v>
      </c>
      <c r="G19" s="62">
        <v>8.0541659208396634</v>
      </c>
      <c r="H19" s="62">
        <v>6.8153897793519658</v>
      </c>
      <c r="I19" s="62">
        <v>9.8847344318194637</v>
      </c>
      <c r="J19" s="62">
        <v>7.7106410023154126</v>
      </c>
      <c r="K19" s="62">
        <v>129.24133374684666</v>
      </c>
      <c r="L19" s="62">
        <v>31.890841694644273</v>
      </c>
      <c r="M19" s="62">
        <v>69.687012058813565</v>
      </c>
      <c r="N19" s="62">
        <v>108.29109393214476</v>
      </c>
      <c r="O19" s="62">
        <v>82.353434773411692</v>
      </c>
      <c r="P19" s="62">
        <v>70.993643534916316</v>
      </c>
      <c r="Q19" s="62">
        <v>102.96598366478608</v>
      </c>
      <c r="R19" s="62">
        <v>80.319177107452219</v>
      </c>
      <c r="S19" s="63">
        <v>9.7799999999999994</v>
      </c>
    </row>
    <row r="20" spans="1:19" ht="14.25" customHeight="1" x14ac:dyDescent="0.25">
      <c r="A20" s="61">
        <f t="shared" si="0"/>
        <v>1972</v>
      </c>
      <c r="B20" s="61" t="s">
        <v>175</v>
      </c>
      <c r="C20" s="62">
        <v>12.639802440441603</v>
      </c>
      <c r="D20" s="62">
        <v>3.0834086163955279</v>
      </c>
      <c r="E20" s="62">
        <v>6.4115484408950252</v>
      </c>
      <c r="F20" s="62">
        <v>9.3235405725807059</v>
      </c>
      <c r="G20" s="62">
        <v>7.3829305864899197</v>
      </c>
      <c r="H20" s="62">
        <v>6.4115484408950252</v>
      </c>
      <c r="I20" s="62">
        <v>9.7068196776204925</v>
      </c>
      <c r="J20" s="62">
        <v>7.5693906916444096</v>
      </c>
      <c r="K20" s="62">
        <v>126.65132705853308</v>
      </c>
      <c r="L20" s="62">
        <v>30.895877919794867</v>
      </c>
      <c r="M20" s="62">
        <v>64.243972353657568</v>
      </c>
      <c r="N20" s="62">
        <v>93.422250226259578</v>
      </c>
      <c r="O20" s="62">
        <v>73.977260385670547</v>
      </c>
      <c r="P20" s="62">
        <v>65.557755019376543</v>
      </c>
      <c r="Q20" s="62">
        <v>99.251734944994823</v>
      </c>
      <c r="R20" s="62">
        <v>77.396632838899905</v>
      </c>
      <c r="S20" s="63">
        <v>9.98</v>
      </c>
    </row>
    <row r="21" spans="1:19" ht="14.25" customHeight="1" x14ac:dyDescent="0.25">
      <c r="A21" s="61">
        <f t="shared" si="0"/>
        <v>1972</v>
      </c>
      <c r="B21" s="61" t="s">
        <v>173</v>
      </c>
      <c r="C21" s="62">
        <v>12.639802440441603</v>
      </c>
      <c r="D21" s="62">
        <v>2.9865476127391233</v>
      </c>
      <c r="E21" s="62">
        <v>6.2663470607756748</v>
      </c>
      <c r="F21" s="62">
        <v>9.3656095655759941</v>
      </c>
      <c r="G21" s="62">
        <v>7.3575936895004359</v>
      </c>
      <c r="H21" s="62">
        <v>6.2663470607756748</v>
      </c>
      <c r="I21" s="62">
        <v>9.7382163989497208</v>
      </c>
      <c r="J21" s="62">
        <v>7.5388618787092767</v>
      </c>
      <c r="K21" s="62">
        <v>124.28517640552215</v>
      </c>
      <c r="L21" s="62">
        <v>29.366249879440744</v>
      </c>
      <c r="M21" s="62">
        <v>61.615998631029257</v>
      </c>
      <c r="N21" s="62">
        <v>92.09055620035393</v>
      </c>
      <c r="O21" s="62">
        <v>72.346053977388749</v>
      </c>
      <c r="P21" s="62">
        <v>62.915131132285886</v>
      </c>
      <c r="Q21" s="62">
        <v>97.773257017567474</v>
      </c>
      <c r="R21" s="62">
        <v>75.691384324390327</v>
      </c>
      <c r="S21" s="63">
        <v>10.17</v>
      </c>
    </row>
    <row r="22" spans="1:19" ht="14.25" customHeight="1" x14ac:dyDescent="0.25">
      <c r="A22" s="61">
        <f t="shared" si="0"/>
        <v>1972</v>
      </c>
      <c r="B22" s="61" t="s">
        <v>176</v>
      </c>
      <c r="C22" s="62">
        <v>12.639802440441603</v>
      </c>
      <c r="D22" s="62">
        <v>2.9397314609718617</v>
      </c>
      <c r="E22" s="62">
        <v>5.9623316711507863</v>
      </c>
      <c r="F22" s="62">
        <v>10.054489325873835</v>
      </c>
      <c r="G22" s="62">
        <v>7.645306889001465</v>
      </c>
      <c r="H22" s="62">
        <v>5.9623316711507863</v>
      </c>
      <c r="I22" s="62">
        <v>9.8010098416081846</v>
      </c>
      <c r="J22" s="62">
        <v>7.5219925453046619</v>
      </c>
      <c r="K22" s="62">
        <v>119.13103148389823</v>
      </c>
      <c r="L22" s="62">
        <v>27.707176823485973</v>
      </c>
      <c r="M22" s="62">
        <v>56.195397466077154</v>
      </c>
      <c r="N22" s="62">
        <v>94.764272628405607</v>
      </c>
      <c r="O22" s="62">
        <v>72.057557860522763</v>
      </c>
      <c r="P22" s="62">
        <v>57.495965970595819</v>
      </c>
      <c r="Q22" s="62">
        <v>94.513113226694173</v>
      </c>
      <c r="R22" s="62">
        <v>72.536090118656332</v>
      </c>
      <c r="S22" s="63">
        <v>10.61</v>
      </c>
    </row>
    <row r="23" spans="1:19" ht="14.25" customHeight="1" x14ac:dyDescent="0.25">
      <c r="A23" s="61">
        <f>A19+1</f>
        <v>1973</v>
      </c>
      <c r="B23" s="61" t="s">
        <v>174</v>
      </c>
      <c r="C23" s="62">
        <v>12.639802440441603</v>
      </c>
      <c r="D23" s="62">
        <v>2.8025117057919564</v>
      </c>
      <c r="E23" s="62">
        <v>6.7201013736486415</v>
      </c>
      <c r="F23" s="62">
        <v>10.306903283845562</v>
      </c>
      <c r="G23" s="62">
        <v>7.7281299209476515</v>
      </c>
      <c r="H23" s="62">
        <v>6.7985113556628187</v>
      </c>
      <c r="I23" s="62">
        <v>9.6178623005210042</v>
      </c>
      <c r="J23" s="62">
        <v>7.4168448455553486</v>
      </c>
      <c r="K23" s="62">
        <v>117.36121114616158</v>
      </c>
      <c r="L23" s="62">
        <v>26.021464306332</v>
      </c>
      <c r="M23" s="62">
        <v>62.396484434992026</v>
      </c>
      <c r="N23" s="62">
        <v>95.700123341184423</v>
      </c>
      <c r="O23" s="62">
        <v>71.756080974444302</v>
      </c>
      <c r="P23" s="62">
        <v>64.624632658391818</v>
      </c>
      <c r="Q23" s="62">
        <v>91.424546582899282</v>
      </c>
      <c r="R23" s="62">
        <v>70.502327429233361</v>
      </c>
      <c r="S23" s="63">
        <v>10.77</v>
      </c>
    </row>
    <row r="24" spans="1:19" ht="14.25" customHeight="1" x14ac:dyDescent="0.25">
      <c r="A24" s="61">
        <f t="shared" si="0"/>
        <v>1973</v>
      </c>
      <c r="B24" s="61" t="s">
        <v>175</v>
      </c>
      <c r="C24" s="62">
        <v>12.639802440441603</v>
      </c>
      <c r="D24" s="62">
        <v>2.8525565576810985</v>
      </c>
      <c r="E24" s="62">
        <v>6.7564017186784771</v>
      </c>
      <c r="F24" s="62">
        <v>9.1657818488483755</v>
      </c>
      <c r="G24" s="62">
        <v>7.2170511508001685</v>
      </c>
      <c r="H24" s="62">
        <v>6.6593080187899334</v>
      </c>
      <c r="I24" s="62">
        <v>9.5446032840861328</v>
      </c>
      <c r="J24" s="62">
        <v>7.3816327461673179</v>
      </c>
      <c r="K24" s="62">
        <v>118.57225553885181</v>
      </c>
      <c r="L24" s="62">
        <v>26.75944237974764</v>
      </c>
      <c r="M24" s="62">
        <v>63.38087916208702</v>
      </c>
      <c r="N24" s="62">
        <v>85.982944173061682</v>
      </c>
      <c r="O24" s="62">
        <v>67.702168393997823</v>
      </c>
      <c r="P24" s="62">
        <v>63.970297971084854</v>
      </c>
      <c r="Q24" s="62">
        <v>91.686871124746716</v>
      </c>
      <c r="R24" s="62">
        <v>70.909056159148108</v>
      </c>
      <c r="S24" s="63">
        <v>10.66</v>
      </c>
    </row>
    <row r="25" spans="1:19" ht="14.25" customHeight="1" x14ac:dyDescent="0.25">
      <c r="A25" s="61">
        <f t="shared" si="0"/>
        <v>1973</v>
      </c>
      <c r="B25" s="61" t="s">
        <v>173</v>
      </c>
      <c r="C25" s="62">
        <v>13.52887855897734</v>
      </c>
      <c r="D25" s="62">
        <v>2.9171305601187005</v>
      </c>
      <c r="E25" s="62">
        <v>6.7382515461635579</v>
      </c>
      <c r="F25" s="62">
        <v>9.4497475515665688</v>
      </c>
      <c r="G25" s="62">
        <v>7.4538371818614451</v>
      </c>
      <c r="H25" s="62">
        <v>7.0365041574132343</v>
      </c>
      <c r="I25" s="62">
        <v>9.8271737760492108</v>
      </c>
      <c r="J25" s="62">
        <v>7.6657869557602067</v>
      </c>
      <c r="K25" s="62">
        <v>121.55326647778382</v>
      </c>
      <c r="L25" s="62">
        <v>26.209618689296498</v>
      </c>
      <c r="M25" s="62">
        <v>60.541343631298808</v>
      </c>
      <c r="N25" s="62">
        <v>84.903392197363587</v>
      </c>
      <c r="O25" s="62">
        <v>66.970684473148651</v>
      </c>
      <c r="P25" s="62">
        <v>64.733248918245039</v>
      </c>
      <c r="Q25" s="62">
        <v>90.406382484353372</v>
      </c>
      <c r="R25" s="62">
        <v>70.522419096230067</v>
      </c>
      <c r="S25" s="63">
        <v>11.13</v>
      </c>
    </row>
    <row r="26" spans="1:19" ht="14.25" customHeight="1" x14ac:dyDescent="0.25">
      <c r="A26" s="61">
        <f t="shared" si="0"/>
        <v>1973</v>
      </c>
      <c r="B26" s="61" t="s">
        <v>176</v>
      </c>
      <c r="C26" s="62">
        <v>13.52887855897734</v>
      </c>
      <c r="D26" s="62">
        <v>4.1375792061893906</v>
      </c>
      <c r="E26" s="62">
        <v>6.6611133129751519</v>
      </c>
      <c r="F26" s="62">
        <v>10.643455227807866</v>
      </c>
      <c r="G26" s="62">
        <v>8.3856478303052135</v>
      </c>
      <c r="H26" s="62">
        <v>7.2251022267248839</v>
      </c>
      <c r="I26" s="62">
        <v>10.371383612422543</v>
      </c>
      <c r="J26" s="62">
        <v>8.3274754887796263</v>
      </c>
      <c r="K26" s="62">
        <v>116.72889179445505</v>
      </c>
      <c r="L26" s="62">
        <v>35.699561744515876</v>
      </c>
      <c r="M26" s="62">
        <v>57.472936263806318</v>
      </c>
      <c r="N26" s="62">
        <v>91.833090835270639</v>
      </c>
      <c r="O26" s="62">
        <v>72.352440295989766</v>
      </c>
      <c r="P26" s="62">
        <v>64.052324705007834</v>
      </c>
      <c r="Q26" s="62">
        <v>91.944890181050923</v>
      </c>
      <c r="R26" s="62">
        <v>73.825137311876119</v>
      </c>
      <c r="S26" s="63">
        <v>11.59</v>
      </c>
    </row>
    <row r="27" spans="1:19" ht="14.25" customHeight="1" x14ac:dyDescent="0.25">
      <c r="A27" s="61">
        <f>A23+1</f>
        <v>1974</v>
      </c>
      <c r="B27" s="61" t="s">
        <v>174</v>
      </c>
      <c r="C27" s="62">
        <v>12.409761766414874</v>
      </c>
      <c r="D27" s="62">
        <v>5.4920189073181085</v>
      </c>
      <c r="E27" s="62">
        <v>7.3372072391558758</v>
      </c>
      <c r="F27" s="62">
        <v>12.66276689158169</v>
      </c>
      <c r="G27" s="62">
        <v>8.9694203280066862</v>
      </c>
      <c r="H27" s="62">
        <v>7.8402911670986031</v>
      </c>
      <c r="I27" s="62">
        <v>11.941219678884078</v>
      </c>
      <c r="J27" s="62">
        <v>8.7388714660607771</v>
      </c>
      <c r="K27" s="62">
        <v>105.07842308564668</v>
      </c>
      <c r="L27" s="62">
        <v>46.503123686012771</v>
      </c>
      <c r="M27" s="62">
        <v>62.127072304452803</v>
      </c>
      <c r="N27" s="62">
        <v>107.22071881102192</v>
      </c>
      <c r="O27" s="62">
        <v>75.947674242224267</v>
      </c>
      <c r="P27" s="62">
        <v>68.593973465429599</v>
      </c>
      <c r="Q27" s="62">
        <v>104.47261311359648</v>
      </c>
      <c r="R27" s="62">
        <v>76.455568381984051</v>
      </c>
      <c r="S27" s="63">
        <v>11.81</v>
      </c>
    </row>
    <row r="28" spans="1:19" ht="14.25" customHeight="1" x14ac:dyDescent="0.25">
      <c r="A28" s="61">
        <f t="shared" si="0"/>
        <v>1974</v>
      </c>
      <c r="B28" s="61" t="s">
        <v>175</v>
      </c>
      <c r="C28" s="62">
        <v>13.106101104009294</v>
      </c>
      <c r="D28" s="62">
        <v>7.7666381431826625</v>
      </c>
      <c r="E28" s="62">
        <v>7.3009068941260375</v>
      </c>
      <c r="F28" s="62">
        <v>12.625956522710815</v>
      </c>
      <c r="G28" s="62">
        <v>10.004674940528798</v>
      </c>
      <c r="H28" s="62">
        <v>8.5183461305762016</v>
      </c>
      <c r="I28" s="62">
        <v>12.883121318760997</v>
      </c>
      <c r="J28" s="62">
        <v>10.223026624552135</v>
      </c>
      <c r="K28" s="62">
        <v>105.01683576930525</v>
      </c>
      <c r="L28" s="62">
        <v>62.232677429348257</v>
      </c>
      <c r="M28" s="62">
        <v>58.500856523445812</v>
      </c>
      <c r="N28" s="62">
        <v>101.16952341915717</v>
      </c>
      <c r="O28" s="62">
        <v>80.16566458757049</v>
      </c>
      <c r="P28" s="62">
        <v>70.516110352452003</v>
      </c>
      <c r="Q28" s="62">
        <v>106.6483552877566</v>
      </c>
      <c r="R28" s="62">
        <v>84.627703845630251</v>
      </c>
      <c r="S28" s="63">
        <v>12.48</v>
      </c>
    </row>
    <row r="29" spans="1:19" ht="14.25" customHeight="1" x14ac:dyDescent="0.25">
      <c r="A29" s="61">
        <f t="shared" si="0"/>
        <v>1974</v>
      </c>
      <c r="B29" s="61" t="s">
        <v>173</v>
      </c>
      <c r="C29" s="62">
        <v>14.299825682742586</v>
      </c>
      <c r="D29" s="62">
        <v>7.6342614381855762</v>
      </c>
      <c r="E29" s="62">
        <v>7.7728113795139215</v>
      </c>
      <c r="F29" s="62">
        <v>13.425267389621286</v>
      </c>
      <c r="G29" s="62">
        <v>10.391702181988203</v>
      </c>
      <c r="H29" s="62">
        <v>9.2457958264925661</v>
      </c>
      <c r="I29" s="62">
        <v>13.913980335737405</v>
      </c>
      <c r="J29" s="62">
        <v>10.724694432188617</v>
      </c>
      <c r="K29" s="62">
        <v>109.24236579635284</v>
      </c>
      <c r="L29" s="62">
        <v>58.321324967040312</v>
      </c>
      <c r="M29" s="62">
        <v>59.379766077264485</v>
      </c>
      <c r="N29" s="62">
        <v>102.56124820184328</v>
      </c>
      <c r="O29" s="62">
        <v>79.386571290971759</v>
      </c>
      <c r="P29" s="62">
        <v>73.147118880479155</v>
      </c>
      <c r="Q29" s="62">
        <v>110.07895835235288</v>
      </c>
      <c r="R29" s="62">
        <v>84.847266077441589</v>
      </c>
      <c r="S29" s="63">
        <v>13.09</v>
      </c>
    </row>
    <row r="30" spans="1:19" ht="14.25" customHeight="1" x14ac:dyDescent="0.25">
      <c r="A30" s="61">
        <f t="shared" si="0"/>
        <v>1974</v>
      </c>
      <c r="B30" s="61" t="s">
        <v>176</v>
      </c>
      <c r="C30" s="62">
        <v>17.420918070889012</v>
      </c>
      <c r="D30" s="62">
        <v>7.7601807429389034</v>
      </c>
      <c r="E30" s="62">
        <v>8.5305810820117767</v>
      </c>
      <c r="F30" s="62">
        <v>15.297337577911604</v>
      </c>
      <c r="G30" s="62">
        <v>11.480498349146687</v>
      </c>
      <c r="H30" s="62">
        <v>10.386365102805879</v>
      </c>
      <c r="I30" s="62">
        <v>15.007632795372276</v>
      </c>
      <c r="J30" s="62">
        <v>11.549176687940124</v>
      </c>
      <c r="K30" s="62">
        <v>125.42057646428376</v>
      </c>
      <c r="L30" s="62">
        <v>55.8688318426127</v>
      </c>
      <c r="M30" s="62">
        <v>61.41527056883929</v>
      </c>
      <c r="N30" s="62">
        <v>110.13201999936359</v>
      </c>
      <c r="O30" s="62">
        <v>82.652975875786083</v>
      </c>
      <c r="P30" s="62">
        <v>77.452387045532276</v>
      </c>
      <c r="Q30" s="62">
        <v>111.91374194908484</v>
      </c>
      <c r="R30" s="62">
        <v>86.123614376883836</v>
      </c>
      <c r="S30" s="63">
        <v>13.89</v>
      </c>
    </row>
    <row r="31" spans="1:19" ht="14.25" customHeight="1" x14ac:dyDescent="0.25">
      <c r="A31" s="61">
        <f>A27+1</f>
        <v>1975</v>
      </c>
      <c r="B31" s="61" t="s">
        <v>174</v>
      </c>
      <c r="C31" s="62">
        <v>19.57210923881464</v>
      </c>
      <c r="D31" s="62">
        <v>9.1808087965661596</v>
      </c>
      <c r="E31" s="62">
        <v>9.6558917779367359</v>
      </c>
      <c r="F31" s="62">
        <v>17.016907666594001</v>
      </c>
      <c r="G31" s="62">
        <v>13.416096465450812</v>
      </c>
      <c r="H31" s="62">
        <v>10.929707159632301</v>
      </c>
      <c r="I31" s="62">
        <v>16.007095091019455</v>
      </c>
      <c r="J31" s="62">
        <v>13.107706529570482</v>
      </c>
      <c r="K31" s="62">
        <v>131.35643784439355</v>
      </c>
      <c r="L31" s="62">
        <v>61.616166419907117</v>
      </c>
      <c r="M31" s="62">
        <v>64.804642804944535</v>
      </c>
      <c r="N31" s="62">
        <v>114.20743400398659</v>
      </c>
      <c r="O31" s="62">
        <v>90.040915875508801</v>
      </c>
      <c r="P31" s="62">
        <v>76.165206687333111</v>
      </c>
      <c r="Q31" s="62">
        <v>111.54770098271398</v>
      </c>
      <c r="R31" s="62">
        <v>91.342902645090476</v>
      </c>
      <c r="S31" s="63">
        <v>14.9</v>
      </c>
    </row>
    <row r="32" spans="1:19" ht="14.25" customHeight="1" x14ac:dyDescent="0.25">
      <c r="A32" s="61">
        <f t="shared" si="0"/>
        <v>1975</v>
      </c>
      <c r="B32" s="61" t="s">
        <v>175</v>
      </c>
      <c r="C32" s="62">
        <v>22.475595583962811</v>
      </c>
      <c r="D32" s="62">
        <v>9.0339029410206155</v>
      </c>
      <c r="E32" s="62">
        <v>10.472649541108076</v>
      </c>
      <c r="F32" s="62">
        <v>17.33768373818307</v>
      </c>
      <c r="G32" s="62">
        <v>13.801843396344971</v>
      </c>
      <c r="H32" s="62">
        <v>11.872697506190553</v>
      </c>
      <c r="I32" s="62">
        <v>17.702518042797909</v>
      </c>
      <c r="J32" s="62">
        <v>14.102040721440112</v>
      </c>
      <c r="K32" s="62">
        <v>141.44490612940723</v>
      </c>
      <c r="L32" s="62">
        <v>56.852756079424893</v>
      </c>
      <c r="M32" s="62">
        <v>65.907171435544839</v>
      </c>
      <c r="N32" s="62">
        <v>109.1106591452679</v>
      </c>
      <c r="O32" s="62">
        <v>86.858674615135129</v>
      </c>
      <c r="P32" s="62">
        <v>77.346563558244654</v>
      </c>
      <c r="Q32" s="62">
        <v>115.3258504416802</v>
      </c>
      <c r="R32" s="62">
        <v>91.869972126645678</v>
      </c>
      <c r="S32" s="63">
        <v>15.89</v>
      </c>
    </row>
    <row r="33" spans="1:19" ht="14.25" customHeight="1" x14ac:dyDescent="0.25">
      <c r="A33" s="61">
        <f t="shared" si="0"/>
        <v>1975</v>
      </c>
      <c r="B33" s="61" t="s">
        <v>173</v>
      </c>
      <c r="C33" s="62">
        <v>21.853864032539217</v>
      </c>
      <c r="D33" s="62">
        <v>8.8724679349266076</v>
      </c>
      <c r="E33" s="62">
        <v>10.831115448277721</v>
      </c>
      <c r="F33" s="62">
        <v>17.92139101599269</v>
      </c>
      <c r="G33" s="62">
        <v>13.981082251572388</v>
      </c>
      <c r="H33" s="62">
        <v>13.381482060683751</v>
      </c>
      <c r="I33" s="62">
        <v>18.623488535122014</v>
      </c>
      <c r="J33" s="62">
        <v>14.544184976344061</v>
      </c>
      <c r="K33" s="62">
        <v>131.80858885729324</v>
      </c>
      <c r="L33" s="62">
        <v>53.513075602693661</v>
      </c>
      <c r="M33" s="62">
        <v>65.326389917235957</v>
      </c>
      <c r="N33" s="62">
        <v>108.09041626051081</v>
      </c>
      <c r="O33" s="62">
        <v>84.324983423235167</v>
      </c>
      <c r="P33" s="62">
        <v>83.47774211281191</v>
      </c>
      <c r="Q33" s="62">
        <v>116.17896777992523</v>
      </c>
      <c r="R33" s="62">
        <v>90.731035410755212</v>
      </c>
      <c r="S33" s="63">
        <v>16.579999999999998</v>
      </c>
    </row>
    <row r="34" spans="1:19" ht="14.25" customHeight="1" x14ac:dyDescent="0.25">
      <c r="A34" s="61">
        <f t="shared" si="0"/>
        <v>1975</v>
      </c>
      <c r="B34" s="61" t="s">
        <v>176</v>
      </c>
      <c r="C34" s="62">
        <v>23.122196397443339</v>
      </c>
      <c r="D34" s="62">
        <v>9.1485217953473601</v>
      </c>
      <c r="E34" s="62">
        <v>11.92012579917284</v>
      </c>
      <c r="F34" s="62">
        <v>19.435874763823058</v>
      </c>
      <c r="G34" s="62">
        <v>14.951897347982872</v>
      </c>
      <c r="H34" s="62">
        <v>14.342434128128827</v>
      </c>
      <c r="I34" s="62">
        <v>19.026413125513809</v>
      </c>
      <c r="J34" s="62">
        <v>15.020250760110759</v>
      </c>
      <c r="K34" s="62">
        <v>133.57710223826308</v>
      </c>
      <c r="L34" s="62">
        <v>52.851079118124552</v>
      </c>
      <c r="M34" s="62">
        <v>68.862656263274644</v>
      </c>
      <c r="N34" s="62">
        <v>112.28119447615863</v>
      </c>
      <c r="O34" s="62">
        <v>86.377223269687306</v>
      </c>
      <c r="P34" s="62">
        <v>85.985816115880269</v>
      </c>
      <c r="Q34" s="62">
        <v>114.06722497310437</v>
      </c>
      <c r="R34" s="62">
        <v>90.04946498867362</v>
      </c>
      <c r="S34" s="63">
        <v>17.309999999999999</v>
      </c>
    </row>
    <row r="35" spans="1:19" ht="14.25" customHeight="1" x14ac:dyDescent="0.25">
      <c r="A35" s="61">
        <f>A31+1</f>
        <v>1976</v>
      </c>
      <c r="B35" s="61" t="s">
        <v>174</v>
      </c>
      <c r="C35" s="62">
        <v>26.168680999418935</v>
      </c>
      <c r="D35" s="62">
        <v>9.955696825817391</v>
      </c>
      <c r="E35" s="62">
        <v>13.98017037961611</v>
      </c>
      <c r="F35" s="62">
        <v>20.540185829949369</v>
      </c>
      <c r="G35" s="62">
        <v>16.206355881225683</v>
      </c>
      <c r="H35" s="62">
        <v>16.057778472820502</v>
      </c>
      <c r="I35" s="62">
        <v>19.251422961706627</v>
      </c>
      <c r="J35" s="62">
        <v>15.919637620549329</v>
      </c>
      <c r="K35" s="62">
        <v>146.35727628310366</v>
      </c>
      <c r="L35" s="62">
        <v>55.680631016875793</v>
      </c>
      <c r="M35" s="62">
        <v>78.18887236921762</v>
      </c>
      <c r="N35" s="62">
        <v>114.87799681179737</v>
      </c>
      <c r="O35" s="62">
        <v>90.639574279785705</v>
      </c>
      <c r="P35" s="62">
        <v>93.5222974538177</v>
      </c>
      <c r="Q35" s="62">
        <v>112.12244007982892</v>
      </c>
      <c r="R35" s="62">
        <v>92.71774968287319</v>
      </c>
      <c r="S35" s="63">
        <v>17.88</v>
      </c>
    </row>
    <row r="36" spans="1:19" ht="14.25" customHeight="1" x14ac:dyDescent="0.25">
      <c r="A36" s="61">
        <f t="shared" si="0"/>
        <v>1976</v>
      </c>
      <c r="B36" s="61" t="s">
        <v>175</v>
      </c>
      <c r="C36" s="62">
        <v>25.1241719930273</v>
      </c>
      <c r="D36" s="62">
        <v>9.8120196703937275</v>
      </c>
      <c r="E36" s="62">
        <v>14.452074865004001</v>
      </c>
      <c r="F36" s="62">
        <v>19.846047445527116</v>
      </c>
      <c r="G36" s="62">
        <v>15.841259256909144</v>
      </c>
      <c r="H36" s="62">
        <v>17.921307014828479</v>
      </c>
      <c r="I36" s="62">
        <v>20.355540995117902</v>
      </c>
      <c r="J36" s="62">
        <v>16.514891590042371</v>
      </c>
      <c r="K36" s="62">
        <v>136.61866227856063</v>
      </c>
      <c r="L36" s="62">
        <v>53.355191247382962</v>
      </c>
      <c r="M36" s="62">
        <v>78.586595242001096</v>
      </c>
      <c r="N36" s="62">
        <v>107.91760438024534</v>
      </c>
      <c r="O36" s="62">
        <v>86.140615861387403</v>
      </c>
      <c r="P36" s="62">
        <v>101.42222419257769</v>
      </c>
      <c r="Q36" s="62">
        <v>115.19830783881098</v>
      </c>
      <c r="R36" s="62">
        <v>93.462883927800618</v>
      </c>
      <c r="S36" s="63">
        <v>18.39</v>
      </c>
    </row>
    <row r="37" spans="1:19" ht="14.25" customHeight="1" x14ac:dyDescent="0.25">
      <c r="A37" s="61">
        <f t="shared" si="0"/>
        <v>1976</v>
      </c>
      <c r="B37" s="61" t="s">
        <v>173</v>
      </c>
      <c r="C37" s="62">
        <v>27.90331202789076</v>
      </c>
      <c r="D37" s="62">
        <v>10.196234984897462</v>
      </c>
      <c r="E37" s="62">
        <v>15.904088666197492</v>
      </c>
      <c r="F37" s="62">
        <v>20.156306268867368</v>
      </c>
      <c r="G37" s="62">
        <v>16.501604404316609</v>
      </c>
      <c r="H37" s="62">
        <v>19.156175325797616</v>
      </c>
      <c r="I37" s="62">
        <v>21.072432798802009</v>
      </c>
      <c r="J37" s="62">
        <v>17.32294885736324</v>
      </c>
      <c r="K37" s="62">
        <v>148.18540641471463</v>
      </c>
      <c r="L37" s="62">
        <v>54.148884678159661</v>
      </c>
      <c r="M37" s="62">
        <v>84.461437420061031</v>
      </c>
      <c r="N37" s="62">
        <v>107.04358082245018</v>
      </c>
      <c r="O37" s="62">
        <v>87.634648987342587</v>
      </c>
      <c r="P37" s="62">
        <v>105.95229715596028</v>
      </c>
      <c r="Q37" s="62">
        <v>116.55106636505536</v>
      </c>
      <c r="R37" s="62">
        <v>95.812770228778987</v>
      </c>
      <c r="S37" s="63">
        <v>18.829999999999998</v>
      </c>
    </row>
    <row r="38" spans="1:19" ht="14.25" customHeight="1" x14ac:dyDescent="0.25">
      <c r="A38" s="61">
        <f t="shared" si="0"/>
        <v>1976</v>
      </c>
      <c r="B38" s="61" t="s">
        <v>176</v>
      </c>
      <c r="C38" s="62">
        <v>29.215165601394531</v>
      </c>
      <c r="D38" s="62">
        <v>11.331123077738331</v>
      </c>
      <c r="E38" s="62">
        <v>18.014046221056791</v>
      </c>
      <c r="F38" s="62">
        <v>22.359669776995577</v>
      </c>
      <c r="G38" s="62">
        <v>18.238926635427219</v>
      </c>
      <c r="H38" s="62">
        <v>20.377572346101637</v>
      </c>
      <c r="I38" s="62">
        <v>21.810255750038934</v>
      </c>
      <c r="J38" s="62">
        <v>18.309675176166625</v>
      </c>
      <c r="K38" s="62">
        <v>149.28546551555712</v>
      </c>
      <c r="L38" s="62">
        <v>57.90047561440128</v>
      </c>
      <c r="M38" s="62">
        <v>92.049290858747014</v>
      </c>
      <c r="N38" s="62">
        <v>114.25482768010005</v>
      </c>
      <c r="O38" s="62">
        <v>93.198398750266833</v>
      </c>
      <c r="P38" s="62">
        <v>108.44902791964681</v>
      </c>
      <c r="Q38" s="62">
        <v>116.07374002149513</v>
      </c>
      <c r="R38" s="62">
        <v>97.443721001418979</v>
      </c>
      <c r="S38" s="63">
        <v>19.57</v>
      </c>
    </row>
    <row r="39" spans="1:19" ht="14.25" customHeight="1" x14ac:dyDescent="0.25">
      <c r="A39" s="61">
        <f>A35+1</f>
        <v>1977</v>
      </c>
      <c r="B39" s="61" t="s">
        <v>174</v>
      </c>
      <c r="C39" s="62">
        <v>31.10522951772225</v>
      </c>
      <c r="D39" s="62">
        <v>12.616145726246621</v>
      </c>
      <c r="E39" s="62">
        <v>19.996952568311656</v>
      </c>
      <c r="F39" s="62">
        <v>24.279067582405595</v>
      </c>
      <c r="G39" s="62">
        <v>19.64110714882576</v>
      </c>
      <c r="H39" s="62">
        <v>21.675306680174661</v>
      </c>
      <c r="I39" s="62">
        <v>22.631803291487142</v>
      </c>
      <c r="J39" s="62">
        <v>19.262500397120096</v>
      </c>
      <c r="K39" s="62">
        <v>153.30325045698498</v>
      </c>
      <c r="L39" s="62">
        <v>62.179131228420999</v>
      </c>
      <c r="M39" s="62">
        <v>98.555705117356609</v>
      </c>
      <c r="N39" s="62">
        <v>119.660264082827</v>
      </c>
      <c r="O39" s="62">
        <v>96.801908077012129</v>
      </c>
      <c r="P39" s="62">
        <v>111.72838494935394</v>
      </c>
      <c r="Q39" s="62">
        <v>116.6587798530265</v>
      </c>
      <c r="R39" s="62">
        <v>99.291239160412871</v>
      </c>
      <c r="S39" s="63">
        <v>20.29</v>
      </c>
    </row>
    <row r="40" spans="1:19" ht="14.25" customHeight="1" x14ac:dyDescent="0.25">
      <c r="A40" s="61">
        <f t="shared" si="0"/>
        <v>1977</v>
      </c>
      <c r="B40" s="61" t="s">
        <v>175</v>
      </c>
      <c r="C40" s="62">
        <v>32.410865775711791</v>
      </c>
      <c r="D40" s="62">
        <v>13.258657050500769</v>
      </c>
      <c r="E40" s="62">
        <v>20.487007226214455</v>
      </c>
      <c r="F40" s="62">
        <v>22.417514642364097</v>
      </c>
      <c r="G40" s="62">
        <v>19.332079914003476</v>
      </c>
      <c r="H40" s="62">
        <v>23.211033815998093</v>
      </c>
      <c r="I40" s="62">
        <v>23.170780340972264</v>
      </c>
      <c r="J40" s="62">
        <v>20.052196342900434</v>
      </c>
      <c r="K40" s="62">
        <v>153.75173517889843</v>
      </c>
      <c r="L40" s="62">
        <v>62.8968550782769</v>
      </c>
      <c r="M40" s="62">
        <v>97.186941300827584</v>
      </c>
      <c r="N40" s="62">
        <v>106.34494612127182</v>
      </c>
      <c r="O40" s="62">
        <v>91.708158984836231</v>
      </c>
      <c r="P40" s="62">
        <v>114.96302038632041</v>
      </c>
      <c r="Q40" s="62">
        <v>114.76364705781211</v>
      </c>
      <c r="R40" s="62">
        <v>99.317465789501895</v>
      </c>
      <c r="S40" s="63">
        <v>21.08</v>
      </c>
    </row>
    <row r="41" spans="1:19" ht="14.25" customHeight="1" x14ac:dyDescent="0.25">
      <c r="A41" s="61">
        <f t="shared" si="0"/>
        <v>1977</v>
      </c>
      <c r="B41" s="61" t="s">
        <v>173</v>
      </c>
      <c r="C41" s="62">
        <v>34.226321905868673</v>
      </c>
      <c r="D41" s="62">
        <v>12.971302739653437</v>
      </c>
      <c r="E41" s="62">
        <v>21.467116542020069</v>
      </c>
      <c r="F41" s="62">
        <v>23.00122192017372</v>
      </c>
      <c r="G41" s="62">
        <v>19.733391345826455</v>
      </c>
      <c r="H41" s="62">
        <v>24.652461917165706</v>
      </c>
      <c r="I41" s="62">
        <v>24.196406571060464</v>
      </c>
      <c r="J41" s="62">
        <v>20.697887791326394</v>
      </c>
      <c r="K41" s="62">
        <v>159.04424677448267</v>
      </c>
      <c r="L41" s="62">
        <v>60.275570351549426</v>
      </c>
      <c r="M41" s="62">
        <v>99.754259024256825</v>
      </c>
      <c r="N41" s="62">
        <v>106.88300148779611</v>
      </c>
      <c r="O41" s="62">
        <v>91.697915175773488</v>
      </c>
      <c r="P41" s="62">
        <v>119.38238216545136</v>
      </c>
      <c r="Q41" s="62">
        <v>117.17388170005067</v>
      </c>
      <c r="R41" s="62">
        <v>100.23190213717383</v>
      </c>
      <c r="S41" s="63">
        <v>21.52</v>
      </c>
    </row>
    <row r="42" spans="1:19" ht="14.25" customHeight="1" x14ac:dyDescent="0.25">
      <c r="A42" s="61">
        <f t="shared" si="0"/>
        <v>1977</v>
      </c>
      <c r="B42" s="61" t="s">
        <v>176</v>
      </c>
      <c r="C42" s="62">
        <v>34.108192911098186</v>
      </c>
      <c r="D42" s="62">
        <v>12.94224443855652</v>
      </c>
      <c r="E42" s="62">
        <v>23.354734483571608</v>
      </c>
      <c r="F42" s="62">
        <v>25.819844450858014</v>
      </c>
      <c r="G42" s="62">
        <v>21.107265687814724</v>
      </c>
      <c r="H42" s="62">
        <v>25.775069472592193</v>
      </c>
      <c r="I42" s="62">
        <v>25.049350833837895</v>
      </c>
      <c r="J42" s="62">
        <v>21.186364577562678</v>
      </c>
      <c r="K42" s="62">
        <v>154.19617048416902</v>
      </c>
      <c r="L42" s="62">
        <v>58.509242488953518</v>
      </c>
      <c r="M42" s="62">
        <v>105.58198229462752</v>
      </c>
      <c r="N42" s="62">
        <v>116.7262407362478</v>
      </c>
      <c r="O42" s="62">
        <v>95.421635116703087</v>
      </c>
      <c r="P42" s="62">
        <v>121.58051638015186</v>
      </c>
      <c r="Q42" s="62">
        <v>118.15731525395235</v>
      </c>
      <c r="R42" s="62">
        <v>99.935681969635283</v>
      </c>
      <c r="S42" s="63">
        <v>22.12</v>
      </c>
    </row>
    <row r="43" spans="1:19" ht="14.25" customHeight="1" x14ac:dyDescent="0.25">
      <c r="A43" s="61">
        <f>A39+1</f>
        <v>1978</v>
      </c>
      <c r="B43" s="61" t="s">
        <v>174</v>
      </c>
      <c r="C43" s="62">
        <v>35.569262056943629</v>
      </c>
      <c r="D43" s="62">
        <v>12.482154671188596</v>
      </c>
      <c r="E43" s="62">
        <v>25.655268849837555</v>
      </c>
      <c r="F43" s="62">
        <v>27.481569674171897</v>
      </c>
      <c r="G43" s="62">
        <v>22.828361069255863</v>
      </c>
      <c r="H43" s="62">
        <v>26.740511970258975</v>
      </c>
      <c r="I43" s="62">
        <v>25.478439358670723</v>
      </c>
      <c r="J43" s="62">
        <v>22.15972012520578</v>
      </c>
      <c r="K43" s="62">
        <v>154.98589131565851</v>
      </c>
      <c r="L43" s="62">
        <v>54.388473512804339</v>
      </c>
      <c r="M43" s="62">
        <v>111.78766383371483</v>
      </c>
      <c r="N43" s="62">
        <v>119.74540163037864</v>
      </c>
      <c r="O43" s="62">
        <v>99.469982872574576</v>
      </c>
      <c r="P43" s="62">
        <v>121.76918019243612</v>
      </c>
      <c r="Q43" s="62">
        <v>116.02203715241677</v>
      </c>
      <c r="R43" s="62">
        <v>100.90947233700265</v>
      </c>
      <c r="S43" s="63">
        <v>22.95</v>
      </c>
    </row>
    <row r="44" spans="1:19" ht="14.25" customHeight="1" x14ac:dyDescent="0.25">
      <c r="A44" s="61">
        <f t="shared" si="0"/>
        <v>1978</v>
      </c>
      <c r="B44" s="61" t="s">
        <v>175</v>
      </c>
      <c r="C44" s="62">
        <v>37.813712957582801</v>
      </c>
      <c r="D44" s="62">
        <v>12.25291696253511</v>
      </c>
      <c r="E44" s="62">
        <v>25.918446351303874</v>
      </c>
      <c r="F44" s="62">
        <v>24.74182650535376</v>
      </c>
      <c r="G44" s="62">
        <v>21.768278211680553</v>
      </c>
      <c r="H44" s="62">
        <v>27.041370795113274</v>
      </c>
      <c r="I44" s="62">
        <v>25.745311489969183</v>
      </c>
      <c r="J44" s="62">
        <v>22.402149802069015</v>
      </c>
      <c r="K44" s="62">
        <v>160.22759727789321</v>
      </c>
      <c r="L44" s="62">
        <v>51.919139671758941</v>
      </c>
      <c r="M44" s="62">
        <v>109.82392521738929</v>
      </c>
      <c r="N44" s="62">
        <v>104.83824790404135</v>
      </c>
      <c r="O44" s="62">
        <v>92.238466998646402</v>
      </c>
      <c r="P44" s="62">
        <v>119.91738711801896</v>
      </c>
      <c r="Q44" s="62">
        <v>114.16989574265712</v>
      </c>
      <c r="R44" s="62">
        <v>99.344345020261699</v>
      </c>
      <c r="S44" s="63">
        <v>23.6</v>
      </c>
    </row>
    <row r="45" spans="1:19" ht="14.25" customHeight="1" x14ac:dyDescent="0.25">
      <c r="A45" s="61">
        <f t="shared" si="0"/>
        <v>1978</v>
      </c>
      <c r="B45" s="61" t="s">
        <v>173</v>
      </c>
      <c r="C45" s="62">
        <v>33.455374782103419</v>
      </c>
      <c r="D45" s="62">
        <v>11.991392252662816</v>
      </c>
      <c r="E45" s="62">
        <v>26.521939587424921</v>
      </c>
      <c r="F45" s="62">
        <v>24.852257611966394</v>
      </c>
      <c r="G45" s="62">
        <v>21.552602857231587</v>
      </c>
      <c r="H45" s="62">
        <v>27.683502316817229</v>
      </c>
      <c r="I45" s="62">
        <v>26.268590178789694</v>
      </c>
      <c r="J45" s="62">
        <v>22.371328401366444</v>
      </c>
      <c r="K45" s="62">
        <v>139.80515997535906</v>
      </c>
      <c r="L45" s="62">
        <v>50.110289396835839</v>
      </c>
      <c r="M45" s="62">
        <v>110.83133968836157</v>
      </c>
      <c r="N45" s="62">
        <v>103.85398082727286</v>
      </c>
      <c r="O45" s="62">
        <v>90.065202077858714</v>
      </c>
      <c r="P45" s="62">
        <v>120.941469273994</v>
      </c>
      <c r="Q45" s="62">
        <v>114.76011436780121</v>
      </c>
      <c r="R45" s="62">
        <v>97.734069031745051</v>
      </c>
      <c r="S45" s="63">
        <v>23.93</v>
      </c>
    </row>
    <row r="46" spans="1:19" ht="14.25" customHeight="1" x14ac:dyDescent="0.25">
      <c r="A46" s="61">
        <f t="shared" si="0"/>
        <v>1978</v>
      </c>
      <c r="B46" s="61" t="s">
        <v>176</v>
      </c>
      <c r="C46" s="62">
        <v>37.577454968041827</v>
      </c>
      <c r="D46" s="62">
        <v>11.789598495045309</v>
      </c>
      <c r="E46" s="62">
        <v>27.207108599863101</v>
      </c>
      <c r="F46" s="62">
        <v>28.012690710737409</v>
      </c>
      <c r="G46" s="62">
        <v>23.243440281798414</v>
      </c>
      <c r="H46" s="62">
        <v>28.289710396747537</v>
      </c>
      <c r="I46" s="62">
        <v>27.074439359573283</v>
      </c>
      <c r="J46" s="62">
        <v>23.033254086286309</v>
      </c>
      <c r="K46" s="62">
        <v>152.87817318161851</v>
      </c>
      <c r="L46" s="62">
        <v>47.964192412714851</v>
      </c>
      <c r="M46" s="62">
        <v>110.6879926764162</v>
      </c>
      <c r="N46" s="62">
        <v>113.96538124791462</v>
      </c>
      <c r="O46" s="62">
        <v>94.562409608618452</v>
      </c>
      <c r="P46" s="62">
        <v>120.68989077110723</v>
      </c>
      <c r="Q46" s="62">
        <v>115.50528737019319</v>
      </c>
      <c r="R46" s="62">
        <v>98.26473586299619</v>
      </c>
      <c r="S46" s="63">
        <v>24.58</v>
      </c>
    </row>
    <row r="47" spans="1:19" ht="14.25" customHeight="1" x14ac:dyDescent="0.25">
      <c r="A47" s="61">
        <f>A43+1</f>
        <v>1979</v>
      </c>
      <c r="B47" s="61" t="s">
        <v>174</v>
      </c>
      <c r="C47" s="62">
        <v>39.461301568855312</v>
      </c>
      <c r="D47" s="62">
        <v>12.185114259975629</v>
      </c>
      <c r="E47" s="62">
        <v>28.70903537547262</v>
      </c>
      <c r="F47" s="62">
        <v>29.663898685802454</v>
      </c>
      <c r="G47" s="62">
        <v>24.283589426036869</v>
      </c>
      <c r="H47" s="62">
        <v>29.740119358358562</v>
      </c>
      <c r="I47" s="62">
        <v>27.393639359753791</v>
      </c>
      <c r="J47" s="62">
        <v>23.524760505331344</v>
      </c>
      <c r="K47" s="62">
        <v>155.11517912285893</v>
      </c>
      <c r="L47" s="62">
        <v>47.897461713740682</v>
      </c>
      <c r="M47" s="62">
        <v>112.84998182182633</v>
      </c>
      <c r="N47" s="62">
        <v>116.60337533727379</v>
      </c>
      <c r="O47" s="62">
        <v>95.454360951402776</v>
      </c>
      <c r="P47" s="62">
        <v>122.74089706297384</v>
      </c>
      <c r="Q47" s="62">
        <v>113.05670391974326</v>
      </c>
      <c r="R47" s="62">
        <v>97.0893953996341</v>
      </c>
      <c r="S47" s="63">
        <v>25.44</v>
      </c>
    </row>
    <row r="48" spans="1:19" ht="14.25" customHeight="1" x14ac:dyDescent="0.25">
      <c r="A48" s="61">
        <f t="shared" si="0"/>
        <v>1979</v>
      </c>
      <c r="B48" s="61" t="s">
        <v>175</v>
      </c>
      <c r="C48" s="62">
        <v>41.084020918070884</v>
      </c>
      <c r="D48" s="62">
        <v>13.738119018599967</v>
      </c>
      <c r="E48" s="62">
        <v>28.468545589649946</v>
      </c>
      <c r="F48" s="62">
        <v>26.287861997930602</v>
      </c>
      <c r="G48" s="62">
        <v>23.482220773238904</v>
      </c>
      <c r="H48" s="62">
        <v>32.847497071779088</v>
      </c>
      <c r="I48" s="62">
        <v>27.482596736853285</v>
      </c>
      <c r="J48" s="62">
        <v>24.750381072005766</v>
      </c>
      <c r="K48" s="62">
        <v>157.65165356128506</v>
      </c>
      <c r="L48" s="62">
        <v>52.717264077513306</v>
      </c>
      <c r="M48" s="62">
        <v>109.24230847908652</v>
      </c>
      <c r="N48" s="62">
        <v>100.87437451239678</v>
      </c>
      <c r="O48" s="62">
        <v>90.108291531998859</v>
      </c>
      <c r="P48" s="62">
        <v>132.02370205698989</v>
      </c>
      <c r="Q48" s="62">
        <v>110.46059781693442</v>
      </c>
      <c r="R48" s="62">
        <v>99.479023601309351</v>
      </c>
      <c r="S48" s="63">
        <v>26.06</v>
      </c>
    </row>
    <row r="49" spans="1:19" ht="14.25" customHeight="1" x14ac:dyDescent="0.25">
      <c r="A49" s="61">
        <f t="shared" si="0"/>
        <v>1979</v>
      </c>
      <c r="B49" s="61" t="s">
        <v>173</v>
      </c>
      <c r="C49" s="62">
        <v>47.525159790819281</v>
      </c>
      <c r="D49" s="62">
        <v>17.14762634730539</v>
      </c>
      <c r="E49" s="62">
        <v>29.57570611305999</v>
      </c>
      <c r="F49" s="62">
        <v>27.812862994009791</v>
      </c>
      <c r="G49" s="62">
        <v>25.91968059686068</v>
      </c>
      <c r="H49" s="62">
        <v>36.269204900719025</v>
      </c>
      <c r="I49" s="62">
        <v>29.507685262588666</v>
      </c>
      <c r="J49" s="62">
        <v>27.803685305772362</v>
      </c>
      <c r="K49" s="62">
        <v>169.49058413273639</v>
      </c>
      <c r="L49" s="62">
        <v>61.154159583828068</v>
      </c>
      <c r="M49" s="62">
        <v>105.47684063145503</v>
      </c>
      <c r="N49" s="62">
        <v>99.189953616297402</v>
      </c>
      <c r="O49" s="62">
        <v>92.438233227035241</v>
      </c>
      <c r="P49" s="62">
        <v>135.68726113250665</v>
      </c>
      <c r="Q49" s="62">
        <v>110.39163959067963</v>
      </c>
      <c r="R49" s="62">
        <v>104.01678004404175</v>
      </c>
      <c r="S49" s="63">
        <v>28.04</v>
      </c>
    </row>
    <row r="50" spans="1:19" ht="14.25" customHeight="1" x14ac:dyDescent="0.25">
      <c r="A50" s="61">
        <f t="shared" si="0"/>
        <v>1979</v>
      </c>
      <c r="B50" s="61" t="s">
        <v>176</v>
      </c>
      <c r="C50" s="62">
        <v>47.369726902963386</v>
      </c>
      <c r="D50" s="62">
        <v>17.991931429177047</v>
      </c>
      <c r="E50" s="62">
        <v>33.051464149666913</v>
      </c>
      <c r="F50" s="62">
        <v>33.003125004803444</v>
      </c>
      <c r="G50" s="62">
        <v>28.958570174113969</v>
      </c>
      <c r="H50" s="62">
        <v>39.623556276333375</v>
      </c>
      <c r="I50" s="62">
        <v>31.810111493398914</v>
      </c>
      <c r="J50" s="62">
        <v>29.624353712200683</v>
      </c>
      <c r="K50" s="62">
        <v>162.05859357838997</v>
      </c>
      <c r="L50" s="62">
        <v>61.55296417782089</v>
      </c>
      <c r="M50" s="62">
        <v>113.07377403238765</v>
      </c>
      <c r="N50" s="62">
        <v>112.90839892166761</v>
      </c>
      <c r="O50" s="62">
        <v>99.071399843017332</v>
      </c>
      <c r="P50" s="62">
        <v>142.32599237188711</v>
      </c>
      <c r="Q50" s="62">
        <v>114.26045795042714</v>
      </c>
      <c r="R50" s="62">
        <v>106.40931649497372</v>
      </c>
      <c r="S50" s="63">
        <v>29.23</v>
      </c>
    </row>
    <row r="51" spans="1:19" ht="14.25" customHeight="1" x14ac:dyDescent="0.25">
      <c r="A51" s="61">
        <f>A47+1</f>
        <v>1980</v>
      </c>
      <c r="B51" s="61" t="s">
        <v>174</v>
      </c>
      <c r="C51" s="62">
        <v>52.063800116211489</v>
      </c>
      <c r="D51" s="62">
        <v>20.978479041916167</v>
      </c>
      <c r="E51" s="62">
        <v>37.466493613920875</v>
      </c>
      <c r="F51" s="62">
        <v>35.295885123046638</v>
      </c>
      <c r="G51" s="62">
        <v>32.176422908958664</v>
      </c>
      <c r="H51" s="62">
        <v>42.277400537361608</v>
      </c>
      <c r="I51" s="62">
        <v>32.375252477325063</v>
      </c>
      <c r="J51" s="62">
        <v>31.930589545189829</v>
      </c>
      <c r="K51" s="62">
        <v>169.86557949824302</v>
      </c>
      <c r="L51" s="62">
        <v>68.445282355354536</v>
      </c>
      <c r="M51" s="62">
        <v>122.23978340594086</v>
      </c>
      <c r="N51" s="62">
        <v>115.15786337046212</v>
      </c>
      <c r="O51" s="62">
        <v>104.9801726230299</v>
      </c>
      <c r="P51" s="62">
        <v>144.83521938116343</v>
      </c>
      <c r="Q51" s="62">
        <v>110.91213592780082</v>
      </c>
      <c r="R51" s="62">
        <v>109.38879597529916</v>
      </c>
      <c r="S51" s="63">
        <v>30.65</v>
      </c>
    </row>
    <row r="52" spans="1:19" ht="14.25" customHeight="1" x14ac:dyDescent="0.25">
      <c r="A52" s="61">
        <f t="shared" si="0"/>
        <v>1980</v>
      </c>
      <c r="B52" s="61" t="s">
        <v>175</v>
      </c>
      <c r="C52" s="62">
        <v>57.385822196397442</v>
      </c>
      <c r="D52" s="62">
        <v>21.49829976153887</v>
      </c>
      <c r="E52" s="62">
        <v>39.993905136623304</v>
      </c>
      <c r="F52" s="62">
        <v>33.828728992335968</v>
      </c>
      <c r="G52" s="62">
        <v>32.557256908554649</v>
      </c>
      <c r="H52" s="62">
        <v>44.47771134599752</v>
      </c>
      <c r="I52" s="62">
        <v>35.337009856049164</v>
      </c>
      <c r="J52" s="62">
        <v>34.100579683080056</v>
      </c>
      <c r="K52" s="62">
        <v>178.88348564961797</v>
      </c>
      <c r="L52" s="62">
        <v>67.014650129485261</v>
      </c>
      <c r="M52" s="62">
        <v>124.66928035107017</v>
      </c>
      <c r="N52" s="62">
        <v>105.45115022548619</v>
      </c>
      <c r="O52" s="62">
        <v>101.48770856781375</v>
      </c>
      <c r="P52" s="62">
        <v>145.44706130149615</v>
      </c>
      <c r="Q52" s="62">
        <v>115.55595113161925</v>
      </c>
      <c r="R52" s="62">
        <v>111.51268699502963</v>
      </c>
      <c r="S52" s="63">
        <v>32.08</v>
      </c>
    </row>
    <row r="53" spans="1:19" ht="14.25" customHeight="1" x14ac:dyDescent="0.25">
      <c r="A53" s="61">
        <f t="shared" si="0"/>
        <v>1980</v>
      </c>
      <c r="B53" s="61" t="s">
        <v>173</v>
      </c>
      <c r="C53" s="62">
        <v>57.926728646135949</v>
      </c>
      <c r="D53" s="62">
        <v>21.545115913306134</v>
      </c>
      <c r="E53" s="62">
        <v>42.144700579641167</v>
      </c>
      <c r="F53" s="62">
        <v>35.096057406319019</v>
      </c>
      <c r="G53" s="62">
        <v>33.572472932620713</v>
      </c>
      <c r="H53" s="62">
        <v>46.516366666652033</v>
      </c>
      <c r="I53" s="62">
        <v>37.320236086678896</v>
      </c>
      <c r="J53" s="62">
        <v>35.39295164188588</v>
      </c>
      <c r="K53" s="62">
        <v>174.00639425093408</v>
      </c>
      <c r="L53" s="62">
        <v>64.71948306790668</v>
      </c>
      <c r="M53" s="62">
        <v>126.59868002295333</v>
      </c>
      <c r="N53" s="62">
        <v>105.42522501147198</v>
      </c>
      <c r="O53" s="62">
        <v>100.84852187630133</v>
      </c>
      <c r="P53" s="62">
        <v>146.78563163979814</v>
      </c>
      <c r="Q53" s="62">
        <v>117.76660172508329</v>
      </c>
      <c r="R53" s="62">
        <v>111.68492155849125</v>
      </c>
      <c r="S53" s="63">
        <v>33.29</v>
      </c>
    </row>
    <row r="54" spans="1:19" ht="14.25" customHeight="1" x14ac:dyDescent="0.25">
      <c r="A54" s="61">
        <f t="shared" si="0"/>
        <v>1980</v>
      </c>
      <c r="B54" s="61" t="s">
        <v>176</v>
      </c>
      <c r="C54" s="62">
        <v>58.082161533991851</v>
      </c>
      <c r="D54" s="62">
        <v>21.641976916962538</v>
      </c>
      <c r="E54" s="62">
        <v>44.749250335532004</v>
      </c>
      <c r="F54" s="62">
        <v>39.802525997666862</v>
      </c>
      <c r="G54" s="62">
        <v>36.11387850781616</v>
      </c>
      <c r="H54" s="62">
        <v>48.685244463736012</v>
      </c>
      <c r="I54" s="62">
        <v>38.28306887410865</v>
      </c>
      <c r="J54" s="62">
        <v>36.277280226113682</v>
      </c>
      <c r="K54" s="62">
        <v>167.1910234139086</v>
      </c>
      <c r="L54" s="62">
        <v>62.296997458153527</v>
      </c>
      <c r="M54" s="62">
        <v>128.8118892790213</v>
      </c>
      <c r="N54" s="62">
        <v>114.57261369506868</v>
      </c>
      <c r="O54" s="62">
        <v>103.95474527293081</v>
      </c>
      <c r="P54" s="62">
        <v>147.84465370099002</v>
      </c>
      <c r="Q54" s="62">
        <v>116.25590304922153</v>
      </c>
      <c r="R54" s="62">
        <v>110.16483518406828</v>
      </c>
      <c r="S54" s="63">
        <v>34.74</v>
      </c>
    </row>
    <row r="55" spans="1:19" ht="14.25" customHeight="1" x14ac:dyDescent="0.25">
      <c r="A55" s="61">
        <f>A51+1</f>
        <v>1981</v>
      </c>
      <c r="B55" s="61" t="s">
        <v>174</v>
      </c>
      <c r="C55" s="62">
        <v>56.310226612434619</v>
      </c>
      <c r="D55" s="62">
        <v>23.311214879974564</v>
      </c>
      <c r="E55" s="62">
        <v>47.83931720619691</v>
      </c>
      <c r="F55" s="62">
        <v>43.225890302658435</v>
      </c>
      <c r="G55" s="62">
        <v>38.507431224621193</v>
      </c>
      <c r="H55" s="62">
        <v>50.526320854635451</v>
      </c>
      <c r="I55" s="62">
        <v>39.449980350178393</v>
      </c>
      <c r="J55" s="62">
        <v>37.505214048486579</v>
      </c>
      <c r="K55" s="62">
        <v>157.82014185099388</v>
      </c>
      <c r="L55" s="62">
        <v>65.334122421453372</v>
      </c>
      <c r="M55" s="62">
        <v>134.07880382902721</v>
      </c>
      <c r="N55" s="62">
        <v>121.14879569130727</v>
      </c>
      <c r="O55" s="62">
        <v>107.92441486721187</v>
      </c>
      <c r="P55" s="62">
        <v>149.53039613683177</v>
      </c>
      <c r="Q55" s="62">
        <v>116.7504597519337</v>
      </c>
      <c r="R55" s="62">
        <v>110.99501050158797</v>
      </c>
      <c r="S55" s="63">
        <v>35.68</v>
      </c>
    </row>
    <row r="56" spans="1:19" ht="14.25" customHeight="1" x14ac:dyDescent="0.25">
      <c r="A56" s="61">
        <f t="shared" si="0"/>
        <v>1981</v>
      </c>
      <c r="B56" s="61" t="s">
        <v>175</v>
      </c>
      <c r="C56" s="62">
        <v>58.815804764671689</v>
      </c>
      <c r="D56" s="62">
        <v>25.0692420963383</v>
      </c>
      <c r="E56" s="62">
        <v>49.223267860459458</v>
      </c>
      <c r="F56" s="62">
        <v>39.150456606239906</v>
      </c>
      <c r="G56" s="62">
        <v>37.821593446382806</v>
      </c>
      <c r="H56" s="62">
        <v>50.656543331064924</v>
      </c>
      <c r="I56" s="62">
        <v>41.035514777304535</v>
      </c>
      <c r="J56" s="62">
        <v>38.897236871427516</v>
      </c>
      <c r="K56" s="62">
        <v>162.02701037099641</v>
      </c>
      <c r="L56" s="62">
        <v>69.061272992667497</v>
      </c>
      <c r="M56" s="62">
        <v>135.60128887178914</v>
      </c>
      <c r="N56" s="62">
        <v>107.85249753785099</v>
      </c>
      <c r="O56" s="62">
        <v>104.19171748314824</v>
      </c>
      <c r="P56" s="62">
        <v>147.51468646204111</v>
      </c>
      <c r="Q56" s="62">
        <v>119.49771338760785</v>
      </c>
      <c r="R56" s="62">
        <v>113.27092857142549</v>
      </c>
      <c r="S56" s="63">
        <v>36.299999999999997</v>
      </c>
    </row>
    <row r="57" spans="1:19" ht="14.25" customHeight="1" x14ac:dyDescent="0.25">
      <c r="A57" s="61">
        <f t="shared" si="0"/>
        <v>1981</v>
      </c>
      <c r="B57" s="61" t="s">
        <v>173</v>
      </c>
      <c r="C57" s="62">
        <v>60.314177803602554</v>
      </c>
      <c r="D57" s="62">
        <v>26.588345503682898</v>
      </c>
      <c r="E57" s="62">
        <v>50.425716789572817</v>
      </c>
      <c r="F57" s="62">
        <v>39.323991202345468</v>
      </c>
      <c r="G57" s="62">
        <v>38.718178698835246</v>
      </c>
      <c r="H57" s="62">
        <v>50.607148598626161</v>
      </c>
      <c r="I57" s="62">
        <v>42.118701663162987</v>
      </c>
      <c r="J57" s="62">
        <v>39.909925962176231</v>
      </c>
      <c r="K57" s="62">
        <v>163.45305637832672</v>
      </c>
      <c r="L57" s="62">
        <v>72.055136866349329</v>
      </c>
      <c r="M57" s="62">
        <v>136.65505905033285</v>
      </c>
      <c r="N57" s="62">
        <v>106.56908184917471</v>
      </c>
      <c r="O57" s="62">
        <v>104.92731354697899</v>
      </c>
      <c r="P57" s="62">
        <v>145.29758426249256</v>
      </c>
      <c r="Q57" s="62">
        <v>120.92650491864194</v>
      </c>
      <c r="R57" s="62">
        <v>114.58491519430443</v>
      </c>
      <c r="S57" s="63">
        <v>36.9</v>
      </c>
    </row>
    <row r="58" spans="1:19" ht="14.25" customHeight="1" x14ac:dyDescent="0.25">
      <c r="A58" s="61">
        <f t="shared" si="0"/>
        <v>1981</v>
      </c>
      <c r="B58" s="61" t="s">
        <v>176</v>
      </c>
      <c r="C58" s="62">
        <v>62.863277164439289</v>
      </c>
      <c r="D58" s="62">
        <v>27.32771783159345</v>
      </c>
      <c r="E58" s="62">
        <v>50.956609335634198</v>
      </c>
      <c r="F58" s="62">
        <v>45.097960490948751</v>
      </c>
      <c r="G58" s="62">
        <v>41.596916259844754</v>
      </c>
      <c r="H58" s="62">
        <v>51.815074328265062</v>
      </c>
      <c r="I58" s="62">
        <v>43.374570516332227</v>
      </c>
      <c r="J58" s="62">
        <v>41.063201452246545</v>
      </c>
      <c r="K58" s="62">
        <v>165.38615407639909</v>
      </c>
      <c r="L58" s="62">
        <v>71.896126891853328</v>
      </c>
      <c r="M58" s="62">
        <v>134.06106113031885</v>
      </c>
      <c r="N58" s="62">
        <v>118.64762033924954</v>
      </c>
      <c r="O58" s="62">
        <v>109.43676995486651</v>
      </c>
      <c r="P58" s="62">
        <v>144.69442705463572</v>
      </c>
      <c r="Q58" s="62">
        <v>121.12418463091936</v>
      </c>
      <c r="R58" s="62">
        <v>114.66964940588255</v>
      </c>
      <c r="S58" s="63">
        <v>38.01</v>
      </c>
    </row>
    <row r="59" spans="1:19" ht="14.25" customHeight="1" x14ac:dyDescent="0.25">
      <c r="A59" s="61">
        <f>A55+1</f>
        <v>1982</v>
      </c>
      <c r="B59" s="61" t="s">
        <v>174</v>
      </c>
      <c r="C59" s="62">
        <v>69.988320743753604</v>
      </c>
      <c r="D59" s="62">
        <v>27.161439775316627</v>
      </c>
      <c r="E59" s="62">
        <v>51.84143024573649</v>
      </c>
      <c r="F59" s="62">
        <v>48.852618115778206</v>
      </c>
      <c r="G59" s="62">
        <v>44.249934886166756</v>
      </c>
      <c r="H59" s="62">
        <v>52.829911558370618</v>
      </c>
      <c r="I59" s="62">
        <v>44.45252461530248</v>
      </c>
      <c r="J59" s="62">
        <v>42.634237597969957</v>
      </c>
      <c r="K59" s="62">
        <v>180.01111302405761</v>
      </c>
      <c r="L59" s="62">
        <v>69.859670204003663</v>
      </c>
      <c r="M59" s="62">
        <v>133.33701194891071</v>
      </c>
      <c r="N59" s="62">
        <v>125.64973795210443</v>
      </c>
      <c r="O59" s="62">
        <v>113.81156092121078</v>
      </c>
      <c r="P59" s="62">
        <v>144.54148169184847</v>
      </c>
      <c r="Q59" s="62">
        <v>121.62113437839257</v>
      </c>
      <c r="R59" s="62">
        <v>116.64634089731862</v>
      </c>
      <c r="S59" s="63">
        <v>38.880000000000003</v>
      </c>
    </row>
    <row r="60" spans="1:19" ht="14.25" customHeight="1" x14ac:dyDescent="0.25">
      <c r="A60" s="61">
        <f t="shared" si="0"/>
        <v>1982</v>
      </c>
      <c r="B60" s="61" t="s">
        <v>175</v>
      </c>
      <c r="C60" s="62">
        <v>70.299186519465408</v>
      </c>
      <c r="D60" s="62">
        <v>25.963592030099097</v>
      </c>
      <c r="E60" s="62">
        <v>52.467611197501171</v>
      </c>
      <c r="F60" s="62">
        <v>42.174165477776235</v>
      </c>
      <c r="G60" s="62">
        <v>41.263805753151594</v>
      </c>
      <c r="H60" s="62">
        <v>52.883796721031075</v>
      </c>
      <c r="I60" s="62">
        <v>44.400196746420427</v>
      </c>
      <c r="J60" s="62">
        <v>42.279930484531214</v>
      </c>
      <c r="K60" s="62">
        <v>179.19751853037323</v>
      </c>
      <c r="L60" s="62">
        <v>66.183002880701252</v>
      </c>
      <c r="M60" s="62">
        <v>133.74359214249597</v>
      </c>
      <c r="N60" s="62">
        <v>107.50488268614897</v>
      </c>
      <c r="O60" s="62">
        <v>105.18431239651184</v>
      </c>
      <c r="P60" s="62">
        <v>143.58891317141212</v>
      </c>
      <c r="Q60" s="62">
        <v>120.55443048172802</v>
      </c>
      <c r="R60" s="62">
        <v>114.79753050375025</v>
      </c>
      <c r="S60" s="63">
        <v>39.229999999999997</v>
      </c>
    </row>
    <row r="61" spans="1:19" ht="14.25" customHeight="1" x14ac:dyDescent="0.25">
      <c r="A61" s="61">
        <f t="shared" si="0"/>
        <v>1982</v>
      </c>
      <c r="B61" s="61" t="s">
        <v>173</v>
      </c>
      <c r="C61" s="62">
        <v>70.914700755374767</v>
      </c>
      <c r="D61" s="62">
        <v>26.565744602829746</v>
      </c>
      <c r="E61" s="62">
        <v>52.767089043997338</v>
      </c>
      <c r="F61" s="62">
        <v>42.237268967269159</v>
      </c>
      <c r="G61" s="62">
        <v>41.576953392661778</v>
      </c>
      <c r="H61" s="62">
        <v>53.023000057903971</v>
      </c>
      <c r="I61" s="62">
        <v>45.478150845390672</v>
      </c>
      <c r="J61" s="62">
        <v>42.980413800713194</v>
      </c>
      <c r="K61" s="62">
        <v>177.95407968726414</v>
      </c>
      <c r="L61" s="62">
        <v>66.664352830187568</v>
      </c>
      <c r="M61" s="62">
        <v>132.41427614553911</v>
      </c>
      <c r="N61" s="62">
        <v>105.99063730807818</v>
      </c>
      <c r="O61" s="62">
        <v>104.33363461144738</v>
      </c>
      <c r="P61" s="62">
        <v>141.73483041407104</v>
      </c>
      <c r="Q61" s="62">
        <v>121.56682931138914</v>
      </c>
      <c r="R61" s="62">
        <v>114.89017321762415</v>
      </c>
      <c r="S61" s="63">
        <v>39.85</v>
      </c>
    </row>
    <row r="62" spans="1:19" ht="14.25" customHeight="1" x14ac:dyDescent="0.25">
      <c r="A62" s="61">
        <f t="shared" si="0"/>
        <v>1982</v>
      </c>
      <c r="B62" s="61" t="s">
        <v>176</v>
      </c>
      <c r="C62" s="62">
        <v>72.649331783846577</v>
      </c>
      <c r="D62" s="62">
        <v>28.159108112977592</v>
      </c>
      <c r="E62" s="62">
        <v>53.238993529385212</v>
      </c>
      <c r="F62" s="62">
        <v>49.436325393587829</v>
      </c>
      <c r="G62" s="62">
        <v>45.267558234976825</v>
      </c>
      <c r="H62" s="62">
        <v>53.058923499677611</v>
      </c>
      <c r="I62" s="62">
        <v>47.471842649796827</v>
      </c>
      <c r="J62" s="62">
        <v>44.411429995534967</v>
      </c>
      <c r="K62" s="62">
        <v>178.58734460139277</v>
      </c>
      <c r="L62" s="62">
        <v>69.221013060416894</v>
      </c>
      <c r="M62" s="62">
        <v>130.8726487939656</v>
      </c>
      <c r="N62" s="62">
        <v>121.52489034805268</v>
      </c>
      <c r="O62" s="62">
        <v>111.27718346847794</v>
      </c>
      <c r="P62" s="62">
        <v>139.00687319800264</v>
      </c>
      <c r="Q62" s="62">
        <v>124.36951178883109</v>
      </c>
      <c r="R62" s="62">
        <v>116.3516635984673</v>
      </c>
      <c r="S62" s="63">
        <v>40.68</v>
      </c>
    </row>
    <row r="63" spans="1:19" ht="14.25" customHeight="1" x14ac:dyDescent="0.25">
      <c r="A63" s="61">
        <f>A59+1</f>
        <v>1983</v>
      </c>
      <c r="B63" s="61" t="s">
        <v>174</v>
      </c>
      <c r="C63" s="62">
        <v>73.152934340499698</v>
      </c>
      <c r="D63" s="62">
        <v>29.293996205818463</v>
      </c>
      <c r="E63" s="62">
        <v>54.160114784517347</v>
      </c>
      <c r="F63" s="62">
        <v>51.697533767084558</v>
      </c>
      <c r="G63" s="62">
        <v>47.145662421668369</v>
      </c>
      <c r="H63" s="62">
        <v>52.749083814379908</v>
      </c>
      <c r="I63" s="62">
        <v>46.843908223212217</v>
      </c>
      <c r="J63" s="62">
        <v>44.765799917186825</v>
      </c>
      <c r="K63" s="62">
        <v>176.82604384940706</v>
      </c>
      <c r="L63" s="62">
        <v>70.809756359242115</v>
      </c>
      <c r="M63" s="62">
        <v>130.91640025264044</v>
      </c>
      <c r="N63" s="62">
        <v>124.96382346406712</v>
      </c>
      <c r="O63" s="62">
        <v>113.96099207558224</v>
      </c>
      <c r="P63" s="62">
        <v>136.47887144729603</v>
      </c>
      <c r="Q63" s="62">
        <v>121.20028000831104</v>
      </c>
      <c r="R63" s="62">
        <v>115.82354441704223</v>
      </c>
      <c r="S63" s="63">
        <v>41.37</v>
      </c>
    </row>
    <row r="64" spans="1:19" ht="14.25" customHeight="1" x14ac:dyDescent="0.25">
      <c r="A64" s="61">
        <f t="shared" si="0"/>
        <v>1983</v>
      </c>
      <c r="B64" s="61" t="s">
        <v>175</v>
      </c>
      <c r="C64" s="62">
        <v>72.344683323649022</v>
      </c>
      <c r="D64" s="62">
        <v>29.132561199724449</v>
      </c>
      <c r="E64" s="62">
        <v>53.765348532317859</v>
      </c>
      <c r="F64" s="62">
        <v>42.011148129919484</v>
      </c>
      <c r="G64" s="62">
        <v>42.832012199973825</v>
      </c>
      <c r="H64" s="62">
        <v>52.874815860587674</v>
      </c>
      <c r="I64" s="62">
        <v>44.949639369681961</v>
      </c>
      <c r="J64" s="62">
        <v>43.887744433993142</v>
      </c>
      <c r="K64" s="62">
        <v>174.74561189287203</v>
      </c>
      <c r="L64" s="62">
        <v>70.368505313344087</v>
      </c>
      <c r="M64" s="62">
        <v>129.86799162395619</v>
      </c>
      <c r="N64" s="62">
        <v>101.4762032123659</v>
      </c>
      <c r="O64" s="62">
        <v>103.45896666660343</v>
      </c>
      <c r="P64" s="62">
        <v>136.66274453499011</v>
      </c>
      <c r="Q64" s="62">
        <v>116.17895934267759</v>
      </c>
      <c r="R64" s="62">
        <v>113.43433557506629</v>
      </c>
      <c r="S64" s="63">
        <v>41.4</v>
      </c>
    </row>
    <row r="65" spans="1:19" ht="14.25" customHeight="1" x14ac:dyDescent="0.25">
      <c r="A65" s="61">
        <f t="shared" si="0"/>
        <v>1983</v>
      </c>
      <c r="B65" s="61" t="s">
        <v>173</v>
      </c>
      <c r="C65" s="62">
        <v>72.493898895990682</v>
      </c>
      <c r="D65" s="62">
        <v>29.487718213131263</v>
      </c>
      <c r="E65" s="62">
        <v>52.726251155838767</v>
      </c>
      <c r="F65" s="62">
        <v>41.742958299574525</v>
      </c>
      <c r="G65" s="62">
        <v>42.600578164796346</v>
      </c>
      <c r="H65" s="62">
        <v>53.216088557437324</v>
      </c>
      <c r="I65" s="62">
        <v>45.153718058321964</v>
      </c>
      <c r="J65" s="62">
        <v>44.162230425899473</v>
      </c>
      <c r="K65" s="62">
        <v>172.68675296805787</v>
      </c>
      <c r="L65" s="62">
        <v>70.242301603457037</v>
      </c>
      <c r="M65" s="62">
        <v>125.59850203868217</v>
      </c>
      <c r="N65" s="62">
        <v>99.435346116185158</v>
      </c>
      <c r="O65" s="62">
        <v>101.47827099760921</v>
      </c>
      <c r="P65" s="62">
        <v>135.34101871169207</v>
      </c>
      <c r="Q65" s="62">
        <v>114.83651591638342</v>
      </c>
      <c r="R65" s="62">
        <v>112.31492987258258</v>
      </c>
      <c r="S65" s="63">
        <v>41.98</v>
      </c>
    </row>
    <row r="66" spans="1:19" ht="14.25" customHeight="1" x14ac:dyDescent="0.25">
      <c r="A66" s="61">
        <f t="shared" si="0"/>
        <v>1983</v>
      </c>
      <c r="B66" s="61" t="s">
        <v>176</v>
      </c>
      <c r="C66" s="62">
        <v>75.882335851249252</v>
      </c>
      <c r="D66" s="62">
        <v>31.031036871389961</v>
      </c>
      <c r="E66" s="62">
        <v>53.275293874415055</v>
      </c>
      <c r="F66" s="62">
        <v>47.969169262877145</v>
      </c>
      <c r="G66" s="62">
        <v>46.038599386719291</v>
      </c>
      <c r="H66" s="62">
        <v>54.329715252420399</v>
      </c>
      <c r="I66" s="62">
        <v>45.216511500980424</v>
      </c>
      <c r="J66" s="62">
        <v>45.098233903079091</v>
      </c>
      <c r="K66" s="62">
        <v>177.75201651733252</v>
      </c>
      <c r="L66" s="62">
        <v>72.689240738791199</v>
      </c>
      <c r="M66" s="62">
        <v>124.79572235749603</v>
      </c>
      <c r="N66" s="62">
        <v>112.3662901449453</v>
      </c>
      <c r="O66" s="62">
        <v>107.84399013052071</v>
      </c>
      <c r="P66" s="62">
        <v>135.96024837943042</v>
      </c>
      <c r="Q66" s="62">
        <v>113.15443318563669</v>
      </c>
      <c r="R66" s="62">
        <v>112.85844320089862</v>
      </c>
      <c r="S66" s="63">
        <v>42.69</v>
      </c>
    </row>
    <row r="67" spans="1:19" ht="14.25" customHeight="1" x14ac:dyDescent="0.25">
      <c r="A67" s="61">
        <f>A63+1</f>
        <v>1984</v>
      </c>
      <c r="B67" s="61" t="s">
        <v>174</v>
      </c>
      <c r="C67" s="62">
        <v>74.421266705403838</v>
      </c>
      <c r="D67" s="62">
        <v>32.800364538180276</v>
      </c>
      <c r="E67" s="62">
        <v>54.296241078379225</v>
      </c>
      <c r="F67" s="62">
        <v>50.498567466718846</v>
      </c>
      <c r="G67" s="62">
        <v>47.686903858379772</v>
      </c>
      <c r="H67" s="62">
        <v>55.124521401662349</v>
      </c>
      <c r="I67" s="62">
        <v>45.781652484906573</v>
      </c>
      <c r="J67" s="62">
        <v>45.901886675054968</v>
      </c>
      <c r="K67" s="62">
        <v>174.00342928548943</v>
      </c>
      <c r="L67" s="62">
        <v>76.69012050077221</v>
      </c>
      <c r="M67" s="62">
        <v>126.94935954729769</v>
      </c>
      <c r="N67" s="62">
        <v>118.0700665576779</v>
      </c>
      <c r="O67" s="62">
        <v>111.49615117694592</v>
      </c>
      <c r="P67" s="62">
        <v>137.63925443611075</v>
      </c>
      <c r="Q67" s="62">
        <v>114.31124215956699</v>
      </c>
      <c r="R67" s="62">
        <v>114.61145237217221</v>
      </c>
      <c r="S67" s="63">
        <v>42.77</v>
      </c>
    </row>
    <row r="68" spans="1:19" ht="14.25" customHeight="1" x14ac:dyDescent="0.25">
      <c r="A68" s="61">
        <f t="shared" si="0"/>
        <v>1984</v>
      </c>
      <c r="B68" s="61" t="s">
        <v>175</v>
      </c>
      <c r="C68" s="62">
        <v>71.455607205113296</v>
      </c>
      <c r="D68" s="62">
        <v>34.28556659424514</v>
      </c>
      <c r="E68" s="62">
        <v>55.06762341026328</v>
      </c>
      <c r="F68" s="62">
        <v>42.610631280102353</v>
      </c>
      <c r="G68" s="62">
        <v>44.815248076274599</v>
      </c>
      <c r="H68" s="62">
        <v>56.134868201546197</v>
      </c>
      <c r="I68" s="62">
        <v>45.582806583154785</v>
      </c>
      <c r="J68" s="62">
        <v>46.326119653176363</v>
      </c>
      <c r="K68" s="62">
        <v>162.25160582450795</v>
      </c>
      <c r="L68" s="62">
        <v>77.850968651782793</v>
      </c>
      <c r="M68" s="62">
        <v>125.04001682621092</v>
      </c>
      <c r="N68" s="62">
        <v>96.754385286335946</v>
      </c>
      <c r="O68" s="62">
        <v>101.76032714867075</v>
      </c>
      <c r="P68" s="62">
        <v>135.91977772771477</v>
      </c>
      <c r="Q68" s="62">
        <v>110.36999172676704</v>
      </c>
      <c r="R68" s="62">
        <v>112.16978124255779</v>
      </c>
      <c r="S68" s="63">
        <v>44.04</v>
      </c>
    </row>
    <row r="69" spans="1:19" ht="14.25" customHeight="1" x14ac:dyDescent="0.25">
      <c r="A69" s="61">
        <f t="shared" si="0"/>
        <v>1984</v>
      </c>
      <c r="B69" s="61" t="s">
        <v>173</v>
      </c>
      <c r="C69" s="62">
        <v>73.805752469494465</v>
      </c>
      <c r="D69" s="62">
        <v>35.804670001589741</v>
      </c>
      <c r="E69" s="62">
        <v>55.122073927808032</v>
      </c>
      <c r="F69" s="62">
        <v>41.785027292569815</v>
      </c>
      <c r="G69" s="62">
        <v>45.035294070894167</v>
      </c>
      <c r="H69" s="62">
        <v>57.257475756972674</v>
      </c>
      <c r="I69" s="62">
        <v>45.169416418986579</v>
      </c>
      <c r="J69" s="62">
        <v>46.979275092776078</v>
      </c>
      <c r="K69" s="62">
        <v>166.30408397813085</v>
      </c>
      <c r="L69" s="62">
        <v>80.677489863879543</v>
      </c>
      <c r="M69" s="62">
        <v>124.20476324427226</v>
      </c>
      <c r="N69" s="62">
        <v>94.152833016155498</v>
      </c>
      <c r="O69" s="62">
        <v>101.47655266087013</v>
      </c>
      <c r="P69" s="62">
        <v>138.33649615117824</v>
      </c>
      <c r="Q69" s="62">
        <v>109.13123077793327</v>
      </c>
      <c r="R69" s="62">
        <v>113.50392629324976</v>
      </c>
      <c r="S69" s="63">
        <v>44.38</v>
      </c>
    </row>
    <row r="70" spans="1:19" ht="14.25" customHeight="1" x14ac:dyDescent="0.25">
      <c r="A70" s="61">
        <f t="shared" si="0"/>
        <v>1984</v>
      </c>
      <c r="B70" s="61" t="s">
        <v>176</v>
      </c>
      <c r="C70" s="62">
        <v>74.99325973271354</v>
      </c>
      <c r="D70" s="62">
        <v>39.135074177309107</v>
      </c>
      <c r="E70" s="62">
        <v>56.614925617160097</v>
      </c>
      <c r="F70" s="62">
        <v>48.221583220848871</v>
      </c>
      <c r="G70" s="62">
        <v>49.113370107019335</v>
      </c>
      <c r="H70" s="62">
        <v>57.97594459244565</v>
      </c>
      <c r="I70" s="62">
        <v>45.389193468291197</v>
      </c>
      <c r="J70" s="62">
        <v>48.251353563804656</v>
      </c>
      <c r="K70" s="62">
        <v>166.65168829491898</v>
      </c>
      <c r="L70" s="62">
        <v>86.966831505131353</v>
      </c>
      <c r="M70" s="62">
        <v>125.81094581591132</v>
      </c>
      <c r="N70" s="62">
        <v>107.1590738241086</v>
      </c>
      <c r="O70" s="62">
        <v>109.14082246004297</v>
      </c>
      <c r="P70" s="62">
        <v>138.7648266932639</v>
      </c>
      <c r="Q70" s="62">
        <v>108.63856742051507</v>
      </c>
      <c r="R70" s="62">
        <v>115.48911815175839</v>
      </c>
      <c r="S70" s="63">
        <v>45</v>
      </c>
    </row>
    <row r="71" spans="1:19" ht="14.25" customHeight="1" x14ac:dyDescent="0.25">
      <c r="A71" s="61">
        <f>A67+1</f>
        <v>1985</v>
      </c>
      <c r="B71" s="61" t="s">
        <v>174</v>
      </c>
      <c r="C71" s="62">
        <v>75.117606042998247</v>
      </c>
      <c r="D71" s="62">
        <v>42.841621917227492</v>
      </c>
      <c r="E71" s="62">
        <v>58.3891049804934</v>
      </c>
      <c r="F71" s="62">
        <v>50.766757297063812</v>
      </c>
      <c r="G71" s="62">
        <v>52.255247549593776</v>
      </c>
      <c r="H71" s="62">
        <v>58.83810719501318</v>
      </c>
      <c r="I71" s="62">
        <v>46.058990189981458</v>
      </c>
      <c r="J71" s="62">
        <v>50.426946918146044</v>
      </c>
      <c r="K71" s="62">
        <v>166.85385615948076</v>
      </c>
      <c r="L71" s="62">
        <v>95.161310344796732</v>
      </c>
      <c r="M71" s="62">
        <v>129.69592399043401</v>
      </c>
      <c r="N71" s="62">
        <v>112.76489848303824</v>
      </c>
      <c r="O71" s="62">
        <v>116.07118513903546</v>
      </c>
      <c r="P71" s="62">
        <v>139.32774614021594</v>
      </c>
      <c r="Q71" s="62">
        <v>109.06699074113536</v>
      </c>
      <c r="R71" s="62">
        <v>119.41024607659494</v>
      </c>
      <c r="S71" s="63">
        <v>45.02</v>
      </c>
    </row>
    <row r="72" spans="1:19" ht="14.25" customHeight="1" x14ac:dyDescent="0.25">
      <c r="A72" s="61">
        <f t="shared" si="0"/>
        <v>1985</v>
      </c>
      <c r="B72" s="61" t="s">
        <v>175</v>
      </c>
      <c r="C72" s="62">
        <v>75.882335851249252</v>
      </c>
      <c r="D72" s="62">
        <v>36.80233833925071</v>
      </c>
      <c r="E72" s="62">
        <v>58.756645973920506</v>
      </c>
      <c r="F72" s="62">
        <v>43.941063183578322</v>
      </c>
      <c r="G72" s="62">
        <v>48.000928271363762</v>
      </c>
      <c r="H72" s="62">
        <v>59.439824844721784</v>
      </c>
      <c r="I72" s="62">
        <v>47.000891829858382</v>
      </c>
      <c r="J72" s="62">
        <v>49.443429265820626</v>
      </c>
      <c r="K72" s="62">
        <v>164.42542979685646</v>
      </c>
      <c r="L72" s="62">
        <v>79.745045155472823</v>
      </c>
      <c r="M72" s="62">
        <v>127.31667599982774</v>
      </c>
      <c r="N72" s="62">
        <v>95.213571362033207</v>
      </c>
      <c r="O72" s="62">
        <v>104.01067881118908</v>
      </c>
      <c r="P72" s="62">
        <v>137.36959751495675</v>
      </c>
      <c r="Q72" s="62">
        <v>108.62235227607668</v>
      </c>
      <c r="R72" s="62">
        <v>114.26722733029958</v>
      </c>
      <c r="S72" s="63">
        <v>46.15</v>
      </c>
    </row>
    <row r="73" spans="1:19" ht="14.25" customHeight="1" x14ac:dyDescent="0.25">
      <c r="A73" s="61">
        <f t="shared" si="0"/>
        <v>1985</v>
      </c>
      <c r="B73" s="61" t="s">
        <v>173</v>
      </c>
      <c r="C73" s="62">
        <v>75.882335851249252</v>
      </c>
      <c r="D73" s="62">
        <v>30.062426834825924</v>
      </c>
      <c r="E73" s="62">
        <v>58.842859293366367</v>
      </c>
      <c r="F73" s="62">
        <v>44.188218517425639</v>
      </c>
      <c r="G73" s="62">
        <v>46.363334170630417</v>
      </c>
      <c r="H73" s="62">
        <v>59.394920542504721</v>
      </c>
      <c r="I73" s="62">
        <v>47.754413141759919</v>
      </c>
      <c r="J73" s="62">
        <v>47.980894123173513</v>
      </c>
      <c r="K73" s="62">
        <v>162.10710500160062</v>
      </c>
      <c r="L73" s="62">
        <v>64.222232076107503</v>
      </c>
      <c r="M73" s="62">
        <v>125.70574512575597</v>
      </c>
      <c r="N73" s="62">
        <v>94.399099588604216</v>
      </c>
      <c r="O73" s="62">
        <v>99.045789725764607</v>
      </c>
      <c r="P73" s="62">
        <v>135.23433639003807</v>
      </c>
      <c r="Q73" s="62">
        <v>108.73044886557359</v>
      </c>
      <c r="R73" s="62">
        <v>109.24611594529487</v>
      </c>
      <c r="S73" s="63">
        <v>46.81</v>
      </c>
    </row>
    <row r="74" spans="1:19" ht="14.25" customHeight="1" x14ac:dyDescent="0.25">
      <c r="A74" s="61">
        <f t="shared" si="0"/>
        <v>1985</v>
      </c>
      <c r="B74" s="61" t="s">
        <v>176</v>
      </c>
      <c r="C74" s="62">
        <v>80.762928529924466</v>
      </c>
      <c r="D74" s="62">
        <v>29.63139536855493</v>
      </c>
      <c r="E74" s="62">
        <v>59.97724507554878</v>
      </c>
      <c r="F74" s="62">
        <v>50.92451602079614</v>
      </c>
      <c r="G74" s="62">
        <v>49.64532328661452</v>
      </c>
      <c r="H74" s="62">
        <v>53.624717707612561</v>
      </c>
      <c r="I74" s="62">
        <v>47.832904945082994</v>
      </c>
      <c r="J74" s="62">
        <v>46.711654550088532</v>
      </c>
      <c r="K74" s="62">
        <v>169.38533668188856</v>
      </c>
      <c r="L74" s="62">
        <v>62.146382903848426</v>
      </c>
      <c r="M74" s="62">
        <v>125.7912019201946</v>
      </c>
      <c r="N74" s="62">
        <v>106.80477353354895</v>
      </c>
      <c r="O74" s="62">
        <v>104.12190286622175</v>
      </c>
      <c r="P74" s="62">
        <v>120.31572292486553</v>
      </c>
      <c r="Q74" s="62">
        <v>107.3208547118757</v>
      </c>
      <c r="R74" s="62">
        <v>104.805148194051</v>
      </c>
      <c r="S74" s="63">
        <v>47.68</v>
      </c>
    </row>
    <row r="75" spans="1:19" ht="14.25" customHeight="1" x14ac:dyDescent="0.25">
      <c r="A75" s="61">
        <f>A71+1</f>
        <v>1986</v>
      </c>
      <c r="B75" s="61" t="s">
        <v>174</v>
      </c>
      <c r="C75" s="62">
        <v>76.19941894247529</v>
      </c>
      <c r="D75" s="62">
        <v>25.740811721689365</v>
      </c>
      <c r="E75" s="62">
        <v>60.558050596026192</v>
      </c>
      <c r="F75" s="62">
        <v>52.11296507291302</v>
      </c>
      <c r="G75" s="62">
        <v>51.074497289334452</v>
      </c>
      <c r="H75" s="62">
        <v>46.821715921728043</v>
      </c>
      <c r="I75" s="62">
        <v>47.351488551368121</v>
      </c>
      <c r="J75" s="62">
        <v>45.442253169907417</v>
      </c>
      <c r="K75" s="62">
        <v>159.68025763301611</v>
      </c>
      <c r="L75" s="62">
        <v>53.941348955761455</v>
      </c>
      <c r="M75" s="62">
        <v>126.90287216267015</v>
      </c>
      <c r="N75" s="62">
        <v>109.20571054675823</v>
      </c>
      <c r="O75" s="62">
        <v>107.02954167924237</v>
      </c>
      <c r="P75" s="62">
        <v>104.58279187341533</v>
      </c>
      <c r="Q75" s="62">
        <v>105.76611246675924</v>
      </c>
      <c r="R75" s="62">
        <v>101.50157062744564</v>
      </c>
      <c r="S75" s="63">
        <v>47.72</v>
      </c>
    </row>
    <row r="76" spans="1:19" ht="14.25" customHeight="1" x14ac:dyDescent="0.25">
      <c r="A76" s="61">
        <f t="shared" si="0"/>
        <v>1986</v>
      </c>
      <c r="B76" s="61" t="s">
        <v>175</v>
      </c>
      <c r="C76" s="62">
        <v>72.531202789076104</v>
      </c>
      <c r="D76" s="62">
        <v>15.47515968417148</v>
      </c>
      <c r="E76" s="62">
        <v>54.164652327646081</v>
      </c>
      <c r="F76" s="62">
        <v>44.798218915857319</v>
      </c>
      <c r="G76" s="62">
        <v>43.7139329064644</v>
      </c>
      <c r="H76" s="62">
        <v>45.573376320093786</v>
      </c>
      <c r="I76" s="62">
        <v>47.968957404176322</v>
      </c>
      <c r="J76" s="62">
        <v>43.21106777502682</v>
      </c>
      <c r="K76" s="62">
        <v>150.60465695406168</v>
      </c>
      <c r="L76" s="62">
        <v>32.132806653179983</v>
      </c>
      <c r="M76" s="62">
        <v>112.46813190956414</v>
      </c>
      <c r="N76" s="62">
        <v>93.019557549537637</v>
      </c>
      <c r="O76" s="62">
        <v>90.768133111429407</v>
      </c>
      <c r="P76" s="62">
        <v>101.13931717730533</v>
      </c>
      <c r="Q76" s="62">
        <v>106.45574213088398</v>
      </c>
      <c r="R76" s="62">
        <v>95.896732745288091</v>
      </c>
      <c r="S76" s="63">
        <v>48.16</v>
      </c>
    </row>
    <row r="77" spans="1:19" ht="14.25" customHeight="1" x14ac:dyDescent="0.25">
      <c r="A77" s="61">
        <f t="shared" si="0"/>
        <v>1986</v>
      </c>
      <c r="B77" s="61" t="s">
        <v>173</v>
      </c>
      <c r="C77" s="62">
        <v>71.225566531086557</v>
      </c>
      <c r="D77" s="62">
        <v>12.769508982035926</v>
      </c>
      <c r="E77" s="62">
        <v>45.139479044602773</v>
      </c>
      <c r="F77" s="62">
        <v>43.914770062956272</v>
      </c>
      <c r="G77" s="62">
        <v>40.499763399492906</v>
      </c>
      <c r="H77" s="62">
        <v>47.881457454050654</v>
      </c>
      <c r="I77" s="62">
        <v>47.487541010461463</v>
      </c>
      <c r="J77" s="62">
        <v>42.911909495870617</v>
      </c>
      <c r="K77" s="62">
        <v>146.13370236168763</v>
      </c>
      <c r="L77" s="62">
        <v>26.199238781362176</v>
      </c>
      <c r="M77" s="62">
        <v>92.612800665988445</v>
      </c>
      <c r="N77" s="62">
        <v>90.100061680254967</v>
      </c>
      <c r="O77" s="62">
        <v>83.093482559484826</v>
      </c>
      <c r="P77" s="62">
        <v>105.02622823875993</v>
      </c>
      <c r="Q77" s="62">
        <v>104.16218690603523</v>
      </c>
      <c r="R77" s="62">
        <v>94.125706286182535</v>
      </c>
      <c r="S77" s="63">
        <v>48.74</v>
      </c>
    </row>
    <row r="78" spans="1:19" ht="14.25" customHeight="1" x14ac:dyDescent="0.25">
      <c r="A78" s="61">
        <f t="shared" si="0"/>
        <v>1986</v>
      </c>
      <c r="B78" s="61" t="s">
        <v>176</v>
      </c>
      <c r="C78" s="62">
        <v>71.300174317257401</v>
      </c>
      <c r="D78" s="62">
        <v>16.689150929998412</v>
      </c>
      <c r="E78" s="62">
        <v>45.960774350902838</v>
      </c>
      <c r="F78" s="62">
        <v>50.808826290059095</v>
      </c>
      <c r="G78" s="62">
        <v>44.829924378143225</v>
      </c>
      <c r="H78" s="62">
        <v>47.832062721611884</v>
      </c>
      <c r="I78" s="62">
        <v>47.613127895778369</v>
      </c>
      <c r="J78" s="62">
        <v>43.709166516734875</v>
      </c>
      <c r="K78" s="62">
        <v>144.44929967029458</v>
      </c>
      <c r="L78" s="62">
        <v>33.811083731763397</v>
      </c>
      <c r="M78" s="62">
        <v>93.113400224681598</v>
      </c>
      <c r="N78" s="62">
        <v>102.93522344015213</v>
      </c>
      <c r="O78" s="62">
        <v>90.822375158312852</v>
      </c>
      <c r="P78" s="62">
        <v>103.7346838464799</v>
      </c>
      <c r="Q78" s="62">
        <v>103.25987398780822</v>
      </c>
      <c r="R78" s="62">
        <v>94.793247704911892</v>
      </c>
      <c r="S78" s="63">
        <v>49.36</v>
      </c>
    </row>
    <row r="79" spans="1:19" ht="14.25" customHeight="1" x14ac:dyDescent="0.25">
      <c r="A79" s="61">
        <f>A75+1</f>
        <v>1987</v>
      </c>
      <c r="B79" s="61" t="s">
        <v>174</v>
      </c>
      <c r="C79" s="62">
        <v>69.254677513073787</v>
      </c>
      <c r="D79" s="62">
        <v>19.470676084998146</v>
      </c>
      <c r="E79" s="62">
        <v>50.738807265455179</v>
      </c>
      <c r="F79" s="62">
        <v>50.109429281512433</v>
      </c>
      <c r="G79" s="62">
        <v>46.809822984219807</v>
      </c>
      <c r="H79" s="62">
        <v>48.662792312627481</v>
      </c>
      <c r="I79" s="62">
        <v>45.593272156931206</v>
      </c>
      <c r="J79" s="62">
        <v>43.78845719183937</v>
      </c>
      <c r="K79" s="62">
        <v>138.75912144474813</v>
      </c>
      <c r="L79" s="62">
        <v>39.011573001398816</v>
      </c>
      <c r="M79" s="62">
        <v>101.66060361742173</v>
      </c>
      <c r="N79" s="62">
        <v>100.3995778030704</v>
      </c>
      <c r="O79" s="62">
        <v>93.788465205810084</v>
      </c>
      <c r="P79" s="62">
        <v>104.22529944876308</v>
      </c>
      <c r="Q79" s="62">
        <v>97.651043386016724</v>
      </c>
      <c r="R79" s="62">
        <v>93.785515510471996</v>
      </c>
      <c r="S79" s="63">
        <v>49.91</v>
      </c>
    </row>
    <row r="80" spans="1:19" ht="14.25" customHeight="1" x14ac:dyDescent="0.25">
      <c r="A80" s="61">
        <f t="shared" ref="A80:A90" si="1">A76+1</f>
        <v>1987</v>
      </c>
      <c r="B80" s="61" t="s">
        <v>175</v>
      </c>
      <c r="C80" s="62">
        <v>69.720976176641486</v>
      </c>
      <c r="D80" s="62">
        <v>19.080003370250651</v>
      </c>
      <c r="E80" s="62">
        <v>48.37020975225829</v>
      </c>
      <c r="F80" s="62">
        <v>42.962959096437878</v>
      </c>
      <c r="G80" s="62">
        <v>42.212550656654493</v>
      </c>
      <c r="H80" s="62">
        <v>48.597516937291964</v>
      </c>
      <c r="I80" s="62">
        <v>46.04329182931685</v>
      </c>
      <c r="J80" s="62">
        <v>43.994180102756758</v>
      </c>
      <c r="K80" s="62">
        <v>137.27303834739416</v>
      </c>
      <c r="L80" s="62">
        <v>37.566456724258025</v>
      </c>
      <c r="M80" s="62">
        <v>95.235695515373678</v>
      </c>
      <c r="N80" s="62">
        <v>84.58940558463847</v>
      </c>
      <c r="O80" s="62">
        <v>83.111932775456765</v>
      </c>
      <c r="P80" s="62">
        <v>102.39679084975128</v>
      </c>
      <c r="Q80" s="62">
        <v>97.014942750351551</v>
      </c>
      <c r="R80" s="62">
        <v>92.697387490005809</v>
      </c>
      <c r="S80" s="63">
        <v>50.79</v>
      </c>
    </row>
    <row r="81" spans="1:19" ht="14.25" customHeight="1" x14ac:dyDescent="0.25">
      <c r="A81" s="61">
        <f t="shared" si="1"/>
        <v>1987</v>
      </c>
      <c r="B81" s="61" t="s">
        <v>173</v>
      </c>
      <c r="C81" s="62">
        <v>72.226554328878549</v>
      </c>
      <c r="D81" s="62">
        <v>18.925025764400402</v>
      </c>
      <c r="E81" s="62">
        <v>46.854670347262591</v>
      </c>
      <c r="F81" s="62">
        <v>42.962959096437878</v>
      </c>
      <c r="G81" s="62">
        <v>41.974962010934377</v>
      </c>
      <c r="H81" s="62">
        <v>49.258430112564064</v>
      </c>
      <c r="I81" s="62">
        <v>46.493311501702479</v>
      </c>
      <c r="J81" s="62">
        <v>44.520201520513147</v>
      </c>
      <c r="K81" s="62">
        <v>139.94682102088461</v>
      </c>
      <c r="L81" s="62">
        <v>36.669300066654529</v>
      </c>
      <c r="M81" s="62">
        <v>90.78603051203757</v>
      </c>
      <c r="N81" s="62">
        <v>83.24541580398737</v>
      </c>
      <c r="O81" s="62">
        <v>81.331063768522341</v>
      </c>
      <c r="P81" s="62">
        <v>102.19591309660593</v>
      </c>
      <c r="Q81" s="62">
        <v>96.459152493158655</v>
      </c>
      <c r="R81" s="62">
        <v>92.365563320566693</v>
      </c>
      <c r="S81" s="63">
        <v>51.61</v>
      </c>
    </row>
    <row r="82" spans="1:19" ht="14.25" customHeight="1" x14ac:dyDescent="0.25">
      <c r="A82" s="61">
        <f t="shared" si="1"/>
        <v>1987</v>
      </c>
      <c r="B82" s="61" t="s">
        <v>176</v>
      </c>
      <c r="C82" s="62">
        <v>67.675479372457858</v>
      </c>
      <c r="D82" s="62">
        <v>16.668164379206193</v>
      </c>
      <c r="E82" s="62">
        <v>47.916455439385331</v>
      </c>
      <c r="F82" s="62">
        <v>49.988480926650979</v>
      </c>
      <c r="G82" s="62">
        <v>45.576115534436852</v>
      </c>
      <c r="H82" s="62">
        <v>47.357284805917153</v>
      </c>
      <c r="I82" s="62">
        <v>46.723554124783512</v>
      </c>
      <c r="J82" s="62">
        <v>43.612982457553265</v>
      </c>
      <c r="K82" s="62">
        <v>129.82060113650078</v>
      </c>
      <c r="L82" s="62">
        <v>31.974226700951835</v>
      </c>
      <c r="M82" s="62">
        <v>91.917236599626563</v>
      </c>
      <c r="N82" s="62">
        <v>95.891964179265258</v>
      </c>
      <c r="O82" s="62">
        <v>87.427806511484462</v>
      </c>
      <c r="P82" s="62">
        <v>97.382859975153508</v>
      </c>
      <c r="Q82" s="62">
        <v>96.079691805024694</v>
      </c>
      <c r="R82" s="62">
        <v>89.683286978312282</v>
      </c>
      <c r="S82" s="63">
        <v>52.13</v>
      </c>
    </row>
    <row r="83" spans="1:19" ht="14.25" customHeight="1" x14ac:dyDescent="0.25">
      <c r="A83" s="61">
        <f>A79+1</f>
        <v>1988</v>
      </c>
      <c r="B83" s="61" t="s">
        <v>174</v>
      </c>
      <c r="C83" s="62">
        <v>63.808309122603134</v>
      </c>
      <c r="D83" s="62">
        <v>13.896325324572095</v>
      </c>
      <c r="E83" s="62">
        <v>48.447347985446697</v>
      </c>
      <c r="F83" s="62">
        <v>50.293481125866812</v>
      </c>
      <c r="G83" s="62">
        <v>45.8762691928465</v>
      </c>
      <c r="H83" s="62">
        <v>46.394473019718284</v>
      </c>
      <c r="I83" s="62">
        <v>47.681154125325051</v>
      </c>
      <c r="J83" s="62">
        <v>43.874076303122223</v>
      </c>
      <c r="K83" s="62">
        <v>121.23942451568142</v>
      </c>
      <c r="L83" s="62">
        <v>26.403810230993908</v>
      </c>
      <c r="M83" s="62">
        <v>92.05272275403135</v>
      </c>
      <c r="N83" s="62">
        <v>95.560480953575549</v>
      </c>
      <c r="O83" s="62">
        <v>87.167526492203123</v>
      </c>
      <c r="P83" s="62">
        <v>94.393637883455312</v>
      </c>
      <c r="Q83" s="62">
        <v>97.011503815513848</v>
      </c>
      <c r="R83" s="62">
        <v>89.2656689788855</v>
      </c>
      <c r="S83" s="63">
        <v>52.63</v>
      </c>
    </row>
    <row r="84" spans="1:19" ht="14.25" customHeight="1" x14ac:dyDescent="0.25">
      <c r="A84" s="61">
        <f t="shared" si="1"/>
        <v>1988</v>
      </c>
      <c r="B84" s="61" t="s">
        <v>175</v>
      </c>
      <c r="C84" s="62">
        <v>63.111969785008704</v>
      </c>
      <c r="D84" s="62">
        <v>13.767177319696891</v>
      </c>
      <c r="E84" s="62">
        <v>45.938086635259189</v>
      </c>
      <c r="F84" s="62">
        <v>46.223306053572706</v>
      </c>
      <c r="G84" s="62">
        <v>42.841940872623489</v>
      </c>
      <c r="H84" s="62">
        <v>46.084414986874577</v>
      </c>
      <c r="I84" s="62">
        <v>48.241062322363</v>
      </c>
      <c r="J84" s="62">
        <v>44.091603706914064</v>
      </c>
      <c r="K84" s="62">
        <v>117.9222155923182</v>
      </c>
      <c r="L84" s="62">
        <v>25.723425485233353</v>
      </c>
      <c r="M84" s="62">
        <v>85.833495207883388</v>
      </c>
      <c r="N84" s="62">
        <v>86.366416393073067</v>
      </c>
      <c r="O84" s="62">
        <v>80.048469492943724</v>
      </c>
      <c r="P84" s="62">
        <v>92.150399893770413</v>
      </c>
      <c r="Q84" s="62">
        <v>96.462832078310342</v>
      </c>
      <c r="R84" s="62">
        <v>88.165574298968338</v>
      </c>
      <c r="S84" s="63">
        <v>53.52</v>
      </c>
    </row>
    <row r="85" spans="1:19" ht="14.25" customHeight="1" x14ac:dyDescent="0.25">
      <c r="A85" s="61">
        <f t="shared" si="1"/>
        <v>1988</v>
      </c>
      <c r="B85" s="61" t="s">
        <v>173</v>
      </c>
      <c r="C85" s="62">
        <v>60.730737943056347</v>
      </c>
      <c r="D85" s="62">
        <v>13.139195145991206</v>
      </c>
      <c r="E85" s="62">
        <v>43.7827536491126</v>
      </c>
      <c r="F85" s="62">
        <v>46.275892294816806</v>
      </c>
      <c r="G85" s="62">
        <v>42.20994034491541</v>
      </c>
      <c r="H85" s="62">
        <v>46.157849784127038</v>
      </c>
      <c r="I85" s="62">
        <v>49.24052461801017</v>
      </c>
      <c r="J85" s="62">
        <v>44.491509840817237</v>
      </c>
      <c r="K85" s="62">
        <v>111.37124141400395</v>
      </c>
      <c r="L85" s="62">
        <v>24.095351450561537</v>
      </c>
      <c r="M85" s="62">
        <v>80.291130843778831</v>
      </c>
      <c r="N85" s="62">
        <v>84.863180441622603</v>
      </c>
      <c r="O85" s="62">
        <v>77.406822565405108</v>
      </c>
      <c r="P85" s="62">
        <v>90.772565947152486</v>
      </c>
      <c r="Q85" s="62">
        <v>96.834856672586369</v>
      </c>
      <c r="R85" s="62">
        <v>87.495594573878535</v>
      </c>
      <c r="S85" s="63">
        <v>54.53</v>
      </c>
    </row>
    <row r="86" spans="1:19" ht="14.25" customHeight="1" x14ac:dyDescent="0.25">
      <c r="A86" s="61">
        <f t="shared" si="1"/>
        <v>1988</v>
      </c>
      <c r="B86" s="61" t="s">
        <v>176</v>
      </c>
      <c r="C86" s="62">
        <v>60.575305055200467</v>
      </c>
      <c r="D86" s="62">
        <v>12.432109819299454</v>
      </c>
      <c r="E86" s="62">
        <v>46.39184094813217</v>
      </c>
      <c r="F86" s="62">
        <v>53.559086707126056</v>
      </c>
      <c r="G86" s="62">
        <v>47.047464034842193</v>
      </c>
      <c r="H86" s="62">
        <v>45.921226548535799</v>
      </c>
      <c r="I86" s="62">
        <v>50.229521339880947</v>
      </c>
      <c r="J86" s="62">
        <v>44.938096642937232</v>
      </c>
      <c r="K86" s="62">
        <v>108.44129082563636</v>
      </c>
      <c r="L86" s="62">
        <v>22.255835695129704</v>
      </c>
      <c r="M86" s="62">
        <v>83.050198618210118</v>
      </c>
      <c r="N86" s="62">
        <v>95.880928584185568</v>
      </c>
      <c r="O86" s="62">
        <v>84.223888354533102</v>
      </c>
      <c r="P86" s="62">
        <v>87.786707223352707</v>
      </c>
      <c r="Q86" s="62">
        <v>96.022789791399248</v>
      </c>
      <c r="R86" s="62">
        <v>85.90727708456744</v>
      </c>
      <c r="S86" s="63">
        <v>55.86</v>
      </c>
    </row>
    <row r="87" spans="1:19" ht="14.25" customHeight="1" x14ac:dyDescent="0.25">
      <c r="A87" s="61">
        <f>A83+1</f>
        <v>1989</v>
      </c>
      <c r="B87" s="61" t="s">
        <v>174</v>
      </c>
      <c r="C87" s="62">
        <v>61.047821034282393</v>
      </c>
      <c r="D87" s="62">
        <v>13.114979895077102</v>
      </c>
      <c r="E87" s="62">
        <v>47.208598711303516</v>
      </c>
      <c r="F87" s="62">
        <v>53.438138352264609</v>
      </c>
      <c r="G87" s="62">
        <v>47.280718418907057</v>
      </c>
      <c r="H87" s="62">
        <v>44.991052450004688</v>
      </c>
      <c r="I87" s="62">
        <v>50.690006586043005</v>
      </c>
      <c r="J87" s="62">
        <v>45.142202918239292</v>
      </c>
      <c r="K87" s="62">
        <v>107.5164160519239</v>
      </c>
      <c r="L87" s="62">
        <v>23.097886394993132</v>
      </c>
      <c r="M87" s="62">
        <v>83.14300583181317</v>
      </c>
      <c r="N87" s="62">
        <v>94.114368355520611</v>
      </c>
      <c r="O87" s="62">
        <v>83.270021871974393</v>
      </c>
      <c r="P87" s="62">
        <v>84.69701138931606</v>
      </c>
      <c r="Q87" s="62">
        <v>95.425464205653256</v>
      </c>
      <c r="R87" s="62">
        <v>84.981556698492639</v>
      </c>
      <c r="S87" s="63">
        <v>56.78</v>
      </c>
    </row>
    <row r="88" spans="1:19" ht="14.25" customHeight="1" x14ac:dyDescent="0.25">
      <c r="A88" s="61">
        <f t="shared" si="1"/>
        <v>1989</v>
      </c>
      <c r="B88" s="61" t="s">
        <v>175</v>
      </c>
      <c r="C88" s="62">
        <v>59.381580476467164</v>
      </c>
      <c r="D88" s="62">
        <v>15.110316570399023</v>
      </c>
      <c r="E88" s="62">
        <v>44.272808307015417</v>
      </c>
      <c r="F88" s="62">
        <v>49.420549521214582</v>
      </c>
      <c r="G88" s="62">
        <v>44.391608812964698</v>
      </c>
      <c r="H88" s="62">
        <v>44.387255228151162</v>
      </c>
      <c r="I88" s="62">
        <v>51.574347570149669</v>
      </c>
      <c r="J88" s="62">
        <v>45.758268661563413</v>
      </c>
      <c r="K88" s="62">
        <v>103.30824717548219</v>
      </c>
      <c r="L88" s="62">
        <v>26.287955063324674</v>
      </c>
      <c r="M88" s="62">
        <v>77.022978961404704</v>
      </c>
      <c r="N88" s="62">
        <v>85.978687406427596</v>
      </c>
      <c r="O88" s="62">
        <v>77.229660426173794</v>
      </c>
      <c r="P88" s="62">
        <v>82.580939959350999</v>
      </c>
      <c r="Q88" s="62">
        <v>95.952274549115671</v>
      </c>
      <c r="R88" s="62">
        <v>85.131662626164498</v>
      </c>
      <c r="S88" s="63">
        <v>57.48</v>
      </c>
    </row>
    <row r="89" spans="1:19" ht="14.25" customHeight="1" x14ac:dyDescent="0.25">
      <c r="A89" s="61">
        <f t="shared" si="1"/>
        <v>1989</v>
      </c>
      <c r="B89" s="61" t="s">
        <v>173</v>
      </c>
      <c r="C89" s="62">
        <v>59.344276583381749</v>
      </c>
      <c r="D89" s="62">
        <v>15.263679826188332</v>
      </c>
      <c r="E89" s="62">
        <v>42.235451442215798</v>
      </c>
      <c r="F89" s="62">
        <v>49.567790996698108</v>
      </c>
      <c r="G89" s="62">
        <v>44.113796578367591</v>
      </c>
      <c r="H89" s="62">
        <v>44.754429214413442</v>
      </c>
      <c r="I89" s="62">
        <v>52.756957406884027</v>
      </c>
      <c r="J89" s="62">
        <v>46.585136408406385</v>
      </c>
      <c r="K89" s="62">
        <v>100.5664744676864</v>
      </c>
      <c r="L89" s="62">
        <v>25.866259661393549</v>
      </c>
      <c r="M89" s="62">
        <v>71.573379837681401</v>
      </c>
      <c r="N89" s="62">
        <v>83.998967965934767</v>
      </c>
      <c r="O89" s="62">
        <v>74.756476153817303</v>
      </c>
      <c r="P89" s="62">
        <v>81.076864518864923</v>
      </c>
      <c r="Q89" s="62">
        <v>95.574198200876864</v>
      </c>
      <c r="R89" s="62">
        <v>84.393363058707223</v>
      </c>
      <c r="S89" s="63">
        <v>59.01</v>
      </c>
    </row>
    <row r="90" spans="1:19" ht="14.25" customHeight="1" x14ac:dyDescent="0.25">
      <c r="A90" s="61">
        <f t="shared" si="1"/>
        <v>1989</v>
      </c>
      <c r="B90" s="61" t="s">
        <v>176</v>
      </c>
      <c r="C90" s="62">
        <v>62.328588030214981</v>
      </c>
      <c r="D90" s="62">
        <v>17.09758149541625</v>
      </c>
      <c r="E90" s="62">
        <v>44.631274214185062</v>
      </c>
      <c r="F90" s="62">
        <v>58.070986205870689</v>
      </c>
      <c r="G90" s="62">
        <v>50.278927955754149</v>
      </c>
      <c r="H90" s="62">
        <v>44.215907367895419</v>
      </c>
      <c r="I90" s="62">
        <v>54.447147571774281</v>
      </c>
      <c r="J90" s="62">
        <v>47.93702022847814</v>
      </c>
      <c r="K90" s="62">
        <v>103.44993863936097</v>
      </c>
      <c r="L90" s="62">
        <v>28.377728623097511</v>
      </c>
      <c r="M90" s="62">
        <v>74.076803674995944</v>
      </c>
      <c r="N90" s="62">
        <v>96.383379594806115</v>
      </c>
      <c r="O90" s="62">
        <v>83.45050283112721</v>
      </c>
      <c r="P90" s="62">
        <v>78.29981825375495</v>
      </c>
      <c r="Q90" s="62">
        <v>96.417828177393801</v>
      </c>
      <c r="R90" s="62">
        <v>84.889357585404895</v>
      </c>
      <c r="S90" s="62">
        <v>60.25</v>
      </c>
    </row>
    <row r="91" spans="1:19" ht="14.25" customHeight="1" x14ac:dyDescent="0.25">
      <c r="A91" s="61">
        <v>1990</v>
      </c>
      <c r="B91" s="61" t="s">
        <v>174</v>
      </c>
      <c r="C91" s="62">
        <v>62.678502508683906</v>
      </c>
      <c r="D91" s="62">
        <v>16.562168582700547</v>
      </c>
      <c r="E91" s="62">
        <v>46.986259097995756</v>
      </c>
      <c r="F91" s="62">
        <v>57.388474528142744</v>
      </c>
      <c r="G91" s="62">
        <v>49.91975909531309</v>
      </c>
      <c r="H91" s="62">
        <v>44.501487134988309</v>
      </c>
      <c r="I91" s="62">
        <v>54.48450395144657</v>
      </c>
      <c r="J91" s="62">
        <v>47.641968944805939</v>
      </c>
      <c r="K91" s="70">
        <v>104.41914318795831</v>
      </c>
      <c r="L91" s="70">
        <v>27.591716194886899</v>
      </c>
      <c r="M91" s="70">
        <v>78.276677333514471</v>
      </c>
      <c r="N91" s="70">
        <v>95.606230194513671</v>
      </c>
      <c r="O91" s="70">
        <v>83.163736596286668</v>
      </c>
      <c r="P91" s="70">
        <v>72.893508820619672</v>
      </c>
      <c r="Q91" s="70">
        <v>89.245706718176194</v>
      </c>
      <c r="R91" s="70">
        <v>78.037623169215294</v>
      </c>
      <c r="S91" s="70">
        <v>60.025873221216045</v>
      </c>
    </row>
    <row r="92" spans="1:19" ht="14.25" customHeight="1" x14ac:dyDescent="0.25">
      <c r="A92" s="61">
        <v>1990</v>
      </c>
      <c r="B92" s="61" t="s">
        <v>247</v>
      </c>
      <c r="C92" s="62">
        <v>61.096101891161702</v>
      </c>
      <c r="D92" s="62">
        <v>14.242989861281977</v>
      </c>
      <c r="E92" s="62">
        <v>45.643146331891785</v>
      </c>
      <c r="F92" s="62">
        <v>49.254259086509997</v>
      </c>
      <c r="G92" s="62">
        <v>44.236571541338478</v>
      </c>
      <c r="H92" s="62">
        <v>45.74987868828007</v>
      </c>
      <c r="I92" s="62">
        <v>51.407879700659038</v>
      </c>
      <c r="J92" s="62">
        <v>45.586945037300239</v>
      </c>
      <c r="K92" s="70">
        <v>100.27024790205519</v>
      </c>
      <c r="L92" s="70">
        <v>23.375437712889529</v>
      </c>
      <c r="M92" s="70">
        <v>74.909027844060191</v>
      </c>
      <c r="N92" s="70">
        <v>80.835546229028083</v>
      </c>
      <c r="O92" s="70">
        <v>72.600572826867619</v>
      </c>
      <c r="P92" s="70">
        <v>73.293621737071561</v>
      </c>
      <c r="Q92" s="70">
        <v>82.358025794070869</v>
      </c>
      <c r="R92" s="70">
        <v>73.032593779718425</v>
      </c>
      <c r="S92" s="70">
        <v>60.931435963777488</v>
      </c>
    </row>
    <row r="93" spans="1:19" ht="14.25" customHeight="1" x14ac:dyDescent="0.25">
      <c r="A93" s="61">
        <v>1990</v>
      </c>
      <c r="B93" s="61" t="s">
        <v>248</v>
      </c>
      <c r="C93" s="62">
        <v>62.678502508683906</v>
      </c>
      <c r="D93" s="62">
        <v>14.878886862087981</v>
      </c>
      <c r="E93" s="62">
        <v>42.407878081107519</v>
      </c>
      <c r="F93" s="62">
        <v>48.778882859401584</v>
      </c>
      <c r="G93" s="62">
        <v>43.476236797905806</v>
      </c>
      <c r="H93" s="62">
        <v>45.162400310260416</v>
      </c>
      <c r="I93" s="62">
        <v>51.910185700787594</v>
      </c>
      <c r="J93" s="62">
        <v>45.947025307844754</v>
      </c>
      <c r="K93" s="70">
        <v>99.692350697968422</v>
      </c>
      <c r="L93" s="70">
        <v>23.665390009041168</v>
      </c>
      <c r="M93" s="70">
        <v>67.451213491144259</v>
      </c>
      <c r="N93" s="70">
        <v>77.584519445097584</v>
      </c>
      <c r="O93" s="70">
        <v>69.15047540078433</v>
      </c>
      <c r="P93" s="70">
        <v>70.28073499884907</v>
      </c>
      <c r="Q93" s="70">
        <v>80.781490352921864</v>
      </c>
      <c r="R93" s="70">
        <v>71.501751179341341</v>
      </c>
      <c r="S93" s="70">
        <v>62.871927554980601</v>
      </c>
    </row>
    <row r="94" spans="1:19" ht="14.25" customHeight="1" x14ac:dyDescent="0.25">
      <c r="A94" s="61">
        <v>1990</v>
      </c>
      <c r="B94" s="61" t="s">
        <v>176</v>
      </c>
      <c r="C94" s="62">
        <v>61.44345812427634</v>
      </c>
      <c r="D94" s="62">
        <v>19.088363806049294</v>
      </c>
      <c r="E94" s="62">
        <v>46.459904095063123</v>
      </c>
      <c r="F94" s="62">
        <v>54.892749335823595</v>
      </c>
      <c r="G94" s="62">
        <v>48.569184307824415</v>
      </c>
      <c r="H94" s="62">
        <v>46.084414986874577</v>
      </c>
      <c r="I94" s="62">
        <v>51.502062075683128</v>
      </c>
      <c r="J94" s="62">
        <v>46.402645964218316</v>
      </c>
      <c r="K94" s="70">
        <v>96.732776232312844</v>
      </c>
      <c r="L94" s="70">
        <v>30.051538130501225</v>
      </c>
      <c r="M94" s="70">
        <v>73.143596467380434</v>
      </c>
      <c r="N94" s="70">
        <v>86.419745899371975</v>
      </c>
      <c r="O94" s="70">
        <v>76.464316639405851</v>
      </c>
      <c r="P94" s="70">
        <v>71.282931147524479</v>
      </c>
      <c r="Q94" s="70">
        <v>79.662895708713265</v>
      </c>
      <c r="R94" s="70">
        <v>71.775167771412711</v>
      </c>
      <c r="S94" s="70">
        <v>63.518758085381634</v>
      </c>
    </row>
    <row r="95" spans="1:19" ht="14.25" customHeight="1" x14ac:dyDescent="0.25">
      <c r="A95" s="61">
        <v>1991</v>
      </c>
      <c r="B95" s="61" t="s">
        <v>174</v>
      </c>
      <c r="C95" s="62">
        <v>62.755692782709374</v>
      </c>
      <c r="D95" s="62">
        <v>15.88172909684809</v>
      </c>
      <c r="E95" s="62">
        <v>49.935662131670057</v>
      </c>
      <c r="F95" s="62">
        <v>54.747495488651587</v>
      </c>
      <c r="G95" s="62">
        <v>48.825716980980907</v>
      </c>
      <c r="H95" s="62">
        <v>47.14513983607673</v>
      </c>
      <c r="I95" s="62">
        <v>51.946812179963651</v>
      </c>
      <c r="J95" s="62">
        <v>46.550833814617405</v>
      </c>
      <c r="K95" s="70">
        <v>97.020301042068681</v>
      </c>
      <c r="L95" s="70">
        <v>24.553153183727144</v>
      </c>
      <c r="M95" s="70">
        <v>77.200533655561898</v>
      </c>
      <c r="N95" s="70">
        <v>84.639628025455337</v>
      </c>
      <c r="O95" s="70">
        <v>75.484558452596474</v>
      </c>
      <c r="P95" s="70">
        <v>71.432030054661709</v>
      </c>
      <c r="Q95" s="70">
        <v>78.707291181763111</v>
      </c>
      <c r="R95" s="70">
        <v>70.531566385783947</v>
      </c>
      <c r="S95" s="70">
        <v>64.683053040103502</v>
      </c>
    </row>
    <row r="96" spans="1:19" ht="14.25" customHeight="1" x14ac:dyDescent="0.25">
      <c r="A96" s="61">
        <v>1991</v>
      </c>
      <c r="B96" s="61" t="s">
        <v>247</v>
      </c>
      <c r="C96" s="62">
        <v>60.247008876881502</v>
      </c>
      <c r="D96" s="62">
        <v>13.072158825775251</v>
      </c>
      <c r="E96" s="62">
        <v>45.121603200675715</v>
      </c>
      <c r="F96" s="62">
        <v>51.644345117249493</v>
      </c>
      <c r="G96" s="62">
        <v>45.495294386989499</v>
      </c>
      <c r="H96" s="62">
        <v>45.521414874605753</v>
      </c>
      <c r="I96" s="62">
        <v>53.804297909605793</v>
      </c>
      <c r="J96" s="62">
        <v>46.946349592104397</v>
      </c>
      <c r="K96" s="70">
        <v>91.675074531160249</v>
      </c>
      <c r="L96" s="70">
        <v>19.891296795913917</v>
      </c>
      <c r="M96" s="70">
        <v>68.659447390004587</v>
      </c>
      <c r="N96" s="70">
        <v>78.58480073943673</v>
      </c>
      <c r="O96" s="70">
        <v>69.228075907761593</v>
      </c>
      <c r="P96" s="70">
        <v>68.05414093976043</v>
      </c>
      <c r="Q96" s="70">
        <v>80.436982971454313</v>
      </c>
      <c r="R96" s="70">
        <v>70.184406625959625</v>
      </c>
      <c r="S96" s="70">
        <v>65.717981888745143</v>
      </c>
    </row>
    <row r="97" spans="1:19" ht="14.25" customHeight="1" x14ac:dyDescent="0.25">
      <c r="A97" s="61">
        <v>1991</v>
      </c>
      <c r="B97" s="61" t="s">
        <v>248</v>
      </c>
      <c r="C97" s="62">
        <v>60.015438054805095</v>
      </c>
      <c r="D97" s="62">
        <v>13.448436770881941</v>
      </c>
      <c r="E97" s="62">
        <v>41.776240214730507</v>
      </c>
      <c r="F97" s="62">
        <v>51.723574488434224</v>
      </c>
      <c r="G97" s="62">
        <v>45.008866681034661</v>
      </c>
      <c r="H97" s="62">
        <v>44.517805978822196</v>
      </c>
      <c r="I97" s="62">
        <v>54.913556993223054</v>
      </c>
      <c r="J97" s="62">
        <v>47.524328442943386</v>
      </c>
      <c r="K97" s="70">
        <v>90.256680187479262</v>
      </c>
      <c r="L97" s="70">
        <v>20.224983704069537</v>
      </c>
      <c r="M97" s="70">
        <v>62.826913785966312</v>
      </c>
      <c r="N97" s="70">
        <v>77.78662077735342</v>
      </c>
      <c r="O97" s="70">
        <v>67.688431798520995</v>
      </c>
      <c r="P97" s="70">
        <v>65.786620332233184</v>
      </c>
      <c r="Q97" s="70">
        <v>81.149042401689158</v>
      </c>
      <c r="R97" s="70">
        <v>70.229538115772698</v>
      </c>
      <c r="S97" s="70">
        <v>66.494178525226388</v>
      </c>
    </row>
    <row r="98" spans="1:19" ht="14.25" customHeight="1" x14ac:dyDescent="0.25">
      <c r="A98" s="61">
        <v>1991</v>
      </c>
      <c r="B98" s="61" t="s">
        <v>176</v>
      </c>
      <c r="C98" s="62">
        <v>61.01891161713624</v>
      </c>
      <c r="D98" s="62">
        <v>14.095363339413735</v>
      </c>
      <c r="E98" s="62">
        <v>45.937545392369664</v>
      </c>
      <c r="F98" s="62">
        <v>59.171135379799267</v>
      </c>
      <c r="G98" s="62">
        <v>50.63158667462352</v>
      </c>
      <c r="H98" s="62">
        <v>45.586690249941263</v>
      </c>
      <c r="I98" s="62">
        <v>55.572833618391797</v>
      </c>
      <c r="J98" s="62">
        <v>48.268821652759158</v>
      </c>
      <c r="K98" s="70">
        <v>90.706959000089057</v>
      </c>
      <c r="L98" s="70">
        <v>20.953299733397728</v>
      </c>
      <c r="M98" s="70">
        <v>68.287928054426445</v>
      </c>
      <c r="N98" s="70">
        <v>87.960168554970835</v>
      </c>
      <c r="O98" s="70">
        <v>75.265800960546116</v>
      </c>
      <c r="P98" s="70">
        <v>66.491671893146531</v>
      </c>
      <c r="Q98" s="70">
        <v>81.057225231026536</v>
      </c>
      <c r="R98" s="70">
        <v>70.403765537863421</v>
      </c>
      <c r="S98" s="70">
        <v>67.270375161707634</v>
      </c>
    </row>
    <row r="99" spans="1:19" ht="14.25" customHeight="1" x14ac:dyDescent="0.25">
      <c r="A99" s="61">
        <v>1992</v>
      </c>
      <c r="B99" s="61" t="s">
        <v>174</v>
      </c>
      <c r="C99" s="62">
        <v>62.832883056734843</v>
      </c>
      <c r="D99" s="62">
        <v>12.567343995248804</v>
      </c>
      <c r="E99" s="62">
        <v>49.854067912500653</v>
      </c>
      <c r="F99" s="62">
        <v>58.075129078410434</v>
      </c>
      <c r="G99" s="62">
        <v>51.275361187014987</v>
      </c>
      <c r="H99" s="62">
        <v>45.488777186937995</v>
      </c>
      <c r="I99" s="62">
        <v>55.060062909927197</v>
      </c>
      <c r="J99" s="62">
        <v>48.555468320898051</v>
      </c>
      <c r="K99" s="70">
        <v>92.513940195916263</v>
      </c>
      <c r="L99" s="70">
        <v>18.503917920623479</v>
      </c>
      <c r="M99" s="70">
        <v>73.40417999307239</v>
      </c>
      <c r="N99" s="70">
        <v>85.508713862116707</v>
      </c>
      <c r="O99" s="70">
        <v>75.496865138214446</v>
      </c>
      <c r="P99" s="70">
        <v>65.75423126183577</v>
      </c>
      <c r="Q99" s="70">
        <v>79.589567663959514</v>
      </c>
      <c r="R99" s="70">
        <v>70.187147038013947</v>
      </c>
      <c r="S99" s="70">
        <v>67.917205692108666</v>
      </c>
    </row>
    <row r="100" spans="1:19" ht="14.25" customHeight="1" x14ac:dyDescent="0.25">
      <c r="A100" s="61">
        <v>1992</v>
      </c>
      <c r="B100" s="61" t="s">
        <v>247</v>
      </c>
      <c r="C100" s="62">
        <v>61.520648398301816</v>
      </c>
      <c r="D100" s="62">
        <v>13.164001187799601</v>
      </c>
      <c r="E100" s="62">
        <v>44.142472570642973</v>
      </c>
      <c r="F100" s="62">
        <v>54.417373108715204</v>
      </c>
      <c r="G100" s="62">
        <v>47.912999334807125</v>
      </c>
      <c r="H100" s="62">
        <v>44.632037885659344</v>
      </c>
      <c r="I100" s="62">
        <v>56.671627993673056</v>
      </c>
      <c r="J100" s="62">
        <v>49.474405418872472</v>
      </c>
      <c r="K100" s="70">
        <v>90.238066815725432</v>
      </c>
      <c r="L100" s="70">
        <v>19.308867017398654</v>
      </c>
      <c r="M100" s="70">
        <v>64.747877224111988</v>
      </c>
      <c r="N100" s="70">
        <v>79.819031144282434</v>
      </c>
      <c r="O100" s="70">
        <v>70.278460124868886</v>
      </c>
      <c r="P100" s="70">
        <v>64.292765608843766</v>
      </c>
      <c r="Q100" s="70">
        <v>81.635880140698731</v>
      </c>
      <c r="R100" s="70">
        <v>71.268230220213866</v>
      </c>
      <c r="S100" s="70">
        <v>68.175937904269091</v>
      </c>
    </row>
    <row r="101" spans="1:19" ht="14.25" customHeight="1" x14ac:dyDescent="0.25">
      <c r="A101" s="61">
        <v>1992</v>
      </c>
      <c r="B101" s="61" t="s">
        <v>248</v>
      </c>
      <c r="C101" s="62">
        <v>60.903126206098037</v>
      </c>
      <c r="D101" s="62">
        <v>13.781869087515378</v>
      </c>
      <c r="E101" s="62">
        <v>43.734501474795998</v>
      </c>
      <c r="F101" s="62">
        <v>54.324938842333005</v>
      </c>
      <c r="G101" s="62">
        <v>47.828526341363784</v>
      </c>
      <c r="H101" s="62">
        <v>46.051777299206826</v>
      </c>
      <c r="I101" s="62">
        <v>57.597754681410123</v>
      </c>
      <c r="J101" s="62">
        <v>50.368858024003487</v>
      </c>
      <c r="K101" s="70">
        <v>89.332289482568839</v>
      </c>
      <c r="L101" s="70">
        <v>20.21515143197227</v>
      </c>
      <c r="M101" s="70">
        <v>64.149468007622971</v>
      </c>
      <c r="N101" s="70">
        <v>79.68344919378255</v>
      </c>
      <c r="O101" s="70">
        <v>70.154555715131309</v>
      </c>
      <c r="P101" s="70">
        <v>66.596930295309946</v>
      </c>
      <c r="Q101" s="70">
        <v>83.293933017223594</v>
      </c>
      <c r="R101" s="70">
        <v>72.839997142448993</v>
      </c>
      <c r="S101" s="70">
        <v>68.175937904269091</v>
      </c>
    </row>
    <row r="102" spans="1:19" ht="14.25" customHeight="1" x14ac:dyDescent="0.25">
      <c r="A102" s="61">
        <v>1992</v>
      </c>
      <c r="B102" s="61" t="s">
        <v>176</v>
      </c>
      <c r="C102" s="62">
        <v>61.752219220378237</v>
      </c>
      <c r="D102" s="62">
        <v>15.917363084885249</v>
      </c>
      <c r="E102" s="62">
        <v>45.937545392369664</v>
      </c>
      <c r="F102" s="62">
        <v>62.287490646398822</v>
      </c>
      <c r="G102" s="62">
        <v>53.73166661023506</v>
      </c>
      <c r="H102" s="62">
        <v>45.676443891027596</v>
      </c>
      <c r="I102" s="62">
        <v>58.670387285851355</v>
      </c>
      <c r="J102" s="62">
        <v>51.315543131639842</v>
      </c>
      <c r="K102" s="70">
        <v>90.065029164815812</v>
      </c>
      <c r="L102" s="70">
        <v>23.215323895502451</v>
      </c>
      <c r="M102" s="70">
        <v>66.99947658170143</v>
      </c>
      <c r="N102" s="70">
        <v>90.845717489936391</v>
      </c>
      <c r="O102" s="70">
        <v>78.36712884851265</v>
      </c>
      <c r="P102" s="70">
        <v>65.420286294797478</v>
      </c>
      <c r="Q102" s="70">
        <v>84.030918484461992</v>
      </c>
      <c r="R102" s="70">
        <v>73.496910815869157</v>
      </c>
      <c r="S102" s="70">
        <v>68.564036222509699</v>
      </c>
    </row>
    <row r="103" spans="1:19" ht="14.25" customHeight="1" x14ac:dyDescent="0.25">
      <c r="A103" s="61">
        <v>1993</v>
      </c>
      <c r="B103" s="61" t="s">
        <v>174</v>
      </c>
      <c r="C103" s="62">
        <v>58.626013122346578</v>
      </c>
      <c r="D103" s="62">
        <v>15.197471683705938</v>
      </c>
      <c r="E103" s="62">
        <v>47.487835556588188</v>
      </c>
      <c r="F103" s="62">
        <v>62.934530511074158</v>
      </c>
      <c r="G103" s="62">
        <v>53.327182643623928</v>
      </c>
      <c r="H103" s="62">
        <v>45.358226436266968</v>
      </c>
      <c r="I103" s="62">
        <v>59.559887494412365</v>
      </c>
      <c r="J103" s="62">
        <v>50.809480607167878</v>
      </c>
      <c r="K103" s="70">
        <v>83.922052117729464</v>
      </c>
      <c r="L103" s="70">
        <v>21.754899280564246</v>
      </c>
      <c r="M103" s="70">
        <v>67.977957194893833</v>
      </c>
      <c r="N103" s="70">
        <v>90.089614972333948</v>
      </c>
      <c r="O103" s="70">
        <v>76.336874413928342</v>
      </c>
      <c r="P103" s="70">
        <v>63.902826762844413</v>
      </c>
      <c r="Q103" s="70">
        <v>83.910802330814832</v>
      </c>
      <c r="R103" s="70">
        <v>71.582812915142114</v>
      </c>
      <c r="S103" s="70">
        <v>69.857697283311765</v>
      </c>
    </row>
    <row r="104" spans="1:19" ht="14.25" customHeight="1" x14ac:dyDescent="0.25">
      <c r="A104" s="61">
        <v>1993</v>
      </c>
      <c r="B104" s="61" t="s">
        <v>247</v>
      </c>
      <c r="C104" s="62">
        <v>57.506754148977222</v>
      </c>
      <c r="D104" s="62">
        <v>15.1811394391889</v>
      </c>
      <c r="E104" s="62">
        <v>43.408124598118413</v>
      </c>
      <c r="F104" s="62">
        <v>57.56013816570966</v>
      </c>
      <c r="G104" s="62">
        <v>49.154757752879689</v>
      </c>
      <c r="H104" s="62">
        <v>43.962965288470308</v>
      </c>
      <c r="I104" s="62">
        <v>60.31792242615942</v>
      </c>
      <c r="J104" s="62">
        <v>51.033097838403066</v>
      </c>
      <c r="K104" s="70">
        <v>82.625875385054641</v>
      </c>
      <c r="L104" s="70">
        <v>21.812306294596691</v>
      </c>
      <c r="M104" s="70">
        <v>62.368922517370883</v>
      </c>
      <c r="N104" s="70">
        <v>82.702577699058679</v>
      </c>
      <c r="O104" s="70">
        <v>70.625702124490715</v>
      </c>
      <c r="P104" s="70">
        <v>62.103355401144654</v>
      </c>
      <c r="Q104" s="70">
        <v>85.206840551150464</v>
      </c>
      <c r="R104" s="70">
        <v>72.0908289848892</v>
      </c>
      <c r="S104" s="70">
        <v>69.598965071151355</v>
      </c>
    </row>
    <row r="105" spans="1:19" ht="14.25" customHeight="1" x14ac:dyDescent="0.25">
      <c r="A105" s="61">
        <v>1993</v>
      </c>
      <c r="B105" s="61" t="s">
        <v>248</v>
      </c>
      <c r="C105" s="62">
        <v>57.62253956001544</v>
      </c>
      <c r="D105" s="62">
        <v>13.902345904212446</v>
      </c>
      <c r="E105" s="62">
        <v>41.69464599556111</v>
      </c>
      <c r="F105" s="62">
        <v>56.596180816295394</v>
      </c>
      <c r="G105" s="62">
        <v>48.085388547021815</v>
      </c>
      <c r="H105" s="62">
        <v>43.31837095703208</v>
      </c>
      <c r="I105" s="62">
        <v>60.281825524647672</v>
      </c>
      <c r="J105" s="62">
        <v>50.729013400969613</v>
      </c>
      <c r="K105" s="70">
        <v>81.879086543919001</v>
      </c>
      <c r="L105" s="70">
        <v>19.754620191095995</v>
      </c>
      <c r="M105" s="70">
        <v>59.246252490016062</v>
      </c>
      <c r="N105" s="70">
        <v>80.420676049625627</v>
      </c>
      <c r="O105" s="70">
        <v>68.32721571111739</v>
      </c>
      <c r="P105" s="70">
        <v>60.602085838041518</v>
      </c>
      <c r="Q105" s="70">
        <v>84.333835373038141</v>
      </c>
      <c r="R105" s="70">
        <v>70.969520706448805</v>
      </c>
      <c r="S105" s="70">
        <v>70.3751617076326</v>
      </c>
    </row>
    <row r="106" spans="1:19" ht="14.25" customHeight="1" x14ac:dyDescent="0.25">
      <c r="A106" s="61">
        <v>1993</v>
      </c>
      <c r="B106" s="61" t="s">
        <v>176</v>
      </c>
      <c r="C106" s="62">
        <v>58.278656889231954</v>
      </c>
      <c r="D106" s="62">
        <v>13.905103296143896</v>
      </c>
      <c r="E106" s="62">
        <v>44.224066789812369</v>
      </c>
      <c r="F106" s="62">
        <v>62.881710930284328</v>
      </c>
      <c r="G106" s="62">
        <v>52.591085050249887</v>
      </c>
      <c r="H106" s="62">
        <v>44.175110258310724</v>
      </c>
      <c r="I106" s="62">
        <v>59.812565804994719</v>
      </c>
      <c r="J106" s="62">
        <v>50.586588432584314</v>
      </c>
      <c r="K106" s="70">
        <v>81.908003227956911</v>
      </c>
      <c r="L106" s="70">
        <v>19.54299063258042</v>
      </c>
      <c r="M106" s="70">
        <v>62.154915688227199</v>
      </c>
      <c r="N106" s="70">
        <v>88.377386452926871</v>
      </c>
      <c r="O106" s="70">
        <v>73.914379534260291</v>
      </c>
      <c r="P106" s="70">
        <v>61.456747716069458</v>
      </c>
      <c r="Q106" s="70">
        <v>83.211694219525214</v>
      </c>
      <c r="R106" s="70">
        <v>70.376444675270335</v>
      </c>
      <c r="S106" s="70">
        <v>71.151358344113845</v>
      </c>
    </row>
    <row r="107" spans="1:19" ht="14.25" customHeight="1" x14ac:dyDescent="0.25">
      <c r="A107" s="61">
        <v>1994</v>
      </c>
      <c r="B107" s="61" t="s">
        <v>174</v>
      </c>
      <c r="C107" s="62">
        <v>58.355847163257422</v>
      </c>
      <c r="D107" s="62">
        <v>14.843252874050822</v>
      </c>
      <c r="E107" s="62">
        <v>45.366385858183904</v>
      </c>
      <c r="F107" s="62">
        <v>61.666860572118409</v>
      </c>
      <c r="G107" s="62">
        <v>52.023548282069278</v>
      </c>
      <c r="H107" s="62">
        <v>43.783458006297629</v>
      </c>
      <c r="I107" s="62">
        <v>58.242350589232942</v>
      </c>
      <c r="J107" s="62">
        <v>49.556841096331169</v>
      </c>
      <c r="K107" s="70">
        <v>81.719329451445617</v>
      </c>
      <c r="L107" s="70">
        <v>20.785932013842906</v>
      </c>
      <c r="M107" s="70">
        <v>63.529377297782887</v>
      </c>
      <c r="N107" s="70">
        <v>86.355947866390437</v>
      </c>
      <c r="O107" s="70">
        <v>72.851816706593382</v>
      </c>
      <c r="P107" s="70">
        <v>60.717595349185451</v>
      </c>
      <c r="Q107" s="70">
        <v>80.768756884250365</v>
      </c>
      <c r="R107" s="70">
        <v>68.723951041923684</v>
      </c>
      <c r="S107" s="70">
        <v>71.41009055627427</v>
      </c>
    </row>
    <row r="108" spans="1:19" ht="14.25" customHeight="1" x14ac:dyDescent="0.25">
      <c r="A108" s="61">
        <v>1994</v>
      </c>
      <c r="B108" s="61" t="s">
        <v>247</v>
      </c>
      <c r="C108" s="62">
        <v>56.155924353531447</v>
      </c>
      <c r="D108" s="62">
        <v>15.474695626352181</v>
      </c>
      <c r="E108" s="62">
        <v>43.163341940610223</v>
      </c>
      <c r="F108" s="62">
        <v>55.909526266027697</v>
      </c>
      <c r="G108" s="62">
        <v>47.945651734633536</v>
      </c>
      <c r="H108" s="62">
        <v>43.554994192623326</v>
      </c>
      <c r="I108" s="62">
        <v>58.64543265611433</v>
      </c>
      <c r="J108" s="62">
        <v>49.769399719353068</v>
      </c>
      <c r="K108" s="70">
        <v>78.924599136872374</v>
      </c>
      <c r="L108" s="70">
        <v>21.748981307582245</v>
      </c>
      <c r="M108" s="70">
        <v>60.664115127439459</v>
      </c>
      <c r="N108" s="70">
        <v>78.578297824798923</v>
      </c>
      <c r="O108" s="70">
        <v>67.385434165221312</v>
      </c>
      <c r="P108" s="70">
        <v>60.577182465401002</v>
      </c>
      <c r="Q108" s="70">
        <v>81.565274904192393</v>
      </c>
      <c r="R108" s="70">
        <v>69.220305590198976</v>
      </c>
      <c r="S108" s="70">
        <v>71.151358344113845</v>
      </c>
    </row>
    <row r="109" spans="1:19" ht="14.25" customHeight="1" x14ac:dyDescent="0.25">
      <c r="A109" s="61">
        <v>1994</v>
      </c>
      <c r="B109" s="61" t="s">
        <v>248</v>
      </c>
      <c r="C109" s="62">
        <v>57.892705519104595</v>
      </c>
      <c r="D109" s="62">
        <v>16.128833835320069</v>
      </c>
      <c r="E109" s="62">
        <v>42.836965063932638</v>
      </c>
      <c r="F109" s="62">
        <v>55.183257030167631</v>
      </c>
      <c r="G109" s="62">
        <v>47.59654372059638</v>
      </c>
      <c r="H109" s="62">
        <v>43.930327600802535</v>
      </c>
      <c r="I109" s="62">
        <v>58.807868712917262</v>
      </c>
      <c r="J109" s="62">
        <v>50.109406087136115</v>
      </c>
      <c r="K109" s="70">
        <v>81.217897216457075</v>
      </c>
      <c r="L109" s="70">
        <v>22.627202458625067</v>
      </c>
      <c r="M109" s="70">
        <v>60.096141550671369</v>
      </c>
      <c r="N109" s="70">
        <v>77.416801604935699</v>
      </c>
      <c r="O109" s="70">
        <v>66.773372588059885</v>
      </c>
      <c r="P109" s="70">
        <v>61.090707274096147</v>
      </c>
      <c r="Q109" s="70">
        <v>81.779820209869641</v>
      </c>
      <c r="R109" s="70">
        <v>69.6835017203951</v>
      </c>
      <c r="S109" s="70">
        <v>71.280724450194057</v>
      </c>
    </row>
    <row r="110" spans="1:19" ht="14.25" customHeight="1" x14ac:dyDescent="0.25">
      <c r="A110" s="61">
        <v>1994</v>
      </c>
      <c r="B110" s="61" t="s">
        <v>176</v>
      </c>
      <c r="C110" s="62">
        <v>56.426090312620602</v>
      </c>
      <c r="D110" s="62">
        <v>17.033682602977983</v>
      </c>
      <c r="E110" s="62">
        <v>41.857834433899896</v>
      </c>
      <c r="F110" s="62">
        <v>60.980206021850712</v>
      </c>
      <c r="G110" s="62">
        <v>51.22071447140948</v>
      </c>
      <c r="H110" s="62">
        <v>41.955747496903179</v>
      </c>
      <c r="I110" s="62">
        <v>58.043817630918234</v>
      </c>
      <c r="J110" s="62">
        <v>49.350566962507585</v>
      </c>
      <c r="K110" s="70">
        <v>78.027491612979844</v>
      </c>
      <c r="L110" s="70">
        <v>23.554627284618931</v>
      </c>
      <c r="M110" s="70">
        <v>57.882121676931341</v>
      </c>
      <c r="N110" s="70">
        <v>84.325043389786416</v>
      </c>
      <c r="O110" s="70">
        <v>70.829360083004531</v>
      </c>
      <c r="P110" s="70">
        <v>57.442151556548701</v>
      </c>
      <c r="Q110" s="70">
        <v>79.468534543973476</v>
      </c>
      <c r="R110" s="70">
        <v>67.566493650749706</v>
      </c>
      <c r="S110" s="70">
        <v>72.315653298835699</v>
      </c>
    </row>
    <row r="111" spans="1:19" ht="14.25" customHeight="1" x14ac:dyDescent="0.25">
      <c r="A111" s="61">
        <v>1995</v>
      </c>
      <c r="B111" s="61" t="s">
        <v>174</v>
      </c>
      <c r="C111" s="62">
        <v>54.882284832111154</v>
      </c>
      <c r="D111" s="62">
        <v>19.075425274678658</v>
      </c>
      <c r="E111" s="62">
        <v>43.816095693965387</v>
      </c>
      <c r="F111" s="62">
        <v>61.574426305736218</v>
      </c>
      <c r="G111" s="62">
        <v>52.234186579196532</v>
      </c>
      <c r="H111" s="62">
        <v>42.543225874922811</v>
      </c>
      <c r="I111" s="62">
        <v>57.995688428902547</v>
      </c>
      <c r="J111" s="62">
        <v>49.691503380258744</v>
      </c>
      <c r="K111" s="70">
        <v>75.75715388432485</v>
      </c>
      <c r="L111" s="70">
        <v>26.330899530940361</v>
      </c>
      <c r="M111" s="70">
        <v>60.481860663277217</v>
      </c>
      <c r="N111" s="70">
        <v>84.994699168453749</v>
      </c>
      <c r="O111" s="70">
        <v>72.101832545926641</v>
      </c>
      <c r="P111" s="70">
        <v>58.190706982523331</v>
      </c>
      <c r="Q111" s="70">
        <v>79.326615276846596</v>
      </c>
      <c r="R111" s="70">
        <v>67.968134838269378</v>
      </c>
      <c r="S111" s="70">
        <v>72.445019404915911</v>
      </c>
    </row>
    <row r="112" spans="1:19" ht="14.25" customHeight="1" x14ac:dyDescent="0.25">
      <c r="A112" s="61">
        <v>1995</v>
      </c>
      <c r="B112" s="61" t="s">
        <v>247</v>
      </c>
      <c r="C112" s="62">
        <v>55.152450791200302</v>
      </c>
      <c r="D112" s="62">
        <v>19.262503711873755</v>
      </c>
      <c r="E112" s="62">
        <v>43.897689913134776</v>
      </c>
      <c r="F112" s="62">
        <v>54.800315069441417</v>
      </c>
      <c r="G112" s="62">
        <v>47.882458758980157</v>
      </c>
      <c r="H112" s="62">
        <v>44.207747945978483</v>
      </c>
      <c r="I112" s="62">
        <v>57.68284861580058</v>
      </c>
      <c r="J112" s="62">
        <v>49.808590367333863</v>
      </c>
      <c r="K112" s="70">
        <v>75.456361878934203</v>
      </c>
      <c r="L112" s="70">
        <v>26.35383251199719</v>
      </c>
      <c r="M112" s="70">
        <v>60.058255403279958</v>
      </c>
      <c r="N112" s="70">
        <v>74.974590351642846</v>
      </c>
      <c r="O112" s="70">
        <v>65.509983399454256</v>
      </c>
      <c r="P112" s="70">
        <v>59.99151573616296</v>
      </c>
      <c r="Q112" s="70">
        <v>78.27771558664756</v>
      </c>
      <c r="R112" s="70">
        <v>67.592061836523087</v>
      </c>
      <c r="S112" s="70">
        <v>73.091849935316958</v>
      </c>
    </row>
    <row r="113" spans="1:19" ht="14.25" customHeight="1" x14ac:dyDescent="0.25">
      <c r="A113" s="61">
        <v>1995</v>
      </c>
      <c r="B113" s="61" t="s">
        <v>248</v>
      </c>
      <c r="C113" s="62">
        <v>53.338479351601684</v>
      </c>
      <c r="D113" s="62">
        <v>17.335298858863954</v>
      </c>
      <c r="E113" s="62">
        <v>39.002036762971045</v>
      </c>
      <c r="F113" s="62">
        <v>53.07047379857471</v>
      </c>
      <c r="G113" s="62">
        <v>45.581741461341132</v>
      </c>
      <c r="H113" s="62">
        <v>39.981167393003787</v>
      </c>
      <c r="I113" s="62">
        <v>56.599941570447633</v>
      </c>
      <c r="J113" s="62">
        <v>48.042338920053389</v>
      </c>
      <c r="K113" s="70">
        <v>72.461589699100344</v>
      </c>
      <c r="L113" s="70">
        <v>23.550414794203579</v>
      </c>
      <c r="M113" s="70">
        <v>52.985192298377179</v>
      </c>
      <c r="N113" s="70">
        <v>72.097497796657734</v>
      </c>
      <c r="O113" s="70">
        <v>61.923877240099635</v>
      </c>
      <c r="P113" s="70">
        <v>53.82494264001587</v>
      </c>
      <c r="Q113" s="70">
        <v>76.19809042871249</v>
      </c>
      <c r="R113" s="70">
        <v>64.67735449657161</v>
      </c>
      <c r="S113" s="70">
        <v>73.609314359637779</v>
      </c>
    </row>
    <row r="114" spans="1:19" ht="14.25" customHeight="1" x14ac:dyDescent="0.25">
      <c r="A114" s="61">
        <v>1995</v>
      </c>
      <c r="B114" s="61" t="s">
        <v>176</v>
      </c>
      <c r="C114" s="62">
        <v>50.598224623697405</v>
      </c>
      <c r="D114" s="62">
        <v>17.598099520638019</v>
      </c>
      <c r="E114" s="62">
        <v>35.167108462009466</v>
      </c>
      <c r="F114" s="62">
        <v>59.356003912563651</v>
      </c>
      <c r="G114" s="62">
        <v>48.949176194847468</v>
      </c>
      <c r="H114" s="62">
        <v>35.150789618175587</v>
      </c>
      <c r="I114" s="62">
        <v>56.527747767424096</v>
      </c>
      <c r="J114" s="62">
        <v>47.108384438645714</v>
      </c>
      <c r="K114" s="70">
        <v>67.903520198121697</v>
      </c>
      <c r="L114" s="70">
        <v>23.616893974745121</v>
      </c>
      <c r="M114" s="70">
        <v>47.194747988078674</v>
      </c>
      <c r="N114" s="70">
        <v>79.656581639603658</v>
      </c>
      <c r="O114" s="70">
        <v>65.690474303154673</v>
      </c>
      <c r="P114" s="70">
        <v>46.91776510701493</v>
      </c>
      <c r="Q114" s="70">
        <v>75.45081122186879</v>
      </c>
      <c r="R114" s="70">
        <v>62.878249384204096</v>
      </c>
      <c r="S114" s="70">
        <v>74.514877102199222</v>
      </c>
    </row>
    <row r="115" spans="1:19" ht="14.25" customHeight="1" x14ac:dyDescent="0.25">
      <c r="A115" s="61">
        <v>1996</v>
      </c>
      <c r="B115" s="61" t="s">
        <v>174</v>
      </c>
      <c r="C115" s="62">
        <v>51.910459282130446</v>
      </c>
      <c r="D115" s="62">
        <v>19.692020531964538</v>
      </c>
      <c r="E115" s="62">
        <v>33.619999999999997</v>
      </c>
      <c r="F115" s="62">
        <v>59.738945873289872</v>
      </c>
      <c r="G115" s="62">
        <v>49.862395841646574</v>
      </c>
      <c r="H115" s="62">
        <v>32.714310587014587</v>
      </c>
      <c r="I115" s="62">
        <v>56.046455747267238</v>
      </c>
      <c r="J115" s="62">
        <v>47.222158918908335</v>
      </c>
      <c r="K115" s="70">
        <v>69.065034466586638</v>
      </c>
      <c r="L115" s="70">
        <v>26.199538504661941</v>
      </c>
      <c r="M115" s="70">
        <v>44.73022375215146</v>
      </c>
      <c r="N115" s="70">
        <v>79.480559655857263</v>
      </c>
      <c r="O115" s="70">
        <v>66.340158322879176</v>
      </c>
      <c r="P115" s="70">
        <v>43.215733932648064</v>
      </c>
      <c r="Q115" s="70">
        <v>74.037590154910475</v>
      </c>
      <c r="R115" s="70">
        <v>62.380659073855128</v>
      </c>
      <c r="S115" s="70">
        <v>75.161707632600255</v>
      </c>
    </row>
    <row r="116" spans="1:19" ht="14.25" customHeight="1" x14ac:dyDescent="0.25">
      <c r="A116" s="61">
        <v>1996</v>
      </c>
      <c r="B116" s="61" t="s">
        <v>247</v>
      </c>
      <c r="C116" s="62">
        <v>51.215746815901184</v>
      </c>
      <c r="D116" s="62">
        <v>20.179018368472406</v>
      </c>
      <c r="E116" s="62">
        <v>29.95</v>
      </c>
      <c r="F116" s="62">
        <v>53.01765421778488</v>
      </c>
      <c r="G116" s="62">
        <v>44.907376655653827</v>
      </c>
      <c r="H116" s="62">
        <v>30.225538400332795</v>
      </c>
      <c r="I116" s="62">
        <v>55.98027809449566</v>
      </c>
      <c r="J116" s="62">
        <v>46.979069508592239</v>
      </c>
      <c r="K116" s="70">
        <v>66.874615352519612</v>
      </c>
      <c r="L116" s="70">
        <v>26.348616889914133</v>
      </c>
      <c r="M116" s="70">
        <v>39.107010135135127</v>
      </c>
      <c r="N116" s="70">
        <v>69.22744376747923</v>
      </c>
      <c r="O116" s="70">
        <v>58.637503639899336</v>
      </c>
      <c r="P116" s="70">
        <v>39.238658185554712</v>
      </c>
      <c r="Q116" s="70">
        <v>72.673345572498576</v>
      </c>
      <c r="R116" s="70">
        <v>60.98801701751556</v>
      </c>
      <c r="S116" s="70">
        <v>76.584734799482547</v>
      </c>
    </row>
    <row r="117" spans="1:19" ht="14.25" customHeight="1" x14ac:dyDescent="0.25">
      <c r="A117" s="61">
        <v>1996</v>
      </c>
      <c r="B117" s="61" t="s">
        <v>248</v>
      </c>
      <c r="C117" s="62">
        <v>50.906985719799302</v>
      </c>
      <c r="D117" s="62">
        <v>19.400373308446106</v>
      </c>
      <c r="E117" s="62">
        <v>28.97</v>
      </c>
      <c r="F117" s="62">
        <v>51.763189174026579</v>
      </c>
      <c r="G117" s="62">
        <v>43.795952956640051</v>
      </c>
      <c r="H117" s="62">
        <v>29.947956084148149</v>
      </c>
      <c r="I117" s="62">
        <v>55.138017059221141</v>
      </c>
      <c r="J117" s="62">
        <v>46.224588334444732</v>
      </c>
      <c r="K117" s="70">
        <v>66.025335505712846</v>
      </c>
      <c r="L117" s="70">
        <v>25.161893569511474</v>
      </c>
      <c r="M117" s="70">
        <v>37.573506711409394</v>
      </c>
      <c r="N117" s="70">
        <v>67.13581414684991</v>
      </c>
      <c r="O117" s="70">
        <v>56.802469187051607</v>
      </c>
      <c r="P117" s="70">
        <v>38.572844003282</v>
      </c>
      <c r="Q117" s="70">
        <v>71.017538716152941</v>
      </c>
      <c r="R117" s="70">
        <v>59.537079256111191</v>
      </c>
      <c r="S117" s="70">
        <v>77.102199223803368</v>
      </c>
    </row>
    <row r="118" spans="1:19" ht="14.25" customHeight="1" x14ac:dyDescent="0.25">
      <c r="A118" s="61">
        <v>1996</v>
      </c>
      <c r="B118" s="61" t="s">
        <v>176</v>
      </c>
      <c r="C118" s="62">
        <v>50.289463527595515</v>
      </c>
      <c r="D118" s="62">
        <v>21.671615831671829</v>
      </c>
      <c r="E118" s="62">
        <v>31.09</v>
      </c>
      <c r="F118" s="62">
        <v>56.622590606690316</v>
      </c>
      <c r="G118" s="62">
        <v>47.736874304129685</v>
      </c>
      <c r="H118" s="62">
        <v>30.803601462496339</v>
      </c>
      <c r="I118" s="62">
        <v>53.982916210844671</v>
      </c>
      <c r="J118" s="62">
        <v>45.886781768632318</v>
      </c>
      <c r="K118" s="70">
        <v>65.444032503083051</v>
      </c>
      <c r="L118" s="70">
        <v>28.202287942562833</v>
      </c>
      <c r="M118" s="70">
        <v>40.458872053872049</v>
      </c>
      <c r="N118" s="70">
        <v>73.685627169985878</v>
      </c>
      <c r="O118" s="70">
        <v>62.122228681973468</v>
      </c>
      <c r="P118" s="70">
        <v>39.593318075188101</v>
      </c>
      <c r="Q118" s="70">
        <v>69.386781762011154</v>
      </c>
      <c r="R118" s="70">
        <v>58.980439291301181</v>
      </c>
      <c r="S118" s="70">
        <v>76.843467011642957</v>
      </c>
    </row>
    <row r="119" spans="1:19" ht="14.25" customHeight="1" x14ac:dyDescent="0.25">
      <c r="A119" s="61">
        <v>1997</v>
      </c>
      <c r="B119" s="61" t="s">
        <v>174</v>
      </c>
      <c r="C119" s="62">
        <v>50.482439212659202</v>
      </c>
      <c r="D119" s="62">
        <v>20.491664192084162</v>
      </c>
      <c r="E119" s="62">
        <v>32.31</v>
      </c>
      <c r="F119" s="62">
        <v>57.097966833798708</v>
      </c>
      <c r="G119" s="62">
        <v>47.136364369534611</v>
      </c>
      <c r="H119" s="62">
        <v>31.331514460850489</v>
      </c>
      <c r="I119" s="62">
        <v>53.447478838420146</v>
      </c>
      <c r="J119" s="62">
        <v>44.591775136958759</v>
      </c>
      <c r="K119" s="70">
        <v>66.592023056971954</v>
      </c>
      <c r="L119" s="70">
        <v>27.030813004233888</v>
      </c>
      <c r="M119" s="70">
        <v>42.620529010238918</v>
      </c>
      <c r="N119" s="70">
        <v>75.318649082809557</v>
      </c>
      <c r="O119" s="70">
        <v>62.17817347721887</v>
      </c>
      <c r="P119" s="70">
        <v>40.838783186718572</v>
      </c>
      <c r="Q119" s="70">
        <v>69.665639778962657</v>
      </c>
      <c r="R119" s="70">
        <v>58.122751742646969</v>
      </c>
      <c r="S119" s="70">
        <v>75.808538163001288</v>
      </c>
    </row>
    <row r="120" spans="1:19" ht="14.25" customHeight="1" x14ac:dyDescent="0.25">
      <c r="A120" s="61">
        <v>1997</v>
      </c>
      <c r="B120" s="61" t="s">
        <v>247</v>
      </c>
      <c r="C120" s="62">
        <v>48.668467773060584</v>
      </c>
      <c r="D120" s="62">
        <v>18.449921520383487</v>
      </c>
      <c r="E120" s="62">
        <v>31.66</v>
      </c>
      <c r="F120" s="62">
        <v>49.056185658548152</v>
      </c>
      <c r="G120" s="62">
        <v>41.389986148389781</v>
      </c>
      <c r="H120" s="62">
        <v>31.917744887804449</v>
      </c>
      <c r="I120" s="62">
        <v>52.075796580973069</v>
      </c>
      <c r="J120" s="62">
        <v>43.408112191060098</v>
      </c>
      <c r="K120" s="70">
        <v>64.089822127045721</v>
      </c>
      <c r="L120" s="70">
        <v>24.296063603503299</v>
      </c>
      <c r="M120" s="70">
        <v>41.691959114139692</v>
      </c>
      <c r="N120" s="70">
        <v>64.600394402142626</v>
      </c>
      <c r="O120" s="70">
        <v>54.505041384506484</v>
      </c>
      <c r="P120" s="70">
        <v>41.689844419807272</v>
      </c>
      <c r="Q120" s="70">
        <v>68.019588010675378</v>
      </c>
      <c r="R120" s="70">
        <v>56.698161169096259</v>
      </c>
      <c r="S120" s="70">
        <v>75.9379042690815</v>
      </c>
    </row>
    <row r="121" spans="1:19" ht="14.25" customHeight="1" x14ac:dyDescent="0.25">
      <c r="A121" s="61">
        <v>1997</v>
      </c>
      <c r="B121" s="61" t="s">
        <v>248</v>
      </c>
      <c r="C121" s="62">
        <v>49.517560787340784</v>
      </c>
      <c r="D121" s="62">
        <v>18.509099393373777</v>
      </c>
      <c r="E121" s="62">
        <v>30.92</v>
      </c>
      <c r="F121" s="62">
        <v>47.524417815643289</v>
      </c>
      <c r="G121" s="62">
        <v>40.303007616966703</v>
      </c>
      <c r="H121" s="62">
        <v>32.285098111347679</v>
      </c>
      <c r="I121" s="62">
        <v>50.517613665715224</v>
      </c>
      <c r="J121" s="62">
        <v>42.477889335735135</v>
      </c>
      <c r="K121" s="70">
        <v>63.688975854599704</v>
      </c>
      <c r="L121" s="70">
        <v>23.806212697301046</v>
      </c>
      <c r="M121" s="70">
        <v>39.768985024958404</v>
      </c>
      <c r="N121" s="70">
        <v>61.125415925943862</v>
      </c>
      <c r="O121" s="70">
        <v>51.837312625482966</v>
      </c>
      <c r="P121" s="70">
        <v>41.237831282855637</v>
      </c>
      <c r="Q121" s="70">
        <v>64.526266018284858</v>
      </c>
      <c r="R121" s="70">
        <v>54.257107339040914</v>
      </c>
      <c r="S121" s="70">
        <v>77.7490297542044</v>
      </c>
    </row>
    <row r="122" spans="1:19" ht="14.25" customHeight="1" x14ac:dyDescent="0.25">
      <c r="A122" s="61">
        <v>1997</v>
      </c>
      <c r="B122" s="61" t="s">
        <v>176</v>
      </c>
      <c r="C122" s="62">
        <v>51.29293708992666</v>
      </c>
      <c r="D122" s="62">
        <v>19.687142069316589</v>
      </c>
      <c r="E122" s="62">
        <v>33.29</v>
      </c>
      <c r="F122" s="62">
        <v>54.905954231021056</v>
      </c>
      <c r="G122" s="62">
        <v>45.747403991442113</v>
      </c>
      <c r="H122" s="62">
        <v>32.569965429854534</v>
      </c>
      <c r="I122" s="62">
        <v>52.539040150374049</v>
      </c>
      <c r="J122" s="62">
        <v>44.084080844491446</v>
      </c>
      <c r="K122" s="70">
        <v>67.545895009392353</v>
      </c>
      <c r="L122" s="70">
        <v>25.925316558060857</v>
      </c>
      <c r="M122" s="70">
        <v>43.838449744463368</v>
      </c>
      <c r="N122" s="70">
        <v>72.303752334888031</v>
      </c>
      <c r="O122" s="70">
        <v>60.243174251081356</v>
      </c>
      <c r="P122" s="70">
        <v>42.614111513613153</v>
      </c>
      <c r="Q122" s="70">
        <v>68.741384469938566</v>
      </c>
      <c r="R122" s="70">
        <v>57.679027665172633</v>
      </c>
      <c r="S122" s="70">
        <v>75.9379042690815</v>
      </c>
    </row>
    <row r="123" spans="1:19" ht="14.25" customHeight="1" x14ac:dyDescent="0.25">
      <c r="A123" s="61">
        <v>1998</v>
      </c>
      <c r="B123" s="61" t="s">
        <v>174</v>
      </c>
      <c r="C123" s="62">
        <v>49.787726746429954</v>
      </c>
      <c r="D123" s="62">
        <v>17.163280023755995</v>
      </c>
      <c r="E123" s="62">
        <v>33.94</v>
      </c>
      <c r="F123" s="62">
        <v>56.318878017148819</v>
      </c>
      <c r="G123" s="62">
        <v>46.755648937542844</v>
      </c>
      <c r="H123" s="62">
        <v>32.67622904648384</v>
      </c>
      <c r="I123" s="62">
        <v>52.69546005692505</v>
      </c>
      <c r="J123" s="62">
        <v>44.149765598914847</v>
      </c>
      <c r="K123" s="70">
        <v>64.791098947795206</v>
      </c>
      <c r="L123" s="70">
        <v>22.335379559534314</v>
      </c>
      <c r="M123" s="70">
        <v>44.167710437710426</v>
      </c>
      <c r="N123" s="70">
        <v>73.290391763057301</v>
      </c>
      <c r="O123" s="70">
        <v>60.84531418976534</v>
      </c>
      <c r="P123" s="70">
        <v>42.491845314023195</v>
      </c>
      <c r="Q123" s="70">
        <v>68.524655470643765</v>
      </c>
      <c r="R123" s="70">
        <v>57.41191885424557</v>
      </c>
      <c r="S123" s="70">
        <v>76.843467011642957</v>
      </c>
    </row>
    <row r="124" spans="1:19" ht="14.25" customHeight="1" x14ac:dyDescent="0.25">
      <c r="A124" s="61">
        <v>1998</v>
      </c>
      <c r="B124" s="61" t="s">
        <v>247</v>
      </c>
      <c r="C124" s="62">
        <v>51.408722500964878</v>
      </c>
      <c r="D124" s="62">
        <v>16.173164213294871</v>
      </c>
      <c r="E124" s="62">
        <v>33.049999999999997</v>
      </c>
      <c r="F124" s="62">
        <v>48.02620383314661</v>
      </c>
      <c r="G124" s="62">
        <v>41.080344567987844</v>
      </c>
      <c r="H124" s="62">
        <v>33.332901768721428</v>
      </c>
      <c r="I124" s="62">
        <v>51.125244841163266</v>
      </c>
      <c r="J124" s="62">
        <v>43.158656909473002</v>
      </c>
      <c r="K124" s="70">
        <v>66.788138644110674</v>
      </c>
      <c r="L124" s="70">
        <v>21.011522582986448</v>
      </c>
      <c r="M124" s="70">
        <v>42.9372268907563</v>
      </c>
      <c r="N124" s="70">
        <v>62.393706828608963</v>
      </c>
      <c r="O124" s="70">
        <v>53.369926640427899</v>
      </c>
      <c r="P124" s="70">
        <v>43.110323032490214</v>
      </c>
      <c r="Q124" s="70">
        <v>66.121630679207541</v>
      </c>
      <c r="R124" s="70">
        <v>55.818231905681593</v>
      </c>
      <c r="S124" s="70">
        <v>76.972833117723155</v>
      </c>
    </row>
    <row r="125" spans="1:19" ht="14.25" customHeight="1" x14ac:dyDescent="0.25">
      <c r="A125" s="61">
        <v>1998</v>
      </c>
      <c r="B125" s="61" t="s">
        <v>248</v>
      </c>
      <c r="C125" s="62">
        <v>51.447317637977605</v>
      </c>
      <c r="D125" s="62">
        <v>15.767827599372165</v>
      </c>
      <c r="E125" s="62">
        <v>33.049999999999997</v>
      </c>
      <c r="F125" s="62">
        <v>47.814925509987319</v>
      </c>
      <c r="G125" s="62">
        <v>40.889719571288936</v>
      </c>
      <c r="H125" s="62">
        <v>35.016263611547487</v>
      </c>
      <c r="I125" s="62">
        <v>50.535662116471094</v>
      </c>
      <c r="J125" s="62">
        <v>43.038221010789606</v>
      </c>
      <c r="K125" s="70">
        <v>66.39194746937676</v>
      </c>
      <c r="L125" s="70">
        <v>20.348131442929354</v>
      </c>
      <c r="M125" s="70">
        <v>42.650500834724539</v>
      </c>
      <c r="N125" s="70">
        <v>61.704403037095481</v>
      </c>
      <c r="O125" s="70">
        <v>52.767534605352829</v>
      </c>
      <c r="P125" s="70">
        <v>44.996483695126557</v>
      </c>
      <c r="Q125" s="70">
        <v>64.939170028875736</v>
      </c>
      <c r="R125" s="70">
        <v>55.304832961693151</v>
      </c>
      <c r="S125" s="70">
        <v>77.49029754204399</v>
      </c>
    </row>
    <row r="126" spans="1:19" ht="14.25" customHeight="1" x14ac:dyDescent="0.25">
      <c r="A126" s="61">
        <v>1998</v>
      </c>
      <c r="B126" s="61" t="s">
        <v>176</v>
      </c>
      <c r="C126" s="62">
        <v>51.794673871092243</v>
      </c>
      <c r="D126" s="62">
        <v>15.503754295168202</v>
      </c>
      <c r="E126" s="62">
        <v>34.840000000000003</v>
      </c>
      <c r="F126" s="62">
        <v>54.456987794307551</v>
      </c>
      <c r="G126" s="62">
        <v>45.541347599976973</v>
      </c>
      <c r="H126" s="62">
        <v>33.819757776851553</v>
      </c>
      <c r="I126" s="62">
        <v>52.262297238783859</v>
      </c>
      <c r="J126" s="62">
        <v>43.914937584933043</v>
      </c>
      <c r="K126" s="70">
        <v>66.396820733589223</v>
      </c>
      <c r="L126" s="70">
        <v>19.874630298781128</v>
      </c>
      <c r="M126" s="70">
        <v>44.662222222222226</v>
      </c>
      <c r="N126" s="70">
        <v>69.809704087893437</v>
      </c>
      <c r="O126" s="70">
        <v>58.380533490517749</v>
      </c>
      <c r="P126" s="70">
        <v>42.744891022309844</v>
      </c>
      <c r="Q126" s="70">
        <v>66.05447072647101</v>
      </c>
      <c r="R126" s="70">
        <v>55.504218383383517</v>
      </c>
      <c r="S126" s="70">
        <v>78.007761966364811</v>
      </c>
    </row>
    <row r="127" spans="1:19" ht="14.25" customHeight="1" x14ac:dyDescent="0.25">
      <c r="A127" s="61">
        <v>1999</v>
      </c>
      <c r="B127" s="61" t="s">
        <v>174</v>
      </c>
      <c r="C127" s="62">
        <v>50.984175993824778</v>
      </c>
      <c r="D127" s="62">
        <v>15.453697026258856</v>
      </c>
      <c r="E127" s="62">
        <v>35</v>
      </c>
      <c r="F127" s="62">
        <v>55.420945143721831</v>
      </c>
      <c r="G127" s="62">
        <v>46.466986115256312</v>
      </c>
      <c r="H127" s="62">
        <v>33.245394682093334</v>
      </c>
      <c r="I127" s="62">
        <v>51.853199021650518</v>
      </c>
      <c r="J127" s="62">
        <v>43.762542837112989</v>
      </c>
      <c r="K127" s="70">
        <v>65.249615965606878</v>
      </c>
      <c r="L127" s="70">
        <v>19.777661922678966</v>
      </c>
      <c r="M127" s="70">
        <v>44.793046357615893</v>
      </c>
      <c r="N127" s="70">
        <v>70.927799000160547</v>
      </c>
      <c r="O127" s="70">
        <v>59.468510375982</v>
      </c>
      <c r="P127" s="70">
        <v>42.088105686913956</v>
      </c>
      <c r="Q127" s="70">
        <v>65.645270314787339</v>
      </c>
      <c r="R127" s="70">
        <v>55.402636836451435</v>
      </c>
      <c r="S127" s="70">
        <v>78.137128072445023</v>
      </c>
    </row>
    <row r="128" spans="1:19" ht="14.25" customHeight="1" x14ac:dyDescent="0.25">
      <c r="A128" s="61">
        <v>1999</v>
      </c>
      <c r="B128" s="61" t="s">
        <v>247</v>
      </c>
      <c r="C128" s="62">
        <v>49.980702431493626</v>
      </c>
      <c r="D128" s="62">
        <v>17.846476901539898</v>
      </c>
      <c r="E128" s="62">
        <v>33.130000000000003</v>
      </c>
      <c r="F128" s="62">
        <v>49.267463981707444</v>
      </c>
      <c r="G128" s="62">
        <v>42.300663415139162</v>
      </c>
      <c r="H128" s="62">
        <v>33.511864576364999</v>
      </c>
      <c r="I128" s="62">
        <v>52.394652544327002</v>
      </c>
      <c r="J128" s="62">
        <v>44.469099807507639</v>
      </c>
      <c r="K128" s="70">
        <v>63.649230608804899</v>
      </c>
      <c r="L128" s="70">
        <v>22.72706201794125</v>
      </c>
      <c r="M128" s="70">
        <v>42.190263591433279</v>
      </c>
      <c r="N128" s="70">
        <v>62.74093848082348</v>
      </c>
      <c r="O128" s="70">
        <v>53.868884382047064</v>
      </c>
      <c r="P128" s="70">
        <v>42.722927812805963</v>
      </c>
      <c r="Q128" s="70">
        <v>66.795834452227183</v>
      </c>
      <c r="R128" s="70">
        <v>56.691866149295819</v>
      </c>
      <c r="S128" s="70">
        <v>78.525226390685646</v>
      </c>
    </row>
    <row r="129" spans="1:19" ht="14.25" customHeight="1" x14ac:dyDescent="0.25">
      <c r="A129" s="61">
        <v>1999</v>
      </c>
      <c r="B129" s="61" t="s">
        <v>248</v>
      </c>
      <c r="C129" s="62">
        <v>52.450791200308757</v>
      </c>
      <c r="D129" s="62">
        <v>20.097357145887244</v>
      </c>
      <c r="E129" s="62">
        <v>32.229999999999997</v>
      </c>
      <c r="F129" s="62">
        <v>50.086167483949708</v>
      </c>
      <c r="G129" s="62">
        <v>43.042865442413522</v>
      </c>
      <c r="H129" s="62">
        <v>34.77017817882961</v>
      </c>
      <c r="I129" s="62">
        <v>52.514975549366227</v>
      </c>
      <c r="J129" s="62">
        <v>45.119158580696102</v>
      </c>
      <c r="K129" s="70">
        <v>67.126592049401765</v>
      </c>
      <c r="L129" s="70">
        <v>25.72062429432258</v>
      </c>
      <c r="M129" s="70">
        <v>41.247996688741715</v>
      </c>
      <c r="N129" s="70">
        <v>64.100343485253518</v>
      </c>
      <c r="O129" s="70">
        <v>55.086316203618622</v>
      </c>
      <c r="P129" s="70">
        <v>44.45745835421252</v>
      </c>
      <c r="Q129" s="70">
        <v>67.146113731448963</v>
      </c>
      <c r="R129" s="70">
        <v>57.68975652818834</v>
      </c>
      <c r="S129" s="70">
        <v>78.137128072445023</v>
      </c>
    </row>
    <row r="130" spans="1:19" ht="14.25" customHeight="1" x14ac:dyDescent="0.25">
      <c r="A130" s="61">
        <v>1999</v>
      </c>
      <c r="B130" s="61" t="s">
        <v>176</v>
      </c>
      <c r="C130" s="62">
        <v>48.629872636047857</v>
      </c>
      <c r="D130" s="62">
        <v>23.048827047893777</v>
      </c>
      <c r="E130" s="62">
        <v>33.700000000000003</v>
      </c>
      <c r="F130" s="62">
        <v>53.057268903377249</v>
      </c>
      <c r="G130" s="62">
        <v>45.608276800530554</v>
      </c>
      <c r="H130" s="62">
        <v>32.591549266713571</v>
      </c>
      <c r="I130" s="62">
        <v>51.06508333864366</v>
      </c>
      <c r="J130" s="62">
        <v>44.075655292828905</v>
      </c>
      <c r="K130" s="70">
        <v>61.725601884507377</v>
      </c>
      <c r="L130" s="70">
        <v>29.255736137966977</v>
      </c>
      <c r="M130" s="70">
        <v>42.775205254515605</v>
      </c>
      <c r="N130" s="70">
        <v>67.345269067833513</v>
      </c>
      <c r="O130" s="70">
        <v>57.890308648292475</v>
      </c>
      <c r="P130" s="70">
        <v>41.539063556861549</v>
      </c>
      <c r="Q130" s="70">
        <v>65.084225514457898</v>
      </c>
      <c r="R130" s="70">
        <v>56.175956274316732</v>
      </c>
      <c r="S130" s="70">
        <v>78.783958602846056</v>
      </c>
    </row>
    <row r="131" spans="1:19" ht="14.25" customHeight="1" x14ac:dyDescent="0.25">
      <c r="A131" s="61">
        <v>2000</v>
      </c>
      <c r="B131" s="61" t="s">
        <v>174</v>
      </c>
      <c r="C131" s="62">
        <v>50.829795445773826</v>
      </c>
      <c r="D131" s="62">
        <v>24.75544054638782</v>
      </c>
      <c r="E131" s="62">
        <v>34.840000000000003</v>
      </c>
      <c r="F131" s="62">
        <v>54.628651431874488</v>
      </c>
      <c r="G131" s="62">
        <v>44.822043846540694</v>
      </c>
      <c r="H131" s="62">
        <v>32.46156207139942</v>
      </c>
      <c r="I131" s="62">
        <v>51.359874700989749</v>
      </c>
      <c r="J131" s="62">
        <v>42.414375787394334</v>
      </c>
      <c r="K131" s="70">
        <v>64.096952495241695</v>
      </c>
      <c r="L131" s="70">
        <v>31.216893217549401</v>
      </c>
      <c r="M131" s="70">
        <v>43.933637846655792</v>
      </c>
      <c r="N131" s="70">
        <v>68.887353273799306</v>
      </c>
      <c r="O131" s="70">
        <v>56.521109124593728</v>
      </c>
      <c r="P131" s="70">
        <v>40.811619400803892</v>
      </c>
      <c r="Q131" s="70">
        <v>64.571127358548836</v>
      </c>
      <c r="R131" s="70">
        <v>53.324586104342885</v>
      </c>
      <c r="S131" s="70">
        <v>79.301423027166891</v>
      </c>
    </row>
    <row r="132" spans="1:19" ht="14.25" customHeight="1" x14ac:dyDescent="0.25">
      <c r="A132" s="61">
        <v>2000</v>
      </c>
      <c r="B132" s="61" t="s">
        <v>247</v>
      </c>
      <c r="C132" s="62">
        <v>49.401775376302581</v>
      </c>
      <c r="D132" s="62">
        <v>26.060959572392147</v>
      </c>
      <c r="E132" s="62">
        <v>33.369999999999997</v>
      </c>
      <c r="F132" s="62">
        <v>45.979445077540966</v>
      </c>
      <c r="G132" s="62">
        <v>39.626169441124617</v>
      </c>
      <c r="H132" s="62">
        <v>34.045857583887482</v>
      </c>
      <c r="I132" s="62">
        <v>48.790978543402446</v>
      </c>
      <c r="J132" s="62">
        <v>41.432101559297855</v>
      </c>
      <c r="K132" s="70">
        <v>62.397994061898508</v>
      </c>
      <c r="L132" s="70">
        <v>32.916865603691377</v>
      </c>
      <c r="M132" s="70">
        <v>42.148709150326788</v>
      </c>
      <c r="N132" s="70">
        <v>58.075344844671825</v>
      </c>
      <c r="O132" s="70">
        <v>50.050700944426993</v>
      </c>
      <c r="P132" s="70">
        <v>42.626590188916339</v>
      </c>
      <c r="Q132" s="70">
        <v>61.087991164896003</v>
      </c>
      <c r="R132" s="70">
        <v>51.87442288631258</v>
      </c>
      <c r="S132" s="70">
        <v>79.172056921086693</v>
      </c>
    </row>
    <row r="133" spans="1:19" ht="14.25" customHeight="1" x14ac:dyDescent="0.25">
      <c r="A133" s="61">
        <v>2000</v>
      </c>
      <c r="B133" s="61" t="s">
        <v>248</v>
      </c>
      <c r="C133" s="62">
        <v>50.482439212659202</v>
      </c>
      <c r="D133" s="62">
        <v>26.955839307682517</v>
      </c>
      <c r="E133" s="62">
        <v>33.450000000000003</v>
      </c>
      <c r="F133" s="62">
        <v>45.807781439974036</v>
      </c>
      <c r="G133" s="62">
        <v>39.730214396963305</v>
      </c>
      <c r="H133" s="62">
        <v>36.838819666490537</v>
      </c>
      <c r="I133" s="62">
        <v>47.810346052332825</v>
      </c>
      <c r="J133" s="62">
        <v>41.578842908947578</v>
      </c>
      <c r="K133" s="70">
        <v>63.658932318736639</v>
      </c>
      <c r="L133" s="70">
        <v>33.991621182444668</v>
      </c>
      <c r="M133" s="70">
        <v>42.180831973898862</v>
      </c>
      <c r="N133" s="70">
        <v>57.764135486296773</v>
      </c>
      <c r="O133" s="70">
        <v>50.100254043805272</v>
      </c>
      <c r="P133" s="70">
        <v>45.939418464260548</v>
      </c>
      <c r="Q133" s="70">
        <v>59.621331902148434</v>
      </c>
      <c r="R133" s="70">
        <v>51.850408915011329</v>
      </c>
      <c r="S133" s="70">
        <v>79.301423027166891</v>
      </c>
    </row>
    <row r="134" spans="1:19" ht="14.25" customHeight="1" x14ac:dyDescent="0.25">
      <c r="A134" s="61">
        <v>2000</v>
      </c>
      <c r="B134" s="61" t="s">
        <v>176</v>
      </c>
      <c r="C134" s="62">
        <v>50.791200308761098</v>
      </c>
      <c r="D134" s="62">
        <v>29.910490815763797</v>
      </c>
      <c r="E134" s="62">
        <v>44.31</v>
      </c>
      <c r="F134" s="62">
        <v>46.547255571031556</v>
      </c>
      <c r="G134" s="62">
        <v>42.861815939662826</v>
      </c>
      <c r="H134" s="62">
        <v>42.600847917904026</v>
      </c>
      <c r="I134" s="62">
        <v>45.00682003491908</v>
      </c>
      <c r="J134" s="62">
        <v>41.613402992900753</v>
      </c>
      <c r="K134" s="70">
        <v>63.943970421290445</v>
      </c>
      <c r="L134" s="70">
        <v>37.656041369031627</v>
      </c>
      <c r="M134" s="70">
        <v>55.784413680781761</v>
      </c>
      <c r="N134" s="70">
        <v>58.601023707503899</v>
      </c>
      <c r="O134" s="70">
        <v>53.96121127257225</v>
      </c>
      <c r="P134" s="70">
        <v>53.091784543748787</v>
      </c>
      <c r="Q134" s="70">
        <v>56.090254280806441</v>
      </c>
      <c r="R134" s="70">
        <v>51.861170230434638</v>
      </c>
      <c r="S134" s="70">
        <v>79.430789133247089</v>
      </c>
    </row>
    <row r="135" spans="1:19" ht="14.25" customHeight="1" x14ac:dyDescent="0.25">
      <c r="A135" s="61">
        <v>2001</v>
      </c>
      <c r="B135" s="61" t="s">
        <v>174</v>
      </c>
      <c r="C135" s="62">
        <v>52.412196063296022</v>
      </c>
      <c r="D135" s="62">
        <v>26.562804903915499</v>
      </c>
      <c r="E135" s="62">
        <v>51.89</v>
      </c>
      <c r="F135" s="62">
        <v>46.916992636560323</v>
      </c>
      <c r="G135" s="62">
        <v>44.020249619641298</v>
      </c>
      <c r="H135" s="62">
        <v>47.521496437663004</v>
      </c>
      <c r="I135" s="62">
        <v>44.36309195795927</v>
      </c>
      <c r="J135" s="62">
        <v>41.593092966268387</v>
      </c>
      <c r="K135" s="70">
        <v>65.557649768491629</v>
      </c>
      <c r="L135" s="70">
        <v>33.224997072373277</v>
      </c>
      <c r="M135" s="70">
        <v>64.904482200647251</v>
      </c>
      <c r="N135" s="70">
        <v>58.684199527607021</v>
      </c>
      <c r="O135" s="70">
        <v>55.060927113240652</v>
      </c>
      <c r="P135" s="70">
        <v>59.342528019059692</v>
      </c>
      <c r="Q135" s="70">
        <v>55.398466480968125</v>
      </c>
      <c r="R135" s="70">
        <v>51.939426781054429</v>
      </c>
      <c r="S135" s="70">
        <v>79.948253557567909</v>
      </c>
    </row>
    <row r="136" spans="1:19" ht="14.25" customHeight="1" x14ac:dyDescent="0.25">
      <c r="A136" s="61">
        <v>2001</v>
      </c>
      <c r="B136" s="61" t="s">
        <v>247</v>
      </c>
      <c r="C136" s="62">
        <v>52.14203010420686</v>
      </c>
      <c r="D136" s="62">
        <v>27.370084418614514</v>
      </c>
      <c r="E136" s="62">
        <v>48.14</v>
      </c>
      <c r="F136" s="62">
        <v>41.8199030903424</v>
      </c>
      <c r="G136" s="62">
        <v>40.565300190941642</v>
      </c>
      <c r="H136" s="62">
        <v>49.66762570803742</v>
      </c>
      <c r="I136" s="62">
        <v>44.152526699140651</v>
      </c>
      <c r="J136" s="62">
        <v>42.174319677169272</v>
      </c>
      <c r="K136" s="70">
        <v>64.592611010499851</v>
      </c>
      <c r="L136" s="70">
        <v>33.905569319854202</v>
      </c>
      <c r="M136" s="70">
        <v>59.634967948717957</v>
      </c>
      <c r="N136" s="70">
        <v>51.805745334670959</v>
      </c>
      <c r="O136" s="70">
        <v>50.251565781406882</v>
      </c>
      <c r="P136" s="70">
        <v>61.144436425012202</v>
      </c>
      <c r="Q136" s="70">
        <v>54.35495100226597</v>
      </c>
      <c r="R136" s="70">
        <v>51.919635205181912</v>
      </c>
      <c r="S136" s="70">
        <v>80.724450194049155</v>
      </c>
    </row>
    <row r="137" spans="1:19" ht="14.25" customHeight="1" x14ac:dyDescent="0.25">
      <c r="A137" s="61">
        <v>2001</v>
      </c>
      <c r="B137" s="61" t="s">
        <v>248</v>
      </c>
      <c r="C137" s="62">
        <v>54.033191817830954</v>
      </c>
      <c r="D137" s="62">
        <v>28.328596275399821</v>
      </c>
      <c r="E137" s="62">
        <v>44.8</v>
      </c>
      <c r="F137" s="62">
        <v>42.295279317450799</v>
      </c>
      <c r="G137" s="62">
        <v>40.224005876469143</v>
      </c>
      <c r="H137" s="62">
        <v>50.137647699576362</v>
      </c>
      <c r="I137" s="62">
        <v>44.002122942841623</v>
      </c>
      <c r="J137" s="62">
        <v>42.443042873989114</v>
      </c>
      <c r="K137" s="70">
        <v>66.935348197409184</v>
      </c>
      <c r="L137" s="70">
        <v>35.092956603980866</v>
      </c>
      <c r="M137" s="70">
        <v>55.497435897435899</v>
      </c>
      <c r="N137" s="70">
        <v>52.394632872419024</v>
      </c>
      <c r="O137" s="70">
        <v>49.828776510433734</v>
      </c>
      <c r="P137" s="70">
        <v>62.036188690393921</v>
      </c>
      <c r="Q137" s="70">
        <v>54.444596563773359</v>
      </c>
      <c r="R137" s="70">
        <v>52.515519517432708</v>
      </c>
      <c r="S137" s="70">
        <v>80.724450194049155</v>
      </c>
    </row>
    <row r="138" spans="1:19" ht="14.25" customHeight="1" x14ac:dyDescent="0.25">
      <c r="A138" s="61">
        <v>2001</v>
      </c>
      <c r="B138" s="61" t="s">
        <v>176</v>
      </c>
      <c r="C138" s="62">
        <v>50.984175993824778</v>
      </c>
      <c r="D138" s="62">
        <v>24.715988631060959</v>
      </c>
      <c r="E138" s="62">
        <v>50.67</v>
      </c>
      <c r="F138" s="62">
        <v>45.358815003260545</v>
      </c>
      <c r="G138" s="62">
        <v>42.487986166912897</v>
      </c>
      <c r="H138" s="62">
        <v>48.208027870857507</v>
      </c>
      <c r="I138" s="62">
        <v>43.881799937802398</v>
      </c>
      <c r="J138" s="62">
        <v>41.100192479137021</v>
      </c>
      <c r="K138" s="70">
        <v>63.361363413547501</v>
      </c>
      <c r="L138" s="70">
        <v>30.716172366254206</v>
      </c>
      <c r="M138" s="70">
        <v>62.970916398713818</v>
      </c>
      <c r="N138" s="70">
        <v>56.370360124630857</v>
      </c>
      <c r="O138" s="70">
        <v>52.802593741195601</v>
      </c>
      <c r="P138" s="70">
        <v>59.325655760346422</v>
      </c>
      <c r="Q138" s="70">
        <v>54.001722788336693</v>
      </c>
      <c r="R138" s="70">
        <v>50.578627220203074</v>
      </c>
      <c r="S138" s="70">
        <v>80.465717981888758</v>
      </c>
    </row>
    <row r="139" spans="1:19" ht="14.25" customHeight="1" x14ac:dyDescent="0.25">
      <c r="A139" s="61">
        <v>2002</v>
      </c>
      <c r="B139" s="61" t="s">
        <v>174</v>
      </c>
      <c r="C139" s="62">
        <v>55.538402161327674</v>
      </c>
      <c r="D139" s="62">
        <v>26.087685063420015</v>
      </c>
      <c r="E139" s="62">
        <v>52.38</v>
      </c>
      <c r="F139" s="62">
        <v>46.005854867935874</v>
      </c>
      <c r="G139" s="62">
        <v>43.716267666044949</v>
      </c>
      <c r="H139" s="62">
        <v>47.387705076232557</v>
      </c>
      <c r="I139" s="62">
        <v>43.785541533771031</v>
      </c>
      <c r="J139" s="62">
        <v>41.305920912210205</v>
      </c>
      <c r="K139" s="70">
        <v>68.253076106051353</v>
      </c>
      <c r="L139" s="70">
        <v>32.060064473805525</v>
      </c>
      <c r="M139" s="70">
        <v>64.371605723370436</v>
      </c>
      <c r="N139" s="70">
        <v>56.538196840881447</v>
      </c>
      <c r="O139" s="70">
        <v>53.724443411530601</v>
      </c>
      <c r="P139" s="70">
        <v>57.966611714045946</v>
      </c>
      <c r="Q139" s="70">
        <v>53.560295454154172</v>
      </c>
      <c r="R139" s="70">
        <v>50.52712038190851</v>
      </c>
      <c r="S139" s="70">
        <v>81.371280724450187</v>
      </c>
    </row>
    <row r="140" spans="1:19" ht="14.25" customHeight="1" x14ac:dyDescent="0.25">
      <c r="A140" s="61">
        <v>2002</v>
      </c>
      <c r="B140" s="61" t="s">
        <v>247</v>
      </c>
      <c r="C140" s="62">
        <v>55.538402161327674</v>
      </c>
      <c r="D140" s="62">
        <v>27.671912781572139</v>
      </c>
      <c r="E140" s="62">
        <v>43.65</v>
      </c>
      <c r="F140" s="62">
        <v>40.935175112112866</v>
      </c>
      <c r="G140" s="62">
        <v>39.155475919490812</v>
      </c>
      <c r="H140" s="62">
        <v>46.084235491058827</v>
      </c>
      <c r="I140" s="62">
        <v>42.901167446732785</v>
      </c>
      <c r="J140" s="62">
        <v>40.819795415006887</v>
      </c>
      <c r="K140" s="70">
        <v>67.821777046929384</v>
      </c>
      <c r="L140" s="70">
        <v>33.792083065016215</v>
      </c>
      <c r="M140" s="70">
        <v>53.30402843601896</v>
      </c>
      <c r="N140" s="70">
        <v>49.988768343859782</v>
      </c>
      <c r="O140" s="70">
        <v>47.815454795839493</v>
      </c>
      <c r="P140" s="70">
        <v>56.056727272909413</v>
      </c>
      <c r="Q140" s="70">
        <v>52.184852751165053</v>
      </c>
      <c r="R140" s="70">
        <v>49.653077989304087</v>
      </c>
      <c r="S140" s="70">
        <v>81.888745148771022</v>
      </c>
    </row>
    <row r="141" spans="1:19" ht="14.25" customHeight="1" x14ac:dyDescent="0.25">
      <c r="A141" s="61">
        <v>2002</v>
      </c>
      <c r="B141" s="61" t="s">
        <v>248</v>
      </c>
      <c r="C141" s="62">
        <v>49.093014280200691</v>
      </c>
      <c r="D141" s="62">
        <v>29.046578712934295</v>
      </c>
      <c r="E141" s="62">
        <v>40.39</v>
      </c>
      <c r="F141" s="62">
        <v>40.697486998558659</v>
      </c>
      <c r="G141" s="62">
        <v>38.439794988830364</v>
      </c>
      <c r="H141" s="62">
        <v>45.940236886568634</v>
      </c>
      <c r="I141" s="62">
        <v>42.395810825568084</v>
      </c>
      <c r="J141" s="62">
        <v>40.69317448544794</v>
      </c>
      <c r="K141" s="70">
        <v>59.668081821690464</v>
      </c>
      <c r="L141" s="70">
        <v>35.303467523739322</v>
      </c>
      <c r="M141" s="70">
        <v>49.090361635220127</v>
      </c>
      <c r="N141" s="70">
        <v>49.46408404070101</v>
      </c>
      <c r="O141" s="70">
        <v>46.7200652930281</v>
      </c>
      <c r="P141" s="70">
        <v>55.449893647035168</v>
      </c>
      <c r="Q141" s="70">
        <v>51.171769252345314</v>
      </c>
      <c r="R141" s="70">
        <v>49.116686162278747</v>
      </c>
      <c r="S141" s="70">
        <v>82.276843467011645</v>
      </c>
    </row>
    <row r="142" spans="1:19" ht="14.25" customHeight="1" x14ac:dyDescent="0.25">
      <c r="A142" s="61">
        <v>2002</v>
      </c>
      <c r="B142" s="61" t="s">
        <v>176</v>
      </c>
      <c r="C142" s="62">
        <v>52.064839830181398</v>
      </c>
      <c r="D142" s="62">
        <v>29.767954863615152</v>
      </c>
      <c r="E142" s="62">
        <v>48.39</v>
      </c>
      <c r="F142" s="62">
        <v>42.321689107845714</v>
      </c>
      <c r="G142" s="62">
        <v>41.412212494613826</v>
      </c>
      <c r="H142" s="62">
        <v>45.434343112738183</v>
      </c>
      <c r="I142" s="62">
        <v>40.879740962073946</v>
      </c>
      <c r="J142" s="62">
        <v>39.914638462768799</v>
      </c>
      <c r="K142" s="70">
        <v>62.688662287741771</v>
      </c>
      <c r="L142" s="70">
        <v>35.842101416782732</v>
      </c>
      <c r="M142" s="70">
        <v>58.263971962616822</v>
      </c>
      <c r="N142" s="70">
        <v>50.957423178138214</v>
      </c>
      <c r="O142" s="70">
        <v>49.862368003639382</v>
      </c>
      <c r="P142" s="70">
        <v>54.490696944996621</v>
      </c>
      <c r="Q142" s="70">
        <v>49.028233343816204</v>
      </c>
      <c r="R142" s="70">
        <v>47.870758530545451</v>
      </c>
      <c r="S142" s="70">
        <v>83.05304010349289</v>
      </c>
    </row>
    <row r="143" spans="1:19" ht="14.25" customHeight="1" x14ac:dyDescent="0.25">
      <c r="A143" s="61">
        <v>2003</v>
      </c>
      <c r="B143" s="61" t="s">
        <v>174</v>
      </c>
      <c r="C143" s="62">
        <v>47.587803936703978</v>
      </c>
      <c r="D143" s="62">
        <v>34.045306070504388</v>
      </c>
      <c r="E143" s="62">
        <v>50.75</v>
      </c>
      <c r="F143" s="62">
        <v>42.057591203896607</v>
      </c>
      <c r="G143" s="62">
        <v>42.455468656558153</v>
      </c>
      <c r="H143" s="62">
        <v>45.401192761963635</v>
      </c>
      <c r="I143" s="62">
        <v>40.211948284106299</v>
      </c>
      <c r="J143" s="62">
        <v>40.20477137764027</v>
      </c>
      <c r="K143" s="70">
        <v>57.120143545143122</v>
      </c>
      <c r="L143" s="70">
        <v>40.864940361024672</v>
      </c>
      <c r="M143" s="70">
        <v>60.915760869565204</v>
      </c>
      <c r="N143" s="70">
        <v>50.482170808403836</v>
      </c>
      <c r="O143" s="70">
        <v>50.959747316023986</v>
      </c>
      <c r="P143" s="70">
        <v>54.132815979448715</v>
      </c>
      <c r="Q143" s="70">
        <v>47.945568479916886</v>
      </c>
      <c r="R143" s="70">
        <v>47.937011300393785</v>
      </c>
      <c r="S143" s="70">
        <v>83.311772315653315</v>
      </c>
    </row>
    <row r="144" spans="1:19" ht="14.25" customHeight="1" x14ac:dyDescent="0.25">
      <c r="A144" s="61">
        <v>2003</v>
      </c>
      <c r="B144" s="61" t="s">
        <v>247</v>
      </c>
      <c r="C144" s="62">
        <v>48.629872636047857</v>
      </c>
      <c r="D144" s="62">
        <v>30.637805964450855</v>
      </c>
      <c r="E144" s="62">
        <v>44.14</v>
      </c>
      <c r="F144" s="62">
        <v>39.627890487564734</v>
      </c>
      <c r="G144" s="62">
        <v>38.856889766954417</v>
      </c>
      <c r="H144" s="62">
        <v>47.679428157900411</v>
      </c>
      <c r="I144" s="62">
        <v>41.270790728451388</v>
      </c>
      <c r="J144" s="62">
        <v>40.566633122981138</v>
      </c>
      <c r="K144" s="70">
        <v>57.832140842561529</v>
      </c>
      <c r="L144" s="70">
        <v>36.435421554646943</v>
      </c>
      <c r="M144" s="70">
        <v>52.49264615384616</v>
      </c>
      <c r="N144" s="70">
        <v>47.126706687519288</v>
      </c>
      <c r="O144" s="70">
        <v>46.209808907470403</v>
      </c>
      <c r="P144" s="70">
        <v>56.720709205211051</v>
      </c>
      <c r="Q144" s="70">
        <v>49.096824563944068</v>
      </c>
      <c r="R144" s="70">
        <v>48.259140046372991</v>
      </c>
      <c r="S144" s="70">
        <v>84.087968952134545</v>
      </c>
    </row>
    <row r="145" spans="1:19" ht="14.25" customHeight="1" x14ac:dyDescent="0.25">
      <c r="A145" s="61">
        <v>2003</v>
      </c>
      <c r="B145" s="61" t="s">
        <v>248</v>
      </c>
      <c r="C145" s="62">
        <v>49.517560787340784</v>
      </c>
      <c r="D145" s="62">
        <v>33.009163025495269</v>
      </c>
      <c r="E145" s="62">
        <v>41.37</v>
      </c>
      <c r="F145" s="62">
        <v>39.812759020329125</v>
      </c>
      <c r="G145" s="62">
        <v>38.826688999642677</v>
      </c>
      <c r="H145" s="62">
        <v>47.576847327200156</v>
      </c>
      <c r="I145" s="62">
        <v>41.643792044072974</v>
      </c>
      <c r="J145" s="62">
        <v>41.276015407066268</v>
      </c>
      <c r="K145" s="70">
        <v>58.617265679348272</v>
      </c>
      <c r="L145" s="70">
        <v>39.07516541915443</v>
      </c>
      <c r="M145" s="70">
        <v>48.972450229709032</v>
      </c>
      <c r="N145" s="70">
        <v>47.129039391599406</v>
      </c>
      <c r="O145" s="70">
        <v>45.961762016422334</v>
      </c>
      <c r="P145" s="70">
        <v>56.157751802644185</v>
      </c>
      <c r="Q145" s="70">
        <v>49.154617615761303</v>
      </c>
      <c r="R145" s="70">
        <v>48.7205092151396</v>
      </c>
      <c r="S145" s="70">
        <v>84.476067270375168</v>
      </c>
    </row>
    <row r="146" spans="1:19" ht="14.25" customHeight="1" x14ac:dyDescent="0.25">
      <c r="A146" s="61">
        <v>2003</v>
      </c>
      <c r="B146" s="61" t="s">
        <v>176</v>
      </c>
      <c r="C146" s="62">
        <v>48.74565804708606</v>
      </c>
      <c r="D146" s="62">
        <v>31.028507190429732</v>
      </c>
      <c r="E146" s="62">
        <v>56.46</v>
      </c>
      <c r="F146" s="62">
        <v>43.140392610087972</v>
      </c>
      <c r="G146" s="62">
        <v>43.74317752183066</v>
      </c>
      <c r="H146" s="62">
        <v>52.040652635171057</v>
      </c>
      <c r="I146" s="62">
        <v>41.51745288878179</v>
      </c>
      <c r="J146" s="62">
        <v>41.832342688852002</v>
      </c>
      <c r="K146" s="70">
        <v>57.615280841586426</v>
      </c>
      <c r="L146" s="70">
        <v>36.674367061471223</v>
      </c>
      <c r="M146" s="70">
        <v>66.733302752293568</v>
      </c>
      <c r="N146" s="70">
        <v>50.990097075837916</v>
      </c>
      <c r="O146" s="70">
        <v>51.70256303421268</v>
      </c>
      <c r="P146" s="70">
        <v>60.958946509512771</v>
      </c>
      <c r="Q146" s="70">
        <v>48.632368383251482</v>
      </c>
      <c r="R146" s="70">
        <v>49.001221376188361</v>
      </c>
      <c r="S146" s="70">
        <v>84.60543337645538</v>
      </c>
    </row>
    <row r="147" spans="1:19" ht="14.25" customHeight="1" x14ac:dyDescent="0.25">
      <c r="A147" s="61">
        <v>2004</v>
      </c>
      <c r="B147" s="61" t="s">
        <v>174</v>
      </c>
      <c r="C147" s="62">
        <v>52.257815515245078</v>
      </c>
      <c r="D147" s="62">
        <v>29.742077800873883</v>
      </c>
      <c r="E147" s="62">
        <v>54.67</v>
      </c>
      <c r="F147" s="62">
        <v>44.249603806674259</v>
      </c>
      <c r="G147" s="62">
        <v>43.393700367891363</v>
      </c>
      <c r="H147" s="62">
        <v>47.895151207884815</v>
      </c>
      <c r="I147" s="62">
        <v>42.504101530103377</v>
      </c>
      <c r="J147" s="62">
        <v>40.904257242286178</v>
      </c>
      <c r="K147" s="70">
        <v>61.578188099518968</v>
      </c>
      <c r="L147" s="70">
        <v>35.0466861891395</v>
      </c>
      <c r="M147" s="70">
        <v>64.420594512195123</v>
      </c>
      <c r="N147" s="70">
        <v>52.141682534389034</v>
      </c>
      <c r="O147" s="70">
        <v>51.133125585945159</v>
      </c>
      <c r="P147" s="70">
        <v>56.142481781602172</v>
      </c>
      <c r="Q147" s="70">
        <v>49.823117489278367</v>
      </c>
      <c r="R147" s="70">
        <v>47.947787178860835</v>
      </c>
      <c r="S147" s="70">
        <v>84.864165588615776</v>
      </c>
    </row>
    <row r="148" spans="1:19" ht="14.25" customHeight="1" x14ac:dyDescent="0.25">
      <c r="A148" s="61">
        <v>2004</v>
      </c>
      <c r="B148" s="61" t="s">
        <v>247</v>
      </c>
      <c r="C148" s="62">
        <v>49.401775376302581</v>
      </c>
      <c r="D148" s="62">
        <v>34.278623849319139</v>
      </c>
      <c r="E148" s="62">
        <v>45.61</v>
      </c>
      <c r="F148" s="62">
        <v>41.635034557578017</v>
      </c>
      <c r="G148" s="62">
        <v>40.946870631540818</v>
      </c>
      <c r="H148" s="62">
        <v>50.464960978455494</v>
      </c>
      <c r="I148" s="62">
        <v>43.226039560338663</v>
      </c>
      <c r="J148" s="62">
        <v>42.906310177040034</v>
      </c>
      <c r="K148" s="70">
        <v>57.338697246068918</v>
      </c>
      <c r="L148" s="70">
        <v>39.785850203489034</v>
      </c>
      <c r="M148" s="70">
        <v>52.937732732732734</v>
      </c>
      <c r="N148" s="70">
        <v>48.324146716227943</v>
      </c>
      <c r="O148" s="70">
        <v>47.525421919190777</v>
      </c>
      <c r="P148" s="70">
        <v>58.260171990828326</v>
      </c>
      <c r="Q148" s="70">
        <v>49.903070376747472</v>
      </c>
      <c r="R148" s="70">
        <v>49.533953102101172</v>
      </c>
      <c r="S148" s="70">
        <v>86.157826649417842</v>
      </c>
    </row>
    <row r="149" spans="1:19" ht="14.25" customHeight="1" x14ac:dyDescent="0.25">
      <c r="A149" s="61">
        <v>2004</v>
      </c>
      <c r="B149" s="61" t="s">
        <v>248</v>
      </c>
      <c r="C149" s="62">
        <v>56.812041682747974</v>
      </c>
      <c r="D149" s="62">
        <v>33.521613710601109</v>
      </c>
      <c r="E149" s="62">
        <v>49.2</v>
      </c>
      <c r="F149" s="62">
        <v>42.321689107845714</v>
      </c>
      <c r="G149" s="62">
        <v>42.070646300749246</v>
      </c>
      <c r="H149" s="62">
        <v>56.841941307091588</v>
      </c>
      <c r="I149" s="62">
        <v>44.47138266249457</v>
      </c>
      <c r="J149" s="62">
        <v>44.971965738923188</v>
      </c>
      <c r="K149" s="70">
        <v>65.742078174796674</v>
      </c>
      <c r="L149" s="70">
        <v>38.790729638165658</v>
      </c>
      <c r="M149" s="70">
        <v>56.933532934131733</v>
      </c>
      <c r="N149" s="70">
        <v>48.974050419707687</v>
      </c>
      <c r="O149" s="70">
        <v>48.683547291136477</v>
      </c>
      <c r="P149" s="70">
        <v>65.395698696607894</v>
      </c>
      <c r="Q149" s="70">
        <v>51.163578764950032</v>
      </c>
      <c r="R149" s="70">
        <v>51.739491186059816</v>
      </c>
      <c r="S149" s="70">
        <v>86.416558861578267</v>
      </c>
    </row>
    <row r="150" spans="1:19" ht="14.25" customHeight="1" x14ac:dyDescent="0.25">
      <c r="A150" s="61">
        <v>2004</v>
      </c>
      <c r="B150" s="61" t="s">
        <v>176</v>
      </c>
      <c r="C150" s="62">
        <v>56.117329216518705</v>
      </c>
      <c r="D150" s="62">
        <v>33.740720315615327</v>
      </c>
      <c r="E150" s="62">
        <v>65.19</v>
      </c>
      <c r="F150" s="62">
        <v>50.508724130268291</v>
      </c>
      <c r="G150" s="62">
        <v>50.085994665958594</v>
      </c>
      <c r="H150" s="62">
        <v>59.417510432258311</v>
      </c>
      <c r="I150" s="62">
        <v>48.514235631812255</v>
      </c>
      <c r="J150" s="62">
        <v>47.703214218615948</v>
      </c>
      <c r="K150" s="70">
        <v>63.98037682060319</v>
      </c>
      <c r="L150" s="70">
        <v>38.46840236573842</v>
      </c>
      <c r="M150" s="70">
        <v>74.32429203539823</v>
      </c>
      <c r="N150" s="70">
        <v>57.58590523996665</v>
      </c>
      <c r="O150" s="70">
        <v>57.103943771070789</v>
      </c>
      <c r="P150" s="70">
        <v>67.71997997749979</v>
      </c>
      <c r="Q150" s="70">
        <v>55.293179429920514</v>
      </c>
      <c r="R150" s="70">
        <v>54.368833164595344</v>
      </c>
      <c r="S150" s="70">
        <v>87.710219922380332</v>
      </c>
    </row>
    <row r="151" spans="1:19" ht="14.25" customHeight="1" x14ac:dyDescent="0.25">
      <c r="A151" s="61">
        <v>2005</v>
      </c>
      <c r="B151" s="61" t="s">
        <v>174</v>
      </c>
      <c r="C151" s="62">
        <v>59.74527209571594</v>
      </c>
      <c r="D151" s="62">
        <v>37.09052729818012</v>
      </c>
      <c r="E151" s="62">
        <v>77.02</v>
      </c>
      <c r="F151" s="62">
        <v>52.383819248307006</v>
      </c>
      <c r="G151" s="62">
        <v>55.38497036862509</v>
      </c>
      <c r="H151" s="62">
        <v>67.77</v>
      </c>
      <c r="I151" s="62">
        <v>50.53</v>
      </c>
      <c r="J151" s="62">
        <v>52.144835561536695</v>
      </c>
      <c r="K151" s="70">
        <v>68.016340692177337</v>
      </c>
      <c r="L151" s="70">
        <v>42.225298382169704</v>
      </c>
      <c r="M151" s="70">
        <v>87.682562592047105</v>
      </c>
      <c r="N151" s="70">
        <v>59.635776552196326</v>
      </c>
      <c r="O151" s="70">
        <v>63.052403674443582</v>
      </c>
      <c r="P151" s="70">
        <v>77.125298736770219</v>
      </c>
      <c r="Q151" s="70">
        <v>57.505405712985095</v>
      </c>
      <c r="R151" s="70">
        <v>59.343160989571743</v>
      </c>
      <c r="S151" s="70">
        <v>87.839586028460559</v>
      </c>
    </row>
    <row r="152" spans="1:19" ht="14.25" customHeight="1" x14ac:dyDescent="0.25">
      <c r="A152" s="61">
        <v>2005</v>
      </c>
      <c r="B152" s="61" t="s">
        <v>247</v>
      </c>
      <c r="C152" s="62">
        <v>64.10652257815515</v>
      </c>
      <c r="D152" s="62">
        <v>41.472871505535998</v>
      </c>
      <c r="E152" s="62">
        <v>65.19</v>
      </c>
      <c r="F152" s="62">
        <v>55.460559829314207</v>
      </c>
      <c r="G152" s="62">
        <v>55.170037276555412</v>
      </c>
      <c r="H152" s="62">
        <v>73.599999999999994</v>
      </c>
      <c r="I152" s="62">
        <v>57.36</v>
      </c>
      <c r="J152" s="62">
        <v>58.235039175749044</v>
      </c>
      <c r="K152" s="70">
        <v>72.131502114867445</v>
      </c>
      <c r="L152" s="70">
        <v>46.664526453827257</v>
      </c>
      <c r="M152" s="70">
        <v>73.350611353711798</v>
      </c>
      <c r="N152" s="70">
        <v>62.403220885094449</v>
      </c>
      <c r="O152" s="70">
        <v>62.076330152514316</v>
      </c>
      <c r="P152" s="70">
        <v>82.5297151827764</v>
      </c>
      <c r="Q152" s="70">
        <v>64.319354115272475</v>
      </c>
      <c r="R152" s="70">
        <v>65.300559739570573</v>
      </c>
      <c r="S152" s="70">
        <v>88.8745148771022</v>
      </c>
    </row>
    <row r="153" spans="1:19" ht="14.25" customHeight="1" x14ac:dyDescent="0.25">
      <c r="A153" s="61">
        <v>2005</v>
      </c>
      <c r="B153" s="61" t="s">
        <v>248</v>
      </c>
      <c r="C153" s="62">
        <v>68.66074874565804</v>
      </c>
      <c r="D153" s="62">
        <v>48.876893055614481</v>
      </c>
      <c r="E153" s="62">
        <v>67.97</v>
      </c>
      <c r="F153" s="62">
        <v>58.788193419073053</v>
      </c>
      <c r="G153" s="62">
        <v>59.169699158741132</v>
      </c>
      <c r="H153" s="62">
        <v>79.319999999999993</v>
      </c>
      <c r="I153" s="62">
        <v>61.88</v>
      </c>
      <c r="J153" s="62">
        <v>63.600286760445243</v>
      </c>
      <c r="K153" s="70">
        <v>77.031580232791953</v>
      </c>
      <c r="L153" s="70">
        <v>54.835759552960795</v>
      </c>
      <c r="M153" s="70">
        <v>76.256618287372987</v>
      </c>
      <c r="N153" s="70">
        <v>65.955404227784413</v>
      </c>
      <c r="O153" s="70">
        <v>66.383421552549919</v>
      </c>
      <c r="P153" s="70">
        <v>89.173693086003354</v>
      </c>
      <c r="Q153" s="70">
        <v>69.567172568858922</v>
      </c>
      <c r="R153" s="70">
        <v>71.501165554182393</v>
      </c>
      <c r="S153" s="70">
        <v>89.133247089262625</v>
      </c>
    </row>
    <row r="154" spans="1:19" ht="14.25" customHeight="1" x14ac:dyDescent="0.25">
      <c r="A154" s="61">
        <v>2005</v>
      </c>
      <c r="B154" s="61" t="s">
        <v>176</v>
      </c>
      <c r="C154" s="62">
        <v>62.446931686607485</v>
      </c>
      <c r="D154" s="62">
        <v>51.92656853179485</v>
      </c>
      <c r="E154" s="62">
        <v>116.19</v>
      </c>
      <c r="F154" s="62">
        <v>74.541633389637781</v>
      </c>
      <c r="G154" s="62">
        <v>79.972323293309884</v>
      </c>
      <c r="H154" s="62">
        <v>105.68</v>
      </c>
      <c r="I154" s="62">
        <v>71.42</v>
      </c>
      <c r="J154" s="62">
        <v>75.725660482356403</v>
      </c>
      <c r="K154" s="70">
        <v>69.756471378247952</v>
      </c>
      <c r="L154" s="70">
        <v>58.004678432192804</v>
      </c>
      <c r="M154" s="70">
        <v>129.79027456647398</v>
      </c>
      <c r="N154" s="70">
        <v>83.266882384667639</v>
      </c>
      <c r="O154" s="70">
        <v>89.333245528509451</v>
      </c>
      <c r="P154" s="70">
        <v>117.52669039145908</v>
      </c>
      <c r="Q154" s="70">
        <v>79.42615658362989</v>
      </c>
      <c r="R154" s="70">
        <v>84.214480073794931</v>
      </c>
      <c r="S154" s="70">
        <v>89.521345407503233</v>
      </c>
    </row>
    <row r="155" spans="1:19" ht="14.25" customHeight="1" x14ac:dyDescent="0.25">
      <c r="A155" s="61">
        <v>2006</v>
      </c>
      <c r="B155" s="61" t="s">
        <v>174</v>
      </c>
      <c r="C155" s="62">
        <v>68.622153608645306</v>
      </c>
      <c r="D155" s="62">
        <v>56.58380350400882</v>
      </c>
      <c r="E155" s="62">
        <v>131.86000000000001</v>
      </c>
      <c r="F155" s="62">
        <v>80.338582381320862</v>
      </c>
      <c r="G155" s="62">
        <v>87.977491221034683</v>
      </c>
      <c r="H155" s="62">
        <v>115.76</v>
      </c>
      <c r="I155" s="62">
        <v>77.540000000000006</v>
      </c>
      <c r="J155" s="62">
        <v>82.614059338587481</v>
      </c>
      <c r="K155" s="70">
        <v>76.104626598971052</v>
      </c>
      <c r="L155" s="70">
        <v>62.753629997989705</v>
      </c>
      <c r="M155" s="70">
        <v>146.23784791965568</v>
      </c>
      <c r="N155" s="70">
        <v>89.098599972397466</v>
      </c>
      <c r="O155" s="70">
        <v>97.570445787460287</v>
      </c>
      <c r="P155" s="70">
        <v>128.18071088473039</v>
      </c>
      <c r="Q155" s="70">
        <v>85.859816188683425</v>
      </c>
      <c r="R155" s="70">
        <v>91.478307317669675</v>
      </c>
      <c r="S155" s="70">
        <v>90.168175937904266</v>
      </c>
    </row>
    <row r="156" spans="1:19" ht="14.25" customHeight="1" x14ac:dyDescent="0.25">
      <c r="A156" s="61">
        <v>2006</v>
      </c>
      <c r="B156" s="61" t="s">
        <v>247</v>
      </c>
      <c r="C156" s="62">
        <v>52.605171748359702</v>
      </c>
      <c r="D156" s="62">
        <v>56.978322657277388</v>
      </c>
      <c r="E156" s="62">
        <v>88.94</v>
      </c>
      <c r="F156" s="62">
        <v>77.063768372351831</v>
      </c>
      <c r="G156" s="62">
        <v>76.057906814001655</v>
      </c>
      <c r="H156" s="62">
        <v>100.67</v>
      </c>
      <c r="I156" s="62">
        <v>79.87</v>
      </c>
      <c r="J156" s="62">
        <v>80.412708472265436</v>
      </c>
      <c r="K156" s="70">
        <v>57.679145760967444</v>
      </c>
      <c r="L156" s="70">
        <v>62.474104133440314</v>
      </c>
      <c r="M156" s="70">
        <v>97.518609929078011</v>
      </c>
      <c r="N156" s="70">
        <v>84.496869435216965</v>
      </c>
      <c r="O156" s="70">
        <v>83.393988605990458</v>
      </c>
      <c r="P156" s="70">
        <v>110.31119877273723</v>
      </c>
      <c r="Q156" s="70">
        <v>87.519175980714451</v>
      </c>
      <c r="R156" s="70">
        <v>88.113859820584523</v>
      </c>
      <c r="S156" s="70">
        <v>91.203104786545936</v>
      </c>
    </row>
    <row r="157" spans="1:19" ht="14.25" customHeight="1" x14ac:dyDescent="0.25">
      <c r="A157" s="61">
        <v>2006</v>
      </c>
      <c r="B157" s="61" t="s">
        <v>248</v>
      </c>
      <c r="C157" s="62">
        <v>63.064453878811264</v>
      </c>
      <c r="D157" s="62">
        <v>56.555169049336108</v>
      </c>
      <c r="E157" s="62">
        <v>84.86</v>
      </c>
      <c r="F157" s="62">
        <v>77.644783761039875</v>
      </c>
      <c r="G157" s="62">
        <v>75.46115108311092</v>
      </c>
      <c r="H157" s="62">
        <v>98.39</v>
      </c>
      <c r="I157" s="62">
        <v>81.33</v>
      </c>
      <c r="J157" s="62">
        <v>208.8</v>
      </c>
      <c r="K157" s="70">
        <v>68.563745215641504</v>
      </c>
      <c r="L157" s="70">
        <v>61.486843424946294</v>
      </c>
      <c r="M157" s="70">
        <v>92.259887482419117</v>
      </c>
      <c r="N157" s="70">
        <v>84.415496269034918</v>
      </c>
      <c r="O157" s="70">
        <v>82.041448364619882</v>
      </c>
      <c r="P157" s="70">
        <v>106.99217050891691</v>
      </c>
      <c r="Q157" s="70">
        <v>88.440626359286654</v>
      </c>
      <c r="R157" s="70">
        <v>227.05524140930842</v>
      </c>
      <c r="S157" s="70">
        <v>91.979301423027167</v>
      </c>
    </row>
    <row r="158" spans="1:19" ht="14.25" customHeight="1" x14ac:dyDescent="0.25">
      <c r="A158" s="61">
        <v>2006</v>
      </c>
      <c r="B158" s="61" t="s">
        <v>176</v>
      </c>
      <c r="C158" s="62">
        <v>59.359320725588574</v>
      </c>
      <c r="D158" s="62">
        <v>51.46375090145505</v>
      </c>
      <c r="E158" s="62">
        <v>101.42</v>
      </c>
      <c r="F158" s="62">
        <v>88.046874103655696</v>
      </c>
      <c r="G158" s="62">
        <v>84.430015860489945</v>
      </c>
      <c r="H158" s="62">
        <v>92.26</v>
      </c>
      <c r="I158" s="62">
        <v>84.38</v>
      </c>
      <c r="J158" s="62">
        <v>80.169433318359424</v>
      </c>
      <c r="K158" s="70">
        <v>64.535520282531593</v>
      </c>
      <c r="L158" s="70">
        <v>55.951447885829474</v>
      </c>
      <c r="M158" s="70">
        <v>110.26393811533053</v>
      </c>
      <c r="N158" s="70">
        <v>95.724660593707242</v>
      </c>
      <c r="O158" s="70">
        <v>91.792408242136048</v>
      </c>
      <c r="P158" s="70">
        <v>99.83767990477223</v>
      </c>
      <c r="Q158" s="70">
        <v>91.310464235472352</v>
      </c>
      <c r="R158" s="70">
        <v>86.754067003959989</v>
      </c>
      <c r="S158" s="70">
        <v>91.979301423027167</v>
      </c>
    </row>
    <row r="159" spans="1:19" ht="14.25" customHeight="1" x14ac:dyDescent="0.25">
      <c r="A159" s="61">
        <v>2007</v>
      </c>
      <c r="B159" s="61" t="s">
        <v>174</v>
      </c>
      <c r="C159" s="62">
        <v>68.737939019683509</v>
      </c>
      <c r="D159" s="62">
        <v>51.41857209519366</v>
      </c>
      <c r="E159" s="62">
        <v>91.88</v>
      </c>
      <c r="F159" s="62">
        <v>89.212271954011129</v>
      </c>
      <c r="G159" s="62">
        <v>82.291446479677447</v>
      </c>
      <c r="H159" s="62">
        <v>81.599999999999994</v>
      </c>
      <c r="I159" s="62">
        <v>86.43</v>
      </c>
      <c r="J159" s="62">
        <v>78.708136655725681</v>
      </c>
      <c r="K159" s="70">
        <v>74.627004019965383</v>
      </c>
      <c r="L159" s="70">
        <v>55.823814929191997</v>
      </c>
      <c r="M159" s="70">
        <v>99.751741573033698</v>
      </c>
      <c r="N159" s="70">
        <v>96.855458174790172</v>
      </c>
      <c r="O159" s="70">
        <v>89.341696810099251</v>
      </c>
      <c r="P159" s="70">
        <v>87.836383207750259</v>
      </c>
      <c r="Q159" s="70">
        <v>93.035522066738423</v>
      </c>
      <c r="R159" s="70">
        <v>84.723505549758542</v>
      </c>
      <c r="S159" s="70">
        <v>92.108667529107379</v>
      </c>
    </row>
    <row r="160" spans="1:19" ht="14.25" customHeight="1" x14ac:dyDescent="0.25">
      <c r="A160" s="61">
        <v>2007</v>
      </c>
      <c r="B160" s="61" t="s">
        <v>247</v>
      </c>
      <c r="C160" s="62">
        <v>68.081821690466995</v>
      </c>
      <c r="D160" s="62">
        <v>55.195350612989436</v>
      </c>
      <c r="E160" s="62">
        <v>66.25</v>
      </c>
      <c r="F160" s="62">
        <v>80.105690280694006</v>
      </c>
      <c r="G160" s="62">
        <v>72.731444958184127</v>
      </c>
      <c r="H160" s="62">
        <v>85.2</v>
      </c>
      <c r="I160" s="62">
        <v>83.26</v>
      </c>
      <c r="J160" s="62">
        <v>78.113559513167488</v>
      </c>
      <c r="K160" s="70">
        <v>72.689569291064899</v>
      </c>
      <c r="L160" s="70">
        <v>58.930947546741471</v>
      </c>
      <c r="M160" s="70">
        <v>70.733770718232037</v>
      </c>
      <c r="N160" s="70">
        <v>85.52720799306141</v>
      </c>
      <c r="O160" s="70">
        <v>77.653877006459012</v>
      </c>
      <c r="P160" s="70">
        <v>91.084028223220017</v>
      </c>
      <c r="Q160" s="70">
        <v>89.010049176822747</v>
      </c>
      <c r="R160" s="70">
        <v>83.508188489595341</v>
      </c>
      <c r="S160" s="70">
        <v>93.661060802069869</v>
      </c>
    </row>
    <row r="161" spans="1:19" ht="14.25" customHeight="1" x14ac:dyDescent="0.25">
      <c r="A161" s="61">
        <v>2007</v>
      </c>
      <c r="B161" s="61" t="s">
        <v>248</v>
      </c>
      <c r="C161" s="62">
        <v>69.587032033963709</v>
      </c>
      <c r="D161" s="62">
        <v>59.022186399694576</v>
      </c>
      <c r="E161" s="62">
        <v>70.5</v>
      </c>
      <c r="F161" s="62">
        <v>78.600207272879672</v>
      </c>
      <c r="G161" s="62">
        <v>73.312585712566218</v>
      </c>
      <c r="H161" s="62">
        <v>80.75</v>
      </c>
      <c r="I161" s="62">
        <v>81.41</v>
      </c>
      <c r="J161" s="62">
        <v>76.90751951772431</v>
      </c>
      <c r="K161" s="70">
        <v>74.194173465177855</v>
      </c>
      <c r="L161" s="70">
        <v>62.929862188915727</v>
      </c>
      <c r="M161" s="70">
        <v>75.167586206896559</v>
      </c>
      <c r="N161" s="70">
        <v>83.804083064739288</v>
      </c>
      <c r="O161" s="70">
        <v>78.166384490777503</v>
      </c>
      <c r="P161" s="70">
        <v>85.63096500530223</v>
      </c>
      <c r="Q161" s="70">
        <v>86.330858960763521</v>
      </c>
      <c r="R161" s="70">
        <v>81.556224302995034</v>
      </c>
      <c r="S161" s="70">
        <v>93.790426908150067</v>
      </c>
    </row>
    <row r="162" spans="1:19" ht="14.25" customHeight="1" x14ac:dyDescent="0.25">
      <c r="A162" s="61">
        <v>2007</v>
      </c>
      <c r="B162" s="61" t="s">
        <v>176</v>
      </c>
      <c r="C162" s="62">
        <v>73.523736009262834</v>
      </c>
      <c r="D162" s="62">
        <v>68.102914351164472</v>
      </c>
      <c r="E162" s="62">
        <v>99.54</v>
      </c>
      <c r="F162" s="62">
        <v>83.726031367816361</v>
      </c>
      <c r="G162" s="62">
        <v>83.512289360113172</v>
      </c>
      <c r="H162" s="62">
        <v>90.62</v>
      </c>
      <c r="I162" s="62">
        <v>80.569999999999993</v>
      </c>
      <c r="J162" s="62">
        <v>79.943423703786053</v>
      </c>
      <c r="K162" s="70">
        <v>78.283537100771596</v>
      </c>
      <c r="L162" s="70">
        <v>72.511780707231594</v>
      </c>
      <c r="M162" s="70">
        <v>105.98404958677688</v>
      </c>
      <c r="N162" s="70">
        <v>89.146311635429825</v>
      </c>
      <c r="O162" s="70">
        <v>88.918732335216916</v>
      </c>
      <c r="P162" s="70">
        <v>95.31923845587464</v>
      </c>
      <c r="Q162" s="70">
        <v>84.748080361838646</v>
      </c>
      <c r="R162" s="70">
        <v>84.089011995146805</v>
      </c>
      <c r="S162" s="70">
        <v>93.919793014230265</v>
      </c>
    </row>
    <row r="163" spans="1:19" ht="14.25" customHeight="1" x14ac:dyDescent="0.25">
      <c r="A163" s="61">
        <v>2008</v>
      </c>
      <c r="B163" s="61" t="s">
        <v>174</v>
      </c>
      <c r="C163" s="62">
        <v>84.75492087996912</v>
      </c>
      <c r="D163" s="62">
        <v>75.661137742332329</v>
      </c>
      <c r="E163" s="62">
        <v>109.74</v>
      </c>
      <c r="F163" s="62">
        <v>86.576156492760859</v>
      </c>
      <c r="G163" s="62">
        <v>89.615097931637081</v>
      </c>
      <c r="H163" s="62">
        <v>96.76</v>
      </c>
      <c r="I163" s="62">
        <v>84.47</v>
      </c>
      <c r="J163" s="62">
        <v>85.482737351979182</v>
      </c>
      <c r="K163" s="70">
        <v>89.380018881604542</v>
      </c>
      <c r="L163" s="70">
        <v>79.789985640958918</v>
      </c>
      <c r="M163" s="70">
        <v>115.72854024556617</v>
      </c>
      <c r="N163" s="70">
        <v>91.300639793866495</v>
      </c>
      <c r="O163" s="70">
        <v>94.505417054782342</v>
      </c>
      <c r="P163" s="70">
        <v>100.78116862826789</v>
      </c>
      <c r="Q163" s="70">
        <v>87.980418706384739</v>
      </c>
      <c r="R163" s="70">
        <v>89.035243570439732</v>
      </c>
      <c r="S163" s="70">
        <v>94.825355756791723</v>
      </c>
    </row>
    <row r="164" spans="1:19" ht="14.25" customHeight="1" x14ac:dyDescent="0.25">
      <c r="A164" s="61">
        <v>2008</v>
      </c>
      <c r="B164" s="61" t="s">
        <v>247</v>
      </c>
      <c r="C164" s="62">
        <v>91.084523350057879</v>
      </c>
      <c r="D164" s="62">
        <v>87.132100284223483</v>
      </c>
      <c r="E164" s="62">
        <v>118.47</v>
      </c>
      <c r="F164" s="62">
        <v>93.820019463271493</v>
      </c>
      <c r="G164" s="62">
        <v>98.044151674265379</v>
      </c>
      <c r="H164" s="62">
        <v>130.36000000000001</v>
      </c>
      <c r="I164" s="62">
        <v>97.6</v>
      </c>
      <c r="J164" s="62">
        <v>102.86844144721512</v>
      </c>
      <c r="K164" s="70">
        <v>94.88994144150233</v>
      </c>
      <c r="L164" s="70">
        <v>90.772390188281321</v>
      </c>
      <c r="M164" s="70">
        <v>123.41955525606467</v>
      </c>
      <c r="N164" s="70">
        <v>97.739723780470158</v>
      </c>
      <c r="O164" s="70">
        <v>102.14033590863494</v>
      </c>
      <c r="P164" s="70">
        <v>135.60803079163634</v>
      </c>
      <c r="Q164" s="70">
        <v>101.52917923645064</v>
      </c>
      <c r="R164" s="70">
        <v>107.00971751504747</v>
      </c>
      <c r="S164" s="70">
        <v>95.98965071151359</v>
      </c>
    </row>
    <row r="165" spans="1:19" ht="14.25" customHeight="1" x14ac:dyDescent="0.25">
      <c r="A165" s="61">
        <v>2008</v>
      </c>
      <c r="B165" s="61" t="s">
        <v>248</v>
      </c>
      <c r="C165" s="62">
        <v>93.670397529911227</v>
      </c>
      <c r="D165" s="62">
        <v>106.97938319263565</v>
      </c>
      <c r="E165" s="62">
        <v>121.9</v>
      </c>
      <c r="F165" s="62">
        <v>101.62310233014244</v>
      </c>
      <c r="G165" s="62">
        <v>107.24458455851087</v>
      </c>
      <c r="H165" s="62">
        <v>135.25</v>
      </c>
      <c r="I165" s="62">
        <v>104.08</v>
      </c>
      <c r="J165" s="62">
        <v>111.65793620301132</v>
      </c>
      <c r="K165" s="70">
        <v>96.286193205613529</v>
      </c>
      <c r="L165" s="70">
        <v>109.96683937221722</v>
      </c>
      <c r="M165" s="70">
        <v>125.30412234042554</v>
      </c>
      <c r="N165" s="70">
        <v>104.46098151755334</v>
      </c>
      <c r="O165" s="70">
        <v>110.23944662729907</v>
      </c>
      <c r="P165" s="70">
        <v>139.10315746168877</v>
      </c>
      <c r="Q165" s="70">
        <v>107.04515067366039</v>
      </c>
      <c r="R165" s="70">
        <v>114.83897583360209</v>
      </c>
      <c r="S165" s="70">
        <v>97.283311772315656</v>
      </c>
    </row>
    <row r="166" spans="1:19" ht="14.25" customHeight="1" x14ac:dyDescent="0.25">
      <c r="A166" s="61">
        <v>2008</v>
      </c>
      <c r="B166" s="61" t="s">
        <v>176</v>
      </c>
      <c r="C166" s="62">
        <v>85.140872250096479</v>
      </c>
      <c r="D166" s="62">
        <v>84.139693717388539</v>
      </c>
      <c r="E166" s="62">
        <v>144.75</v>
      </c>
      <c r="F166" s="62">
        <v>127.9222897727574</v>
      </c>
      <c r="G166" s="62">
        <v>122.50251717565892</v>
      </c>
      <c r="H166" s="62">
        <v>132.49</v>
      </c>
      <c r="I166" s="62">
        <v>123.82</v>
      </c>
      <c r="J166" s="62">
        <v>117.41319754798431</v>
      </c>
      <c r="K166" s="70">
        <v>86.597229275427082</v>
      </c>
      <c r="L166" s="70">
        <v>85.57892532044913</v>
      </c>
      <c r="M166" s="70">
        <v>147.22598684210527</v>
      </c>
      <c r="N166" s="70">
        <v>130.11043420308087</v>
      </c>
      <c r="O166" s="70">
        <v>124.5979549694531</v>
      </c>
      <c r="P166" s="70">
        <v>135.05606523955149</v>
      </c>
      <c r="Q166" s="70">
        <v>126.21814475025484</v>
      </c>
      <c r="R166" s="70">
        <v>119.68725540059563</v>
      </c>
      <c r="S166" s="70">
        <v>98.318240620957312</v>
      </c>
    </row>
    <row r="167" spans="1:19" ht="14.25" customHeight="1" x14ac:dyDescent="0.25">
      <c r="A167" s="61">
        <v>2009</v>
      </c>
      <c r="B167" s="61" t="s">
        <v>174</v>
      </c>
      <c r="C167" s="62">
        <v>89.386337321497479</v>
      </c>
      <c r="D167" s="62">
        <v>71.607347388961955</v>
      </c>
      <c r="E167" s="62">
        <v>140.08000000000001</v>
      </c>
      <c r="F167" s="62">
        <v>119.71870091359813</v>
      </c>
      <c r="G167" s="62">
        <v>115.0226155744851</v>
      </c>
      <c r="H167" s="62">
        <v>127.04</v>
      </c>
      <c r="I167" s="62">
        <v>117.16</v>
      </c>
      <c r="J167" s="62">
        <v>110.83191044884066</v>
      </c>
      <c r="K167" s="70">
        <v>91.035097166689781</v>
      </c>
      <c r="L167" s="70">
        <v>72.928168025912498</v>
      </c>
      <c r="M167" s="70">
        <v>142.66382081686427</v>
      </c>
      <c r="N167" s="70">
        <v>121.92695099632589</v>
      </c>
      <c r="O167" s="70">
        <v>117.14424484726874</v>
      </c>
      <c r="P167" s="70">
        <v>129.97749130345818</v>
      </c>
      <c r="Q167" s="70">
        <v>119.86904031102927</v>
      </c>
      <c r="R167" s="70">
        <v>113.39462906572608</v>
      </c>
      <c r="S167" s="70">
        <v>98.188874514877114</v>
      </c>
    </row>
    <row r="168" spans="1:19" ht="14.25" customHeight="1" x14ac:dyDescent="0.25">
      <c r="A168" s="61">
        <v>2009</v>
      </c>
      <c r="B168" s="61" t="s">
        <v>247</v>
      </c>
      <c r="C168" s="62">
        <v>85.95137012736393</v>
      </c>
      <c r="D168" s="62">
        <v>78.055402367114922</v>
      </c>
      <c r="E168" s="62">
        <v>98.18</v>
      </c>
      <c r="F168" s="62">
        <v>107.36456169807241</v>
      </c>
      <c r="G168" s="62">
        <v>100.13278580429687</v>
      </c>
      <c r="H168" s="62">
        <v>107.96</v>
      </c>
      <c r="I168" s="62">
        <v>111.2</v>
      </c>
      <c r="J168" s="62">
        <v>104.4497473319243</v>
      </c>
      <c r="K168" s="70">
        <v>87.306713677335495</v>
      </c>
      <c r="L168" s="70">
        <v>79.286236570012917</v>
      </c>
      <c r="M168" s="70">
        <v>99.728173455978975</v>
      </c>
      <c r="N168" s="70">
        <v>109.05756398503281</v>
      </c>
      <c r="O168" s="70">
        <v>101.71175220331337</v>
      </c>
      <c r="P168" s="70">
        <v>109.90532423903083</v>
      </c>
      <c r="Q168" s="70">
        <v>113.20370558892394</v>
      </c>
      <c r="R168" s="70">
        <v>106.33182055576127</v>
      </c>
      <c r="S168" s="70">
        <v>98.447606727037524</v>
      </c>
    </row>
    <row r="169" spans="1:19" ht="14.25" customHeight="1" x14ac:dyDescent="0.25">
      <c r="A169" s="61">
        <v>2009</v>
      </c>
      <c r="B169" s="61" t="s">
        <v>248</v>
      </c>
      <c r="C169" s="62">
        <v>81.242763411810103</v>
      </c>
      <c r="D169" s="62">
        <v>83.209604208204311</v>
      </c>
      <c r="E169" s="62">
        <v>82.69</v>
      </c>
      <c r="F169" s="62">
        <v>106.74107197428985</v>
      </c>
      <c r="G169" s="62">
        <v>97.501019802087995</v>
      </c>
      <c r="H169" s="62">
        <v>91.52</v>
      </c>
      <c r="I169" s="62">
        <v>108.25</v>
      </c>
      <c r="J169" s="62">
        <v>100.20171938384081</v>
      </c>
      <c r="K169" s="70">
        <v>82.199811671896867</v>
      </c>
      <c r="L169" s="70">
        <v>84.189822058824518</v>
      </c>
      <c r="M169" s="70">
        <v>83.664096858638743</v>
      </c>
      <c r="N169" s="70">
        <v>107.99849297922258</v>
      </c>
      <c r="O169" s="70">
        <v>98.649592024887454</v>
      </c>
      <c r="P169" s="70">
        <v>92.295280354981841</v>
      </c>
      <c r="Q169" s="70">
        <v>109.16700282371924</v>
      </c>
      <c r="R169" s="70">
        <v>101.0505439530464</v>
      </c>
      <c r="S169" s="70">
        <v>98.835705045278146</v>
      </c>
    </row>
    <row r="170" spans="1:19" ht="14.25" customHeight="1" x14ac:dyDescent="0.25">
      <c r="A170" s="61">
        <v>2009</v>
      </c>
      <c r="B170" s="61" t="s">
        <v>176</v>
      </c>
      <c r="C170" s="62">
        <v>88.421458896179075</v>
      </c>
      <c r="D170" s="62">
        <v>92.160522631824549</v>
      </c>
      <c r="E170" s="62">
        <v>97.1</v>
      </c>
      <c r="F170" s="62">
        <v>106.52598537410513</v>
      </c>
      <c r="G170" s="62">
        <v>101.91854664004322</v>
      </c>
      <c r="H170" s="62">
        <v>91.53</v>
      </c>
      <c r="I170" s="62">
        <v>103.78</v>
      </c>
      <c r="J170" s="62">
        <v>99.115897371547547</v>
      </c>
      <c r="K170" s="70">
        <v>90.052421247360243</v>
      </c>
      <c r="L170" s="70">
        <v>93.860453220553836</v>
      </c>
      <c r="M170" s="70">
        <v>98.891040843214739</v>
      </c>
      <c r="N170" s="70">
        <v>108.49089156018874</v>
      </c>
      <c r="O170" s="70">
        <v>103.7984671314274</v>
      </c>
      <c r="P170" s="70">
        <v>92.876712328767127</v>
      </c>
      <c r="Q170" s="70">
        <v>105.30695078640284</v>
      </c>
      <c r="R170" s="70">
        <v>100.57422361394983</v>
      </c>
      <c r="S170" s="70">
        <v>98.188874514877114</v>
      </c>
    </row>
    <row r="171" spans="1:19" ht="14.25" customHeight="1" x14ac:dyDescent="0.25">
      <c r="A171" s="61">
        <v>2010</v>
      </c>
      <c r="B171" s="61" t="s">
        <v>174</v>
      </c>
      <c r="C171" s="62">
        <v>92.010806638363547</v>
      </c>
      <c r="D171" s="62">
        <v>96.317821236160015</v>
      </c>
      <c r="E171" s="62">
        <v>100.51099902466736</v>
      </c>
      <c r="F171" s="62">
        <v>103.96698148625958</v>
      </c>
      <c r="G171" s="62">
        <v>101.582483161536</v>
      </c>
      <c r="H171" s="62">
        <v>92.67</v>
      </c>
      <c r="I171" s="62">
        <v>102.11</v>
      </c>
      <c r="J171" s="62">
        <v>98.980658518747148</v>
      </c>
      <c r="K171" s="70">
        <v>92.369290300590919</v>
      </c>
      <c r="L171" s="70">
        <v>96.693085474742446</v>
      </c>
      <c r="M171" s="70">
        <v>100.90260031956863</v>
      </c>
      <c r="N171" s="70">
        <v>104.37204764789433</v>
      </c>
      <c r="O171" s="70">
        <v>101.97825906995757</v>
      </c>
      <c r="P171" s="70">
        <v>93.099027777777764</v>
      </c>
      <c r="Q171" s="70">
        <v>102.58273148148147</v>
      </c>
      <c r="R171" s="70">
        <v>99.438902308185789</v>
      </c>
      <c r="S171" s="70">
        <v>99.611901681759392</v>
      </c>
    </row>
    <row r="172" spans="1:19" ht="14.25" customHeight="1" x14ac:dyDescent="0.25">
      <c r="A172" s="61">
        <v>2010</v>
      </c>
      <c r="B172" s="61" t="s">
        <v>247</v>
      </c>
      <c r="C172" s="62">
        <v>100.8490930142802</v>
      </c>
      <c r="D172" s="62">
        <v>101.36596954142452</v>
      </c>
      <c r="E172" s="62">
        <v>89.530095617941512</v>
      </c>
      <c r="F172" s="62">
        <v>97.195674233624317</v>
      </c>
      <c r="G172" s="62">
        <v>96.445095726803004</v>
      </c>
      <c r="H172" s="62">
        <v>96.47</v>
      </c>
      <c r="I172" s="62">
        <v>99.83</v>
      </c>
      <c r="J172" s="62">
        <v>99.64960196281983</v>
      </c>
      <c r="K172" s="70">
        <v>101.11069896243659</v>
      </c>
      <c r="L172" s="70">
        <v>101.62891628472266</v>
      </c>
      <c r="M172" s="70">
        <v>89.762339705147596</v>
      </c>
      <c r="N172" s="70">
        <v>97.447803090261488</v>
      </c>
      <c r="O172" s="70">
        <v>96.695277557482143</v>
      </c>
      <c r="P172" s="70">
        <v>96.248229885057484</v>
      </c>
      <c r="Q172" s="70">
        <v>99.600505747126448</v>
      </c>
      <c r="R172" s="70">
        <v>99.420522418077724</v>
      </c>
      <c r="S172" s="70">
        <v>99.741267787839575</v>
      </c>
    </row>
    <row r="173" spans="1:19" ht="14.25" customHeight="1" x14ac:dyDescent="0.25">
      <c r="A173" s="61">
        <v>2010</v>
      </c>
      <c r="B173" s="61" t="s">
        <v>248</v>
      </c>
      <c r="C173" s="62">
        <v>100.19297568506367</v>
      </c>
      <c r="D173" s="62">
        <v>99.244898824926821</v>
      </c>
      <c r="E173" s="62">
        <v>98.659578157448109</v>
      </c>
      <c r="F173" s="62">
        <v>98.730570781606815</v>
      </c>
      <c r="G173" s="62">
        <v>98.879242372001116</v>
      </c>
      <c r="H173" s="62">
        <v>105.6</v>
      </c>
      <c r="I173" s="62">
        <v>100.14</v>
      </c>
      <c r="J173" s="62">
        <v>100.83866726241402</v>
      </c>
      <c r="K173" s="70">
        <v>100.19297568506367</v>
      </c>
      <c r="L173" s="70">
        <v>99.244898824926821</v>
      </c>
      <c r="M173" s="70">
        <v>98.659578157448109</v>
      </c>
      <c r="N173" s="70">
        <v>98.730570781606815</v>
      </c>
      <c r="O173" s="70">
        <v>98.879242372001116</v>
      </c>
      <c r="P173" s="70">
        <v>105.72179930795846</v>
      </c>
      <c r="Q173" s="70">
        <v>100.2555017301038</v>
      </c>
      <c r="R173" s="70">
        <v>100.95497483711115</v>
      </c>
      <c r="S173" s="70">
        <v>100</v>
      </c>
    </row>
    <row r="174" spans="1:19" ht="14.25" customHeight="1" x14ac:dyDescent="0.25">
      <c r="A174" s="61">
        <v>2010</v>
      </c>
      <c r="B174" s="61" t="s">
        <v>176</v>
      </c>
      <c r="C174" s="62">
        <v>105.48050945580856</v>
      </c>
      <c r="D174" s="62">
        <v>103.33856530776737</v>
      </c>
      <c r="E174" s="62">
        <v>111.29932719994309</v>
      </c>
      <c r="F174" s="62">
        <v>100.07369588932262</v>
      </c>
      <c r="G174" s="62">
        <v>102.99809758661246</v>
      </c>
      <c r="H174" s="62">
        <v>105.7</v>
      </c>
      <c r="I174" s="62">
        <v>98.12</v>
      </c>
      <c r="J174" s="62">
        <v>100.73780379608478</v>
      </c>
      <c r="K174" s="70">
        <v>104.93749525011584</v>
      </c>
      <c r="L174" s="70">
        <v>102.80657784157552</v>
      </c>
      <c r="M174" s="70">
        <v>110.72635769054826</v>
      </c>
      <c r="N174" s="70">
        <v>99.558515987704482</v>
      </c>
      <c r="O174" s="70">
        <v>102.46786285000185</v>
      </c>
      <c r="P174" s="70">
        <v>105.09461626575028</v>
      </c>
      <c r="Q174" s="70">
        <v>97.558029782359668</v>
      </c>
      <c r="R174" s="70">
        <v>100.16084042955507</v>
      </c>
      <c r="S174" s="70">
        <v>100.51746442432083</v>
      </c>
    </row>
    <row r="175" spans="1:19" ht="14.25" customHeight="1" x14ac:dyDescent="0.25">
      <c r="A175" s="61">
        <v>2011</v>
      </c>
      <c r="B175" s="61" t="s">
        <v>174</v>
      </c>
      <c r="C175" s="62">
        <v>104.47703589347741</v>
      </c>
      <c r="D175" s="62">
        <v>113.17757604038519</v>
      </c>
      <c r="E175" s="62">
        <v>120.23184117372723</v>
      </c>
      <c r="F175" s="62">
        <v>102.04085787203501</v>
      </c>
      <c r="G175" s="62">
        <v>107.34648504671414</v>
      </c>
      <c r="H175" s="62">
        <v>112.37</v>
      </c>
      <c r="I175" s="62">
        <v>100.43</v>
      </c>
      <c r="J175" s="62">
        <v>105.54882700394522</v>
      </c>
      <c r="K175" s="70">
        <v>102.22879588057978</v>
      </c>
      <c r="L175" s="70">
        <v>110.74210921419969</v>
      </c>
      <c r="M175" s="70">
        <v>117.64457370543182</v>
      </c>
      <c r="N175" s="70">
        <v>99.845041943143116</v>
      </c>
      <c r="O175" s="70">
        <v>105.03649739381015</v>
      </c>
      <c r="P175" s="70">
        <v>109.96297632468996</v>
      </c>
      <c r="Q175" s="70">
        <v>98.278737316798185</v>
      </c>
      <c r="R175" s="70">
        <v>103.28791639168482</v>
      </c>
      <c r="S175" s="70">
        <v>102.19922380336352</v>
      </c>
    </row>
    <row r="176" spans="1:19" ht="14.25" customHeight="1" x14ac:dyDescent="0.25">
      <c r="A176" s="61">
        <v>2011</v>
      </c>
      <c r="B176" s="61" t="s">
        <v>247</v>
      </c>
      <c r="C176" s="62">
        <v>114.4345812427634</v>
      </c>
      <c r="D176" s="62">
        <v>124.23683875620412</v>
      </c>
      <c r="E176" s="62">
        <v>120.05686420957402</v>
      </c>
      <c r="F176" s="62">
        <v>101.70825716991705</v>
      </c>
      <c r="G176" s="62">
        <v>109.22678964030844</v>
      </c>
      <c r="H176" s="62">
        <v>127.46</v>
      </c>
      <c r="I176" s="62">
        <v>103.42</v>
      </c>
      <c r="J176" s="62">
        <v>112.67249862860237</v>
      </c>
      <c r="K176" s="70">
        <v>112.68526280338358</v>
      </c>
      <c r="L176" s="70">
        <v>122.33767688986725</v>
      </c>
      <c r="M176" s="70">
        <v>118.22160004331302</v>
      </c>
      <c r="N176" s="70">
        <v>100.15348126413488</v>
      </c>
      <c r="O176" s="70">
        <v>107.55708075408717</v>
      </c>
      <c r="P176" s="70">
        <v>125.57920544835414</v>
      </c>
      <c r="Q176" s="70">
        <v>101.89393870601589</v>
      </c>
      <c r="R176" s="70">
        <v>111.00990784293627</v>
      </c>
      <c r="S176" s="70">
        <v>101.55239327296248</v>
      </c>
    </row>
    <row r="177" spans="1:19" ht="14.25" customHeight="1" x14ac:dyDescent="0.25">
      <c r="A177" s="61">
        <v>2011</v>
      </c>
      <c r="B177" s="61" t="s">
        <v>248</v>
      </c>
      <c r="C177" s="62">
        <v>114.01003473562329</v>
      </c>
      <c r="D177" s="62">
        <v>123.64484791922965</v>
      </c>
      <c r="E177" s="62">
        <v>118.35327575325799</v>
      </c>
      <c r="F177" s="62">
        <v>101.42831705969483</v>
      </c>
      <c r="G177" s="62">
        <v>108.60266324897928</v>
      </c>
      <c r="H177" s="62">
        <v>124.85</v>
      </c>
      <c r="I177" s="62">
        <v>103.38</v>
      </c>
      <c r="J177" s="62">
        <v>112.03524556729124</v>
      </c>
      <c r="K177" s="70">
        <v>111.5566542413124</v>
      </c>
      <c r="L177" s="70">
        <v>120.98413600198039</v>
      </c>
      <c r="M177" s="70">
        <v>115.80643311046637</v>
      </c>
      <c r="N177" s="70">
        <v>99.245682388790001</v>
      </c>
      <c r="O177" s="70">
        <v>106.26564391324176</v>
      </c>
      <c r="P177" s="70">
        <v>122.45175141242935</v>
      </c>
      <c r="Q177" s="70">
        <v>101.3941694915254</v>
      </c>
      <c r="R177" s="70">
        <v>109.8831561044167</v>
      </c>
      <c r="S177" s="70">
        <v>102.19922380336352</v>
      </c>
    </row>
    <row r="178" spans="1:19" ht="14.25" customHeight="1" x14ac:dyDescent="0.25">
      <c r="A178" s="61">
        <v>2011</v>
      </c>
      <c r="B178" s="61" t="s">
        <v>176</v>
      </c>
      <c r="C178" s="62">
        <v>112.27325357005016</v>
      </c>
      <c r="D178" s="62">
        <v>124.88949221567047</v>
      </c>
      <c r="E178" s="62">
        <v>130.70218555991127</v>
      </c>
      <c r="F178" s="62">
        <v>107.47233952270365</v>
      </c>
      <c r="G178" s="62">
        <v>114.76530103380119</v>
      </c>
      <c r="H178" s="62">
        <v>125.37</v>
      </c>
      <c r="I178" s="62">
        <v>105.56</v>
      </c>
      <c r="J178" s="62">
        <v>113.64014331848244</v>
      </c>
      <c r="K178" s="70">
        <v>109.16632076685381</v>
      </c>
      <c r="L178" s="70">
        <v>121.43343079586577</v>
      </c>
      <c r="M178" s="70">
        <v>127.08526973309613</v>
      </c>
      <c r="N178" s="70">
        <v>104.49826220257852</v>
      </c>
      <c r="O178" s="70">
        <v>111.58940591085324</v>
      </c>
      <c r="P178" s="70">
        <v>121.86020156774917</v>
      </c>
      <c r="Q178" s="70">
        <v>102.60479283314669</v>
      </c>
      <c r="R178" s="70">
        <v>110.45872833196277</v>
      </c>
      <c r="S178" s="70">
        <v>102.84605433376454</v>
      </c>
    </row>
    <row r="179" spans="1:19" ht="14.25" customHeight="1" x14ac:dyDescent="0.25">
      <c r="A179" s="61">
        <v>2012</v>
      </c>
      <c r="B179" s="61" t="s">
        <v>174</v>
      </c>
      <c r="C179" s="62">
        <v>109.99614048629873</v>
      </c>
      <c r="D179" s="62">
        <v>133.09718746022995</v>
      </c>
      <c r="E179" s="62">
        <v>133.58200072795358</v>
      </c>
      <c r="F179" s="62">
        <v>107.72578172798799</v>
      </c>
      <c r="G179" s="62">
        <v>116.42633071163432</v>
      </c>
      <c r="H179" s="62">
        <v>126.6</v>
      </c>
      <c r="I179" s="62">
        <v>106.23</v>
      </c>
      <c r="J179" s="62">
        <v>116.19017573529702</v>
      </c>
      <c r="K179" s="70">
        <v>106.55014611016153</v>
      </c>
      <c r="L179" s="70">
        <v>128.92747607363125</v>
      </c>
      <c r="M179" s="70">
        <v>129.39710095577459</v>
      </c>
      <c r="N179" s="70">
        <v>104.35091387936681</v>
      </c>
      <c r="O179" s="70">
        <v>112.77888927329991</v>
      </c>
      <c r="P179" s="70">
        <v>123.33198653198653</v>
      </c>
      <c r="Q179" s="70">
        <v>103.48781144781145</v>
      </c>
      <c r="R179" s="70">
        <v>113.19087826962718</v>
      </c>
      <c r="S179" s="70">
        <v>103.23415265200518</v>
      </c>
    </row>
    <row r="180" spans="1:19" ht="14.25" customHeight="1" x14ac:dyDescent="0.25">
      <c r="A180" s="61">
        <v>2012</v>
      </c>
      <c r="B180" s="61" t="s">
        <v>247</v>
      </c>
      <c r="C180" s="62">
        <v>111.92589733693555</v>
      </c>
      <c r="D180" s="62">
        <v>131.29427735120689</v>
      </c>
      <c r="E180" s="62">
        <v>129.76536943770253</v>
      </c>
      <c r="F180" s="62">
        <v>107.29548164931397</v>
      </c>
      <c r="G180" s="62">
        <v>115.29078248489709</v>
      </c>
      <c r="H180" s="62">
        <v>136.03</v>
      </c>
      <c r="I180" s="62">
        <v>108.29</v>
      </c>
      <c r="J180" s="62">
        <v>118.72318488307381</v>
      </c>
      <c r="K180" s="70">
        <v>108.2837529930553</v>
      </c>
      <c r="L180" s="70">
        <v>127.02187283164321</v>
      </c>
      <c r="M180" s="70">
        <v>125.54271661494876</v>
      </c>
      <c r="N180" s="70">
        <v>103.80401416135132</v>
      </c>
      <c r="O180" s="70">
        <v>111.53914250416202</v>
      </c>
      <c r="P180" s="70">
        <v>131.63215161649941</v>
      </c>
      <c r="Q180" s="70">
        <v>104.78898550724635</v>
      </c>
      <c r="R180" s="70">
        <v>114.88486563936237</v>
      </c>
      <c r="S180" s="70">
        <v>103.36351875808538</v>
      </c>
    </row>
    <row r="181" spans="1:19" ht="14.25" customHeight="1" x14ac:dyDescent="0.25">
      <c r="A181" s="61">
        <v>2012</v>
      </c>
      <c r="B181" s="61" t="s">
        <v>248</v>
      </c>
      <c r="C181" s="62">
        <v>109.224237746044</v>
      </c>
      <c r="D181" s="62">
        <v>130.00042421414329</v>
      </c>
      <c r="E181" s="62">
        <v>127.20845610081308</v>
      </c>
      <c r="F181" s="62">
        <v>106.08130577542848</v>
      </c>
      <c r="G181" s="62">
        <v>113.66604944713808</v>
      </c>
      <c r="H181" s="62">
        <v>132.94</v>
      </c>
      <c r="I181" s="62">
        <v>108.72</v>
      </c>
      <c r="J181" s="62">
        <v>118.06092443824743</v>
      </c>
      <c r="K181" s="70">
        <v>105.1436311054695</v>
      </c>
      <c r="L181" s="70">
        <v>125.14362131697729</v>
      </c>
      <c r="M181" s="70">
        <v>122.45596085420736</v>
      </c>
      <c r="N181" s="70">
        <v>102.11811876015717</v>
      </c>
      <c r="O181" s="70">
        <v>109.41949716393242</v>
      </c>
      <c r="P181" s="70">
        <v>127.50488397790053</v>
      </c>
      <c r="Q181" s="70">
        <v>104.27509392265193</v>
      </c>
      <c r="R181" s="70">
        <v>113.2341242125953</v>
      </c>
      <c r="S181" s="70">
        <v>103.88098318240621</v>
      </c>
    </row>
    <row r="182" spans="1:19" ht="14.25" customHeight="1" x14ac:dyDescent="0.25">
      <c r="A182" s="61">
        <v>2012</v>
      </c>
      <c r="B182" s="61" t="s">
        <v>176</v>
      </c>
      <c r="C182" s="62">
        <v>104.978772674643</v>
      </c>
      <c r="D182" s="62">
        <v>122.06761973444196</v>
      </c>
      <c r="E182" s="62">
        <v>143.31236881233102</v>
      </c>
      <c r="F182" s="62">
        <v>112.3785741965372</v>
      </c>
      <c r="G182" s="62">
        <v>119.56990587001275</v>
      </c>
      <c r="H182" s="62">
        <v>138.44999999999999</v>
      </c>
      <c r="I182" s="62">
        <v>110.33</v>
      </c>
      <c r="J182" s="62">
        <v>118.11536019674202</v>
      </c>
      <c r="K182" s="70">
        <v>100.4314248483899</v>
      </c>
      <c r="L182" s="70">
        <v>116.78003719644015</v>
      </c>
      <c r="M182" s="70">
        <v>137.10453105437114</v>
      </c>
      <c r="N182" s="70">
        <v>107.51069041327135</v>
      </c>
      <c r="O182" s="70">
        <v>114.39051638306911</v>
      </c>
      <c r="P182" s="70">
        <v>132.06</v>
      </c>
      <c r="Q182" s="70">
        <v>105.23784615384616</v>
      </c>
      <c r="R182" s="70">
        <v>112.66388203381548</v>
      </c>
      <c r="S182" s="70">
        <v>104.52781371280724</v>
      </c>
    </row>
    <row r="183" spans="1:19" ht="14.25" customHeight="1" x14ac:dyDescent="0.25">
      <c r="A183" s="61">
        <v>2013</v>
      </c>
      <c r="B183" s="61" t="s">
        <v>174</v>
      </c>
      <c r="C183" s="62">
        <v>113.85565418757237</v>
      </c>
      <c r="D183" s="62">
        <v>129.1732066347092</v>
      </c>
      <c r="E183" s="62">
        <v>152.9680466920081</v>
      </c>
      <c r="F183" s="62">
        <v>113.2150181176318</v>
      </c>
      <c r="G183" s="62">
        <v>123.94701684986524</v>
      </c>
      <c r="H183" s="62">
        <v>144.97999999999999</v>
      </c>
      <c r="I183" s="62">
        <v>111.97</v>
      </c>
      <c r="J183" s="62">
        <v>122.0412832290628</v>
      </c>
      <c r="K183" s="70">
        <v>107.98824624170973</v>
      </c>
      <c r="L183" s="70">
        <v>122.51642788788983</v>
      </c>
      <c r="M183" s="70">
        <v>145.08503078886164</v>
      </c>
      <c r="N183" s="70">
        <v>107.38062454592561</v>
      </c>
      <c r="O183" s="70">
        <v>117.55956322079241</v>
      </c>
      <c r="P183" s="70">
        <v>138.28861538461538</v>
      </c>
      <c r="Q183" s="70">
        <v>106.80215384615386</v>
      </c>
      <c r="R183" s="70">
        <v>116.40860861849067</v>
      </c>
      <c r="S183" s="70">
        <v>105.4333764553687</v>
      </c>
    </row>
    <row r="184" spans="1:19" ht="14.25" customHeight="1" x14ac:dyDescent="0.25">
      <c r="A184" s="61">
        <v>2013</v>
      </c>
      <c r="B184" s="61" t="s">
        <v>247</v>
      </c>
      <c r="C184" s="62">
        <v>121.960632960247</v>
      </c>
      <c r="D184" s="62">
        <v>125.01590803037372</v>
      </c>
      <c r="E184" s="62">
        <v>143.99635557037473</v>
      </c>
      <c r="F184" s="62">
        <v>112.89140402689284</v>
      </c>
      <c r="G184" s="62">
        <v>121.94810733024129</v>
      </c>
      <c r="H184" s="62">
        <v>149.22999999999999</v>
      </c>
      <c r="I184" s="62">
        <v>113.33</v>
      </c>
      <c r="J184" s="62">
        <v>123.02646544925315</v>
      </c>
      <c r="K184" s="70">
        <v>115.53378588023398</v>
      </c>
      <c r="L184" s="70">
        <v>118.42805993563587</v>
      </c>
      <c r="M184" s="70">
        <v>136.40831232340645</v>
      </c>
      <c r="N184" s="70">
        <v>106.94246974606392</v>
      </c>
      <c r="O184" s="70">
        <v>115.52192030180943</v>
      </c>
      <c r="P184" s="70">
        <v>142.18621295279914</v>
      </c>
      <c r="Q184" s="70">
        <v>107.98072447859496</v>
      </c>
      <c r="R184" s="70">
        <v>117.21950824363529</v>
      </c>
      <c r="S184" s="70">
        <v>105.56274256144891</v>
      </c>
    </row>
    <row r="185" spans="1:19" ht="14.25" customHeight="1" x14ac:dyDescent="0.25">
      <c r="A185" s="61">
        <v>2013</v>
      </c>
      <c r="B185" s="61" t="s">
        <v>248</v>
      </c>
      <c r="C185" s="62">
        <v>116.55731377846391</v>
      </c>
      <c r="D185" s="62">
        <v>124.80380095872397</v>
      </c>
      <c r="E185" s="62">
        <v>143.83972004464894</v>
      </c>
      <c r="F185" s="62">
        <v>113.12997887576608</v>
      </c>
      <c r="G185" s="62">
        <v>121.59212772328843</v>
      </c>
      <c r="H185" s="62">
        <v>153.35</v>
      </c>
      <c r="I185" s="62">
        <v>115.34</v>
      </c>
      <c r="J185" s="62">
        <v>124.88154240592024</v>
      </c>
      <c r="K185" s="70">
        <v>109.6092500617428</v>
      </c>
      <c r="L185" s="70">
        <v>117.36415832249831</v>
      </c>
      <c r="M185" s="70">
        <v>135.26533284004088</v>
      </c>
      <c r="N185" s="70">
        <v>106.38622101090895</v>
      </c>
      <c r="O185" s="70">
        <v>114.34393519477122</v>
      </c>
      <c r="P185" s="70">
        <v>144.52529858849076</v>
      </c>
      <c r="Q185" s="70">
        <v>108.70262757871878</v>
      </c>
      <c r="R185" s="70">
        <v>117.69509099711051</v>
      </c>
      <c r="S185" s="70">
        <v>106.33893919793016</v>
      </c>
    </row>
    <row r="186" spans="1:19" ht="14.25" customHeight="1" x14ac:dyDescent="0.25">
      <c r="A186" s="61">
        <v>2013</v>
      </c>
      <c r="B186" s="61" t="s">
        <v>176</v>
      </c>
      <c r="C186" s="62">
        <v>110.38209185642607</v>
      </c>
      <c r="D186" s="62">
        <v>119.50112416747973</v>
      </c>
      <c r="E186" s="62">
        <v>150.23956745429928</v>
      </c>
      <c r="F186" s="62">
        <v>117.61671567032698</v>
      </c>
      <c r="G186" s="62">
        <v>124.64806485981072</v>
      </c>
      <c r="H186" s="62">
        <v>144.04</v>
      </c>
      <c r="I186" s="62">
        <v>116.39</v>
      </c>
      <c r="J186" s="62">
        <v>122.45562098283385</v>
      </c>
      <c r="K186" s="70">
        <v>103.6760109416979</v>
      </c>
      <c r="L186" s="70">
        <v>112.24103156921244</v>
      </c>
      <c r="M186" s="70">
        <v>141.11201171588499</v>
      </c>
      <c r="N186" s="70">
        <v>110.47110718488793</v>
      </c>
      <c r="O186" s="70">
        <v>117.07527841632283</v>
      </c>
      <c r="P186" s="70">
        <v>134.87240560949297</v>
      </c>
      <c r="Q186" s="70">
        <v>108.98222222222222</v>
      </c>
      <c r="R186" s="70">
        <v>114.66178965814431</v>
      </c>
      <c r="S186" s="70">
        <v>106.46830530401034</v>
      </c>
    </row>
    <row r="187" spans="1:19" ht="14.25" customHeight="1" x14ac:dyDescent="0.25">
      <c r="A187" s="61">
        <v>2014</v>
      </c>
      <c r="B187" s="61" t="s">
        <v>174</v>
      </c>
      <c r="C187" s="62">
        <v>114.62755692782709</v>
      </c>
      <c r="D187" s="62">
        <v>118.334535273406</v>
      </c>
      <c r="E187" s="62">
        <v>146.30895744898143</v>
      </c>
      <c r="F187" s="62">
        <v>120.89888218819465</v>
      </c>
      <c r="G187" s="62">
        <v>125.44005530356856</v>
      </c>
      <c r="H187" s="62">
        <v>139.785354265271</v>
      </c>
      <c r="I187" s="62">
        <v>119.453731240211</v>
      </c>
      <c r="J187" s="62">
        <v>123.18979214978073</v>
      </c>
      <c r="K187" s="70">
        <v>107.27251998209483</v>
      </c>
      <c r="L187" s="70">
        <v>110.74164136361118</v>
      </c>
      <c r="M187" s="70">
        <v>136.92109456181919</v>
      </c>
      <c r="N187" s="70">
        <v>113.1414478589279</v>
      </c>
      <c r="O187" s="70">
        <v>117.39123819571245</v>
      </c>
      <c r="P187" s="70">
        <v>130.60676803256752</v>
      </c>
      <c r="Q187" s="70">
        <v>111.61016008235001</v>
      </c>
      <c r="R187" s="70">
        <v>115.10090375243239</v>
      </c>
      <c r="S187" s="70">
        <v>106.85640362225098</v>
      </c>
    </row>
    <row r="188" spans="1:19" ht="14.25" customHeight="1" x14ac:dyDescent="0.25">
      <c r="A188" s="61">
        <v>2014</v>
      </c>
      <c r="B188" s="61" t="s">
        <v>247</v>
      </c>
      <c r="C188" s="62">
        <v>126.59204940177536</v>
      </c>
      <c r="D188" s="62">
        <v>116.31951809273322</v>
      </c>
      <c r="E188" s="62">
        <v>128.84641153397953</v>
      </c>
      <c r="F188" s="62">
        <v>120.76195193899308</v>
      </c>
      <c r="G188" s="62">
        <v>122.43115233150873</v>
      </c>
      <c r="H188" s="62">
        <v>132.76640421807701</v>
      </c>
      <c r="I188" s="62">
        <v>121.341024016346</v>
      </c>
      <c r="J188" s="62">
        <v>122.77603274319223</v>
      </c>
      <c r="K188" s="70">
        <v>118.61291416675436</v>
      </c>
      <c r="L188" s="70">
        <v>108.98786361900943</v>
      </c>
      <c r="M188" s="70">
        <v>120.72518317062566</v>
      </c>
      <c r="N188" s="70">
        <v>113.15028951374745</v>
      </c>
      <c r="O188" s="70">
        <v>114.71427969970453</v>
      </c>
      <c r="P188" s="70">
        <v>123.78221145144023</v>
      </c>
      <c r="Q188" s="70">
        <v>113.12997727839777</v>
      </c>
      <c r="R188" s="70">
        <v>114.46788015154765</v>
      </c>
      <c r="S188" s="70">
        <v>106.72703751617077</v>
      </c>
    </row>
    <row r="189" spans="1:19" ht="14.25" customHeight="1" x14ac:dyDescent="0.25">
      <c r="A189" s="61">
        <v>2014</v>
      </c>
      <c r="B189" s="61" t="s">
        <v>248</v>
      </c>
      <c r="C189" s="62">
        <v>125.82014666152064</v>
      </c>
      <c r="D189" s="62">
        <v>114.41055444788529</v>
      </c>
      <c r="E189" s="62">
        <v>118.81207394618569</v>
      </c>
      <c r="F189" s="62">
        <v>119.15368422386588</v>
      </c>
      <c r="G189" s="62">
        <v>119.10022637879382</v>
      </c>
      <c r="H189" s="62">
        <v>124.79687833846801</v>
      </c>
      <c r="I189" s="62">
        <v>120.90100918399899</v>
      </c>
      <c r="J189" s="62">
        <v>120.54180435578473</v>
      </c>
      <c r="K189" s="70">
        <v>116.47781241838977</v>
      </c>
      <c r="L189" s="70">
        <v>105.91539950684469</v>
      </c>
      <c r="M189" s="70">
        <v>109.99009959329527</v>
      </c>
      <c r="N189" s="70">
        <v>110.30634479646505</v>
      </c>
      <c r="O189" s="70">
        <v>110.2568562764163</v>
      </c>
      <c r="P189" s="70">
        <v>115.60692678526172</v>
      </c>
      <c r="Q189" s="70">
        <v>111.99794660801614</v>
      </c>
      <c r="R189" s="70">
        <v>111.66519336266931</v>
      </c>
      <c r="S189" s="70">
        <v>108.02069857697283</v>
      </c>
    </row>
    <row r="190" spans="1:19" ht="14.25" customHeight="1" x14ac:dyDescent="0.25">
      <c r="A190" s="61">
        <v>2014</v>
      </c>
      <c r="B190" s="61" t="s">
        <v>176</v>
      </c>
      <c r="C190" s="62">
        <v>100.34735623311461</v>
      </c>
      <c r="D190" s="62">
        <v>97.73893861621346</v>
      </c>
      <c r="E190" s="62">
        <v>136.8957868011199</v>
      </c>
      <c r="F190" s="62">
        <v>121.41705025591317</v>
      </c>
      <c r="G190" s="62">
        <v>120.53091851961922</v>
      </c>
      <c r="H190" s="62">
        <v>132.80000000000001</v>
      </c>
      <c r="I190" s="62">
        <v>120.4</v>
      </c>
      <c r="J190" s="62">
        <v>118.06000570897341</v>
      </c>
      <c r="K190" s="70">
        <v>93.11945542400673</v>
      </c>
      <c r="L190" s="70">
        <v>90.69891902801082</v>
      </c>
      <c r="M190" s="70">
        <v>127.03534597510888</v>
      </c>
      <c r="N190" s="70">
        <v>112.67152442715593</v>
      </c>
      <c r="O190" s="70">
        <v>111.84921970668147</v>
      </c>
      <c r="P190" s="70">
        <v>123.28385026737969</v>
      </c>
      <c r="Q190" s="70">
        <v>111.77240641711231</v>
      </c>
      <c r="R190" s="70">
        <v>109.60009086137852</v>
      </c>
      <c r="S190" s="70">
        <v>107.76196636481241</v>
      </c>
    </row>
    <row r="191" spans="1:19" ht="14.25" customHeight="1" x14ac:dyDescent="0.25">
      <c r="A191" s="61">
        <v>2015</v>
      </c>
      <c r="B191" s="61" t="s">
        <v>174</v>
      </c>
      <c r="C191" s="62">
        <v>99.961404862987251</v>
      </c>
      <c r="D191" s="62">
        <v>78.352352267424592</v>
      </c>
      <c r="E191" s="62">
        <v>131.74872083006028</v>
      </c>
      <c r="F191" s="62">
        <v>122.29493580763121</v>
      </c>
      <c r="G191" s="62">
        <v>118.9674644849334</v>
      </c>
      <c r="H191" s="62">
        <v>125.131934362899</v>
      </c>
      <c r="I191" s="62">
        <v>121.69168001715801</v>
      </c>
      <c r="J191" s="62">
        <v>115.06640653333423</v>
      </c>
      <c r="K191" s="70">
        <v>92.650079087636854</v>
      </c>
      <c r="L191" s="70">
        <v>72.621544727481051</v>
      </c>
      <c r="M191" s="70">
        <v>122.11242350316137</v>
      </c>
      <c r="N191" s="70">
        <v>113.35010237326006</v>
      </c>
      <c r="O191" s="70">
        <v>110.26600725042385</v>
      </c>
      <c r="P191" s="70">
        <v>116.04115280662002</v>
      </c>
      <c r="Q191" s="70">
        <v>112.85083146890294</v>
      </c>
      <c r="R191" s="70">
        <v>106.70688127236549</v>
      </c>
      <c r="S191" s="70">
        <v>107.89133247089265</v>
      </c>
    </row>
    <row r="192" spans="1:19" ht="14.25" customHeight="1" x14ac:dyDescent="0.25">
      <c r="A192" s="61">
        <v>2015</v>
      </c>
      <c r="B192" s="61" t="s">
        <v>247</v>
      </c>
      <c r="C192" s="62">
        <v>106.13662678502509</v>
      </c>
      <c r="D192" s="62">
        <v>79.773469647478052</v>
      </c>
      <c r="E192" s="62">
        <v>119.48394943532526</v>
      </c>
      <c r="F192" s="62">
        <v>119.19393387010994</v>
      </c>
      <c r="G192" s="62">
        <v>114.92528606153759</v>
      </c>
      <c r="H192" s="62">
        <v>123.67540136894399</v>
      </c>
      <c r="I192" s="62">
        <v>122.171631691231</v>
      </c>
      <c r="J192" s="62">
        <v>115.44628672043889</v>
      </c>
      <c r="K192" s="70">
        <v>98.610111183683145</v>
      </c>
      <c r="L192" s="70">
        <v>74.116456775841982</v>
      </c>
      <c r="M192" s="70">
        <v>111.01092898257983</v>
      </c>
      <c r="N192" s="70">
        <v>110.74147942499397</v>
      </c>
      <c r="O192" s="70">
        <v>106.77553620861605</v>
      </c>
      <c r="P192" s="70">
        <v>113.83907570333341</v>
      </c>
      <c r="Q192" s="70">
        <v>112.45490594696554</v>
      </c>
      <c r="R192" s="70">
        <v>106.26445055497452</v>
      </c>
      <c r="S192" s="70">
        <v>107.63260025873223</v>
      </c>
    </row>
    <row r="193" spans="1:19" ht="14.25" customHeight="1" x14ac:dyDescent="0.25">
      <c r="A193" s="61">
        <v>2015</v>
      </c>
      <c r="B193" s="61" t="s">
        <v>248</v>
      </c>
      <c r="C193" s="62">
        <v>99.961404862987251</v>
      </c>
      <c r="D193" s="62">
        <v>75.149535485513098</v>
      </c>
      <c r="E193" s="62">
        <v>112.08811340688277</v>
      </c>
      <c r="F193" s="62">
        <v>119.77989539207823</v>
      </c>
      <c r="G193" s="62">
        <v>113.21887215112912</v>
      </c>
      <c r="H193" s="62">
        <v>118.484566782416</v>
      </c>
      <c r="I193" s="62">
        <v>123.20349427002201</v>
      </c>
      <c r="J193" s="62">
        <v>114.32034484179431</v>
      </c>
      <c r="K193" s="70">
        <v>92.539120909088808</v>
      </c>
      <c r="L193" s="70">
        <v>69.569569976409127</v>
      </c>
      <c r="M193" s="70">
        <v>103.76540318984478</v>
      </c>
      <c r="N193" s="70">
        <v>110.88605884799578</v>
      </c>
      <c r="O193" s="70">
        <v>104.8122014045782</v>
      </c>
      <c r="P193" s="70">
        <v>109.29288413085769</v>
      </c>
      <c r="Q193" s="70">
        <v>113.64573116512125</v>
      </c>
      <c r="R193" s="70">
        <v>105.45171022601218</v>
      </c>
      <c r="S193" s="70">
        <v>108.02069857697283</v>
      </c>
    </row>
    <row r="194" spans="1:19" ht="14.25" customHeight="1" x14ac:dyDescent="0.25">
      <c r="A194" s="61">
        <v>2015</v>
      </c>
      <c r="B194" s="61" t="s">
        <v>176</v>
      </c>
      <c r="C194" s="62">
        <v>99.575453492859907</v>
      </c>
      <c r="D194" s="62">
        <v>71.140711831332453</v>
      </c>
      <c r="E194" s="62">
        <v>112.52665103518582</v>
      </c>
      <c r="F194" s="62">
        <v>121.99278764679842</v>
      </c>
      <c r="G194" s="62">
        <v>114.38985465005042</v>
      </c>
      <c r="H194" s="62">
        <v>108.72829313440999</v>
      </c>
      <c r="I194" s="62">
        <v>121.297038714837</v>
      </c>
      <c r="J194" s="62">
        <v>110.68062527323829</v>
      </c>
      <c r="K194" s="70">
        <v>91.742342729416819</v>
      </c>
      <c r="L194" s="70">
        <v>65.544422223623343</v>
      </c>
      <c r="M194" s="70">
        <v>103.67473331370516</v>
      </c>
      <c r="N194" s="70">
        <v>112.39621555539352</v>
      </c>
      <c r="O194" s="70">
        <v>105.39136787185812</v>
      </c>
      <c r="P194" s="70">
        <v>100.72162053433071</v>
      </c>
      <c r="Q194" s="70">
        <v>112.36481281160995</v>
      </c>
      <c r="R194" s="70">
        <v>102.53018435130292</v>
      </c>
      <c r="S194" s="70">
        <v>108.53816300129367</v>
      </c>
    </row>
    <row r="195" spans="1:19" ht="14.25" customHeight="1" x14ac:dyDescent="0.25">
      <c r="A195" s="61">
        <v>2016</v>
      </c>
      <c r="B195" s="61" t="s">
        <v>174</v>
      </c>
      <c r="C195" s="62">
        <v>94.403705133153224</v>
      </c>
      <c r="D195" s="62">
        <v>64.97794086454843</v>
      </c>
      <c r="E195" s="62">
        <v>107.4300965429216</v>
      </c>
      <c r="F195" s="62">
        <v>120.00452057490246</v>
      </c>
      <c r="G195" s="62">
        <v>112.04642425923981</v>
      </c>
      <c r="H195" s="62">
        <v>101.777519946314</v>
      </c>
      <c r="I195" s="62">
        <v>117.510238293142</v>
      </c>
      <c r="J195" s="62">
        <v>109.3198383628319</v>
      </c>
      <c r="K195" s="70">
        <v>86.462161217923509</v>
      </c>
      <c r="L195" s="70">
        <v>59.511787071440679</v>
      </c>
      <c r="M195" s="70">
        <v>98.392730601514685</v>
      </c>
      <c r="N195" s="70">
        <v>109.90935355971516</v>
      </c>
      <c r="O195" s="70">
        <v>102.62071795307153</v>
      </c>
      <c r="P195" s="70">
        <v>93.188699697679894</v>
      </c>
      <c r="Q195" s="70">
        <v>107.59376248781354</v>
      </c>
      <c r="R195" s="70">
        <v>100.09453554740304</v>
      </c>
      <c r="S195" s="70">
        <v>109.1849935316947</v>
      </c>
    </row>
    <row r="196" spans="1:19" ht="14.25" customHeight="1" x14ac:dyDescent="0.25">
      <c r="A196" s="61">
        <v>2016</v>
      </c>
      <c r="B196" s="61" t="s">
        <v>247</v>
      </c>
      <c r="C196" s="62">
        <v>93.979158626013117</v>
      </c>
      <c r="D196" s="62">
        <v>73.903194332499041</v>
      </c>
      <c r="E196" s="62">
        <v>93.320193379171201</v>
      </c>
      <c r="F196" s="62">
        <v>117.14636821105874</v>
      </c>
      <c r="G196" s="62">
        <v>108.46077040418668</v>
      </c>
      <c r="H196" s="62">
        <v>97.593365137779799</v>
      </c>
      <c r="I196" s="62">
        <v>115.505064843764</v>
      </c>
      <c r="J196" s="62">
        <v>108.00769326761787</v>
      </c>
      <c r="K196" s="70">
        <v>85.869845884052182</v>
      </c>
      <c r="L196" s="70">
        <v>67.526204750616742</v>
      </c>
      <c r="M196" s="70">
        <v>85.267741704609151</v>
      </c>
      <c r="N196" s="70">
        <v>107.0379936491116</v>
      </c>
      <c r="O196" s="70">
        <v>99.101862319664662</v>
      </c>
      <c r="P196" s="70">
        <v>88.424886158238905</v>
      </c>
      <c r="Q196" s="70">
        <v>104.65385833443337</v>
      </c>
      <c r="R196" s="70">
        <v>97.860832730994076</v>
      </c>
      <c r="S196" s="70">
        <v>109.4437257438551</v>
      </c>
    </row>
    <row r="197" spans="1:19" ht="14.25" customHeight="1" x14ac:dyDescent="0.25">
      <c r="A197" s="61">
        <v>2016</v>
      </c>
      <c r="B197" s="61" t="s">
        <v>248</v>
      </c>
      <c r="C197" s="62">
        <v>97.529911231184869</v>
      </c>
      <c r="D197" s="62">
        <v>81.467780935816407</v>
      </c>
      <c r="E197" s="62">
        <v>92.586944223466546</v>
      </c>
      <c r="F197" s="62">
        <v>121.06679408697221</v>
      </c>
      <c r="G197" s="62">
        <v>111.9209485512424</v>
      </c>
      <c r="H197" s="62">
        <v>97.820932082837103</v>
      </c>
      <c r="I197" s="62">
        <v>118.154742774233</v>
      </c>
      <c r="J197" s="62">
        <v>110.71922287970041</v>
      </c>
      <c r="K197" s="70">
        <v>88.176165358720354</v>
      </c>
      <c r="L197" s="70">
        <v>73.6544966823229</v>
      </c>
      <c r="M197" s="70">
        <v>83.707260683906</v>
      </c>
      <c r="N197" s="70">
        <v>109.45570974178891</v>
      </c>
      <c r="O197" s="70">
        <v>101.18700962586009</v>
      </c>
      <c r="P197" s="70">
        <v>88.262545787840537</v>
      </c>
      <c r="Q197" s="70">
        <v>106.60947684826844</v>
      </c>
      <c r="R197" s="70">
        <v>99.900504635738002</v>
      </c>
      <c r="S197" s="70">
        <v>110.60802069857698</v>
      </c>
    </row>
    <row r="198" spans="1:19" ht="14.25" customHeight="1" x14ac:dyDescent="0.25">
      <c r="A198" s="61">
        <v>2016</v>
      </c>
      <c r="B198" s="61" t="s">
        <v>176</v>
      </c>
      <c r="C198" s="62">
        <v>91.123118487070627</v>
      </c>
      <c r="D198" s="62">
        <v>87.455987782632675</v>
      </c>
      <c r="E198" s="62">
        <v>106.5563456036686</v>
      </c>
      <c r="F198" s="62">
        <v>125.94958618481149</v>
      </c>
      <c r="G198" s="62">
        <v>118.01941105260427</v>
      </c>
      <c r="H198" s="62">
        <v>102.16252280107</v>
      </c>
      <c r="I198" s="62">
        <v>120.705234792604</v>
      </c>
      <c r="J198" s="62">
        <v>113.76173765440599</v>
      </c>
      <c r="K198" s="70">
        <v>81.809721940192333</v>
      </c>
      <c r="L198" s="70">
        <v>78.517396696835149</v>
      </c>
      <c r="M198" s="70">
        <v>95.665569281807009</v>
      </c>
      <c r="N198" s="70">
        <v>113.07669003584122</v>
      </c>
      <c r="O198" s="70">
        <v>105.95703222260524</v>
      </c>
      <c r="P198" s="70">
        <v>91.514003912619984</v>
      </c>
      <c r="Q198" s="70">
        <v>108.12398740968037</v>
      </c>
      <c r="R198" s="70">
        <v>101.90421907536059</v>
      </c>
      <c r="S198" s="70">
        <v>111.38421733505821</v>
      </c>
    </row>
    <row r="199" spans="1:19" ht="14.25" customHeight="1" x14ac:dyDescent="0.25">
      <c r="A199" s="61">
        <v>2017</v>
      </c>
      <c r="B199" s="61" t="s">
        <v>174</v>
      </c>
      <c r="C199" s="62">
        <v>99.614048629872627</v>
      </c>
      <c r="D199" s="62">
        <v>96.799783021363922</v>
      </c>
      <c r="E199" s="62">
        <v>112.72298514123931</v>
      </c>
      <c r="F199" s="62">
        <v>124.15415253114918</v>
      </c>
      <c r="G199" s="62">
        <v>118.51764412897565</v>
      </c>
      <c r="H199" s="62">
        <v>107.337784611876</v>
      </c>
      <c r="I199" s="62">
        <v>121.66176379006799</v>
      </c>
      <c r="J199" s="62">
        <v>115.80229047268531</v>
      </c>
      <c r="K199" s="70">
        <v>89.122291193161502</v>
      </c>
      <c r="L199" s="70">
        <v>86.604435504067496</v>
      </c>
      <c r="M199" s="70">
        <v>100.85054110437267</v>
      </c>
      <c r="N199" s="70">
        <v>111.07773137335452</v>
      </c>
      <c r="O199" s="70">
        <v>106.03488299965068</v>
      </c>
      <c r="P199" s="70">
        <v>95.754570445126788</v>
      </c>
      <c r="Q199" s="70">
        <v>108.53279647459301</v>
      </c>
      <c r="R199" s="70">
        <v>103.30564042167609</v>
      </c>
      <c r="S199" s="70">
        <v>111.77231565329883</v>
      </c>
    </row>
    <row r="200" spans="1:19" ht="14.25" customHeight="1" x14ac:dyDescent="0.25">
      <c r="A200" s="61">
        <v>2017</v>
      </c>
      <c r="B200" s="61" t="s">
        <v>247</v>
      </c>
      <c r="C200" s="62">
        <v>105.55769972983401</v>
      </c>
      <c r="D200" s="62">
        <v>90.874801264155124</v>
      </c>
      <c r="E200" s="62">
        <v>100.64142891982237</v>
      </c>
      <c r="F200" s="62">
        <v>122.22677089161029</v>
      </c>
      <c r="G200" s="62">
        <v>114.74475099932327</v>
      </c>
      <c r="H200" s="62">
        <v>105.127646424361</v>
      </c>
      <c r="I200" s="62">
        <v>123.34111676395599</v>
      </c>
      <c r="J200" s="62">
        <v>115.94335245837985</v>
      </c>
      <c r="K200" s="70">
        <v>94.330753631400796</v>
      </c>
      <c r="L200" s="70">
        <v>81.209504482302791</v>
      </c>
      <c r="M200" s="70">
        <v>89.937369427771898</v>
      </c>
      <c r="N200" s="70">
        <v>109.22692936325404</v>
      </c>
      <c r="O200" s="70">
        <v>102.5406849970831</v>
      </c>
      <c r="P200" s="70">
        <v>93.68664999624778</v>
      </c>
      <c r="Q200" s="70">
        <v>109.91795621264251</v>
      </c>
      <c r="R200" s="70">
        <v>103.32528740644118</v>
      </c>
      <c r="S200" s="70">
        <v>111.90168175937904</v>
      </c>
    </row>
    <row r="201" spans="1:19" ht="14.25" customHeight="1" x14ac:dyDescent="0.25">
      <c r="A201" s="61">
        <v>2017</v>
      </c>
      <c r="B201" s="61" t="s">
        <v>248</v>
      </c>
      <c r="C201" s="62">
        <v>109.3400231570822</v>
      </c>
      <c r="D201" s="62">
        <v>97.018628638874063</v>
      </c>
      <c r="E201" s="62">
        <v>100.87629906729398</v>
      </c>
      <c r="F201" s="62">
        <v>122.38099618991404</v>
      </c>
      <c r="G201" s="62">
        <v>115.63883925541715</v>
      </c>
      <c r="H201" s="62">
        <v>105.148578445037</v>
      </c>
      <c r="I201" s="62">
        <v>124.008743848884</v>
      </c>
      <c r="J201" s="62">
        <v>117.18337729043387</v>
      </c>
      <c r="K201" s="70">
        <v>97.597965242984458</v>
      </c>
      <c r="L201" s="70">
        <v>86.599768981350635</v>
      </c>
      <c r="M201" s="70">
        <v>90.043163024270484</v>
      </c>
      <c r="N201" s="70">
        <v>109.2384642665168</v>
      </c>
      <c r="O201" s="70">
        <v>103.2203495894197</v>
      </c>
      <c r="P201" s="70">
        <v>93.41757020500728</v>
      </c>
      <c r="Q201" s="70">
        <v>110.17358204793379</v>
      </c>
      <c r="R201" s="70">
        <v>104.10969446069254</v>
      </c>
      <c r="S201" s="70">
        <v>112.03104786545926</v>
      </c>
    </row>
    <row r="202" spans="1:19" ht="14.25" customHeight="1" x14ac:dyDescent="0.25">
      <c r="A202" s="61">
        <v>2017</v>
      </c>
      <c r="B202" s="61" t="s">
        <v>176</v>
      </c>
      <c r="C202" s="62">
        <v>121.65187186414512</v>
      </c>
      <c r="D202" s="62">
        <v>95.973147244729148</v>
      </c>
      <c r="E202" s="62">
        <v>110.71115118893532</v>
      </c>
      <c r="F202" s="62">
        <v>130.49303341077803</v>
      </c>
      <c r="G202" s="62">
        <v>123.33628731837645</v>
      </c>
      <c r="H202" s="62">
        <v>106.952395167452</v>
      </c>
      <c r="I202" s="62">
        <v>126.707092429151</v>
      </c>
      <c r="J202" s="62">
        <v>119.42237661632039</v>
      </c>
      <c r="K202" s="70">
        <v>107.59370360524503</v>
      </c>
      <c r="L202" s="70">
        <v>84.882428856036171</v>
      </c>
      <c r="M202" s="70">
        <v>97.917299621335218</v>
      </c>
      <c r="N202" s="70">
        <v>115.41317485873157</v>
      </c>
      <c r="O202" s="70">
        <v>109.08346693032607</v>
      </c>
      <c r="P202" s="70">
        <v>93.962225713915316</v>
      </c>
      <c r="Q202" s="70">
        <v>111.31756703289784</v>
      </c>
      <c r="R202" s="70">
        <v>104.91763451717216</v>
      </c>
      <c r="S202" s="70">
        <v>113.06597671410093</v>
      </c>
    </row>
    <row r="203" spans="1:19" ht="14.25" customHeight="1" x14ac:dyDescent="0.25">
      <c r="A203" s="61">
        <v>2018</v>
      </c>
      <c r="B203" s="61" t="s">
        <v>174</v>
      </c>
      <c r="C203" s="62">
        <v>129.60247008876883</v>
      </c>
      <c r="D203" s="62">
        <v>94.706392436675827</v>
      </c>
      <c r="E203" s="62">
        <v>120.17005134457314</v>
      </c>
      <c r="F203" s="62">
        <v>129.24481968307688</v>
      </c>
      <c r="G203" s="62">
        <v>124.0613316536185</v>
      </c>
      <c r="H203" s="62">
        <v>114.254745226306</v>
      </c>
      <c r="I203" s="62">
        <v>128.312142648628</v>
      </c>
      <c r="J203" s="62">
        <v>121.6528198870942</v>
      </c>
      <c r="K203" s="70">
        <v>114.4945250041352</v>
      </c>
      <c r="L203" s="70">
        <v>83.666332975486185</v>
      </c>
      <c r="M203" s="70">
        <v>106.16165678783433</v>
      </c>
      <c r="N203" s="70">
        <v>114.17856641716394</v>
      </c>
      <c r="O203" s="70">
        <v>109.5993249922824</v>
      </c>
      <c r="P203" s="70">
        <v>99.972902073017735</v>
      </c>
      <c r="Q203" s="70">
        <v>112.27312481754947</v>
      </c>
      <c r="R203" s="70">
        <v>106.44621740120741</v>
      </c>
      <c r="S203" s="70">
        <v>113.19534282018111</v>
      </c>
    </row>
    <row r="204" spans="1:19" ht="14.25" customHeight="1" x14ac:dyDescent="0.25">
      <c r="A204" s="61">
        <v>2018</v>
      </c>
      <c r="B204" s="61" t="s">
        <v>247</v>
      </c>
      <c r="C204" s="62">
        <v>114.4345812427634</v>
      </c>
      <c r="D204" s="62">
        <v>98.605293166387114</v>
      </c>
      <c r="E204" s="62">
        <v>119.67757050977359</v>
      </c>
      <c r="F204" s="62">
        <v>126.62295160171094</v>
      </c>
      <c r="G204" s="62">
        <v>122.02457535692979</v>
      </c>
      <c r="H204" s="62">
        <v>125.160604419766</v>
      </c>
      <c r="I204" s="62">
        <v>129.23312569314601</v>
      </c>
      <c r="J204" s="62">
        <v>124.56612433574003</v>
      </c>
      <c r="K204" s="70">
        <v>100.40627843434294</v>
      </c>
      <c r="L204" s="70">
        <v>86.517470621585986</v>
      </c>
      <c r="M204" s="70">
        <v>105.00654029972189</v>
      </c>
      <c r="N204" s="70">
        <v>111.1005012350994</v>
      </c>
      <c r="O204" s="70">
        <v>107.06583059126757</v>
      </c>
      <c r="P204" s="70">
        <v>108.8571188741051</v>
      </c>
      <c r="Q204" s="70">
        <v>112.39915140445966</v>
      </c>
      <c r="R204" s="70">
        <v>108.34007607557351</v>
      </c>
      <c r="S204" s="70">
        <v>113.97153945666234</v>
      </c>
    </row>
    <row r="205" spans="1:19" ht="14.25" customHeight="1" x14ac:dyDescent="0.25">
      <c r="A205" s="61">
        <v>2018</v>
      </c>
      <c r="B205" s="61" t="s">
        <v>248</v>
      </c>
      <c r="C205" s="62">
        <v>120.18525665766111</v>
      </c>
      <c r="D205" s="62">
        <v>107.40020362278879</v>
      </c>
      <c r="E205" s="62">
        <v>127.98314162783954</v>
      </c>
      <c r="F205" s="62">
        <v>128.69841658711943</v>
      </c>
      <c r="G205" s="62">
        <v>126.11205762858634</v>
      </c>
      <c r="H205" s="62">
        <v>133.737967329236</v>
      </c>
      <c r="I205" s="62">
        <v>133.09587264867099</v>
      </c>
      <c r="J205" s="62">
        <v>129.93630711542767</v>
      </c>
      <c r="K205" s="70">
        <v>104.85688870922351</v>
      </c>
      <c r="L205" s="70">
        <v>93.702434989182549</v>
      </c>
      <c r="M205" s="70">
        <v>111.66023530284421</v>
      </c>
      <c r="N205" s="70">
        <v>112.28428444903309</v>
      </c>
      <c r="O205" s="70">
        <v>110.02778842764927</v>
      </c>
      <c r="P205" s="70">
        <v>115.62206737228766</v>
      </c>
      <c r="Q205" s="70">
        <v>115.06694966040479</v>
      </c>
      <c r="R205" s="70">
        <v>112.33537308385577</v>
      </c>
      <c r="S205" s="70">
        <v>114.61836998706339</v>
      </c>
    </row>
    <row r="206" spans="1:19" ht="14.25" customHeight="1" x14ac:dyDescent="0.25">
      <c r="A206" s="61">
        <v>2018</v>
      </c>
      <c r="B206" s="61" t="s">
        <v>176</v>
      </c>
      <c r="C206" s="62">
        <v>139.21265920494017</v>
      </c>
      <c r="D206" s="62">
        <v>113.50209986000932</v>
      </c>
      <c r="E206" s="62">
        <v>134.00561123183647</v>
      </c>
      <c r="F206" s="62">
        <v>138.31455619285944</v>
      </c>
      <c r="G206" s="62">
        <v>135.04153755261564</v>
      </c>
      <c r="H206" s="62">
        <v>129.141451355718</v>
      </c>
      <c r="I206" s="62">
        <v>138.98777441794201</v>
      </c>
      <c r="J206" s="62">
        <v>134.07931102452756</v>
      </c>
      <c r="K206" s="70">
        <v>120.50547095791573</v>
      </c>
      <c r="L206" s="70">
        <v>98.249857997522057</v>
      </c>
      <c r="M206" s="70">
        <v>115.99813827795028</v>
      </c>
      <c r="N206" s="70">
        <v>119.72805368094103</v>
      </c>
      <c r="O206" s="70">
        <v>116.89485837421263</v>
      </c>
      <c r="P206" s="70">
        <v>111.42622244211057</v>
      </c>
      <c r="Q206" s="70">
        <v>119.92185705245892</v>
      </c>
      <c r="R206" s="70">
        <v>115.68672163945321</v>
      </c>
      <c r="S206" s="70">
        <v>115.52393272962485</v>
      </c>
    </row>
    <row r="207" spans="1:19" ht="14.25" customHeight="1" x14ac:dyDescent="0.25">
      <c r="A207" s="61">
        <v>2019</v>
      </c>
      <c r="B207" s="61" t="s">
        <v>174</v>
      </c>
      <c r="C207" s="62">
        <v>132.5742956387495</v>
      </c>
      <c r="D207" s="62">
        <v>115.69741243107423</v>
      </c>
      <c r="E207" s="62">
        <v>128.80199177461381</v>
      </c>
      <c r="F207" s="62">
        <v>145.90370731040696</v>
      </c>
      <c r="G207" s="62">
        <v>139.61116767570158</v>
      </c>
      <c r="H207" s="62">
        <v>120.611254000109</v>
      </c>
      <c r="I207" s="62">
        <v>141.878612951837</v>
      </c>
      <c r="J207" s="62">
        <v>135.4697503420814</v>
      </c>
      <c r="K207" s="70">
        <v>114.75916072648754</v>
      </c>
      <c r="L207" s="70">
        <v>100.15016775948531</v>
      </c>
      <c r="M207" s="70">
        <v>111.49377339504645</v>
      </c>
      <c r="N207" s="70">
        <v>126.29738605928844</v>
      </c>
      <c r="O207" s="70">
        <v>120.85042845836205</v>
      </c>
      <c r="P207" s="70">
        <v>103.2451365602511</v>
      </c>
      <c r="Q207" s="70">
        <v>121.4503314025587</v>
      </c>
      <c r="R207" s="70">
        <v>115.96424388257066</v>
      </c>
      <c r="S207" s="70">
        <v>115.52393272962485</v>
      </c>
    </row>
    <row r="208" spans="1:19" ht="14.25" customHeight="1" x14ac:dyDescent="0.25">
      <c r="A208" s="61">
        <v>2019</v>
      </c>
      <c r="B208" s="61" t="s">
        <v>247</v>
      </c>
      <c r="C208" s="62">
        <v>121.03434967194133</v>
      </c>
      <c r="D208" s="62">
        <v>112.62699478615122</v>
      </c>
      <c r="E208" s="62">
        <v>109.5558211156789</v>
      </c>
      <c r="F208" s="62">
        <v>146.04545343706329</v>
      </c>
      <c r="G208" s="62">
        <v>135.75994001583942</v>
      </c>
      <c r="H208" s="62">
        <v>115.96818963676</v>
      </c>
      <c r="I208" s="62">
        <v>144.90568796540299</v>
      </c>
      <c r="J208" s="62">
        <v>136.37479485766136</v>
      </c>
      <c r="K208" s="70">
        <v>103.72455908692977</v>
      </c>
      <c r="L208" s="70">
        <v>96.519586440903424</v>
      </c>
      <c r="M208" s="70">
        <v>93.887638273192664</v>
      </c>
      <c r="N208" s="70">
        <v>125.15868681468949</v>
      </c>
      <c r="O208" s="70">
        <v>116.34416145481583</v>
      </c>
      <c r="P208" s="70">
        <v>98.880538904427979</v>
      </c>
      <c r="Q208" s="70">
        <v>123.55416223376207</v>
      </c>
      <c r="R208" s="70">
        <v>116.28027695132619</v>
      </c>
      <c r="S208" s="70">
        <v>116.6882276843467</v>
      </c>
    </row>
    <row r="209" spans="1:19" ht="14.25" customHeight="1" x14ac:dyDescent="0.25">
      <c r="A209" s="61">
        <v>2019</v>
      </c>
      <c r="B209" s="61" t="s">
        <v>248</v>
      </c>
      <c r="C209" s="62">
        <v>133.73214974913159</v>
      </c>
      <c r="D209" s="62">
        <v>106.55262376447632</v>
      </c>
      <c r="E209" s="62">
        <v>104.90230985772916</v>
      </c>
      <c r="F209" s="62">
        <v>144.85834005389705</v>
      </c>
      <c r="G209" s="62">
        <v>134.01325366906542</v>
      </c>
      <c r="H209" s="62">
        <v>111.953273574967</v>
      </c>
      <c r="I209" s="62">
        <v>145.35808636269701</v>
      </c>
      <c r="J209" s="62">
        <v>135.56180068264794</v>
      </c>
      <c r="K209" s="70">
        <v>114.10038825174252</v>
      </c>
      <c r="L209" s="70">
        <v>90.910792682053199</v>
      </c>
      <c r="M209" s="70">
        <v>89.502743399585697</v>
      </c>
      <c r="N209" s="70">
        <v>123.59326364421901</v>
      </c>
      <c r="O209" s="70">
        <v>114.34022636444543</v>
      </c>
      <c r="P209" s="70">
        <v>94.805308744459865</v>
      </c>
      <c r="Q209" s="70">
        <v>123.09348191494733</v>
      </c>
      <c r="R209" s="70">
        <v>114.79770048052529</v>
      </c>
      <c r="S209" s="70">
        <v>117.20569210866753</v>
      </c>
    </row>
    <row r="210" spans="1:19" ht="14.25" customHeight="1" x14ac:dyDescent="0.25">
      <c r="A210" s="61">
        <v>2019</v>
      </c>
      <c r="B210" s="61" t="s">
        <v>176</v>
      </c>
      <c r="C210" s="62">
        <v>129.64106522578155</v>
      </c>
      <c r="D210" s="62">
        <v>108.7602341662071</v>
      </c>
      <c r="E210" s="62">
        <v>115.53706466056185</v>
      </c>
      <c r="F210" s="62">
        <v>155.53869942729992</v>
      </c>
      <c r="G210" s="62">
        <v>143.33149266299222</v>
      </c>
      <c r="H210" s="62">
        <v>110.04387664999901</v>
      </c>
      <c r="I210" s="62">
        <v>146.35842167934399</v>
      </c>
      <c r="J210" s="62">
        <v>136.11447992507095</v>
      </c>
      <c r="K210" s="70">
        <v>110.00279189849522</v>
      </c>
      <c r="L210" s="70">
        <v>92.285028551567621</v>
      </c>
      <c r="M210" s="70">
        <v>98.03529196774349</v>
      </c>
      <c r="N210" s="70">
        <v>131.97740357552453</v>
      </c>
      <c r="O210" s="70">
        <v>121.61936753950933</v>
      </c>
      <c r="P210" s="70">
        <v>93.00689866815884</v>
      </c>
      <c r="Q210" s="70">
        <v>123.69923078643677</v>
      </c>
      <c r="R210" s="70">
        <v>115.04125469811252</v>
      </c>
      <c r="S210" s="70">
        <v>117.85252263906855</v>
      </c>
    </row>
    <row r="211" spans="1:19" ht="14.25" customHeight="1" x14ac:dyDescent="0.25">
      <c r="A211" s="61">
        <v>2020</v>
      </c>
      <c r="B211" s="61" t="s">
        <v>174</v>
      </c>
      <c r="C211" s="62">
        <v>127.44114241605557</v>
      </c>
      <c r="D211" s="62">
        <v>99.082849022186409</v>
      </c>
      <c r="E211" s="62">
        <v>115.65083052772081</v>
      </c>
      <c r="F211" s="62">
        <v>153.81138839787332</v>
      </c>
      <c r="G211" s="62">
        <v>141.97196624170479</v>
      </c>
      <c r="H211" s="62">
        <v>107.58675816465799</v>
      </c>
      <c r="I211" s="62">
        <v>152.21175515922499</v>
      </c>
      <c r="J211" s="62">
        <v>139.99084732607085</v>
      </c>
      <c r="K211" s="70">
        <v>107.194780291198</v>
      </c>
      <c r="L211" s="70">
        <v>83.341721756420114</v>
      </c>
      <c r="M211" s="70">
        <v>97.277575623425662</v>
      </c>
      <c r="N211" s="70">
        <v>129.37562919647013</v>
      </c>
      <c r="O211" s="70">
        <v>119.41711632735344</v>
      </c>
      <c r="P211" s="70">
        <v>89.621215054628721</v>
      </c>
      <c r="Q211" s="70">
        <v>126.79443711920084</v>
      </c>
      <c r="R211" s="70">
        <v>116.61425669772503</v>
      </c>
      <c r="S211" s="70">
        <v>118.88745148771022</v>
      </c>
    </row>
    <row r="212" spans="1:19" ht="14.25" customHeight="1" x14ac:dyDescent="0.25">
      <c r="A212" s="61">
        <v>2020</v>
      </c>
      <c r="B212" s="61" t="s">
        <v>247</v>
      </c>
      <c r="C212" s="62">
        <v>132.07255885758394</v>
      </c>
      <c r="D212" s="62">
        <v>86.564077546345402</v>
      </c>
      <c r="E212" s="62">
        <v>94.719488729525267</v>
      </c>
      <c r="F212" s="62">
        <v>146.57950130972245</v>
      </c>
      <c r="G212" s="62">
        <v>132.58135269043211</v>
      </c>
      <c r="H212" s="62">
        <v>100.902429834231</v>
      </c>
      <c r="I212" s="62">
        <v>142.074357064986</v>
      </c>
      <c r="J212" s="62">
        <v>130.30301173137781</v>
      </c>
      <c r="K212" s="70">
        <v>103.33207287136881</v>
      </c>
      <c r="L212" s="70">
        <v>67.726752979073879</v>
      </c>
      <c r="M212" s="70">
        <v>74.107454238788492</v>
      </c>
      <c r="N212" s="70">
        <v>114.68214019475249</v>
      </c>
      <c r="O212" s="70">
        <v>103.73014739848585</v>
      </c>
      <c r="P212" s="70">
        <v>78.199383121529024</v>
      </c>
      <c r="Q212" s="70">
        <v>110.10762672536416</v>
      </c>
      <c r="R212" s="70">
        <v>100.9848340918178</v>
      </c>
      <c r="S212" s="70">
        <v>127.8137128072445</v>
      </c>
    </row>
    <row r="213" spans="1:19" ht="14.25" customHeight="1" x14ac:dyDescent="0.25">
      <c r="A213" s="61">
        <v>2020</v>
      </c>
      <c r="B213" s="61" t="s">
        <v>248</v>
      </c>
      <c r="C213" s="62">
        <v>127.33914707482764</v>
      </c>
      <c r="D213" s="62">
        <v>98.293001830774912</v>
      </c>
      <c r="E213" s="62">
        <v>92.44360857692152</v>
      </c>
      <c r="F213" s="62">
        <v>148.58156390794511</v>
      </c>
      <c r="G213" s="62">
        <v>134.69147262606231</v>
      </c>
      <c r="H213" s="62">
        <v>99.379156152013707</v>
      </c>
      <c r="I213" s="62">
        <v>149.49196504395201</v>
      </c>
      <c r="J213" s="62">
        <v>136.68202822709844</v>
      </c>
      <c r="K213" s="70">
        <v>103.72303549930638</v>
      </c>
      <c r="L213" s="70">
        <v>80.063741217269751</v>
      </c>
      <c r="M213" s="70">
        <v>75.299166944109928</v>
      </c>
      <c r="N213" s="70">
        <v>121.02586817791523</v>
      </c>
      <c r="O213" s="70">
        <v>109.71181068487476</v>
      </c>
      <c r="P213" s="70">
        <v>79.723759279064595</v>
      </c>
      <c r="Q213" s="70">
        <v>119.92516234579513</v>
      </c>
      <c r="R213" s="70">
        <v>109.64879898440059</v>
      </c>
      <c r="S213" s="70">
        <v>122.76843467011645</v>
      </c>
    </row>
    <row r="214" spans="1:19" ht="14.25" customHeight="1" x14ac:dyDescent="0.25">
      <c r="A214" s="61">
        <v>2020</v>
      </c>
      <c r="B214" s="61" t="s">
        <v>176</v>
      </c>
      <c r="C214" s="62">
        <v>123.75599288432846</v>
      </c>
      <c r="D214" s="62">
        <v>98.888986181673801</v>
      </c>
      <c r="E214" s="62">
        <v>110.53750295843348</v>
      </c>
      <c r="F214" s="62">
        <v>160.67882464044982</v>
      </c>
      <c r="G214" s="62">
        <v>146.04256864802531</v>
      </c>
      <c r="H214" s="62">
        <v>104.83556841668623</v>
      </c>
      <c r="I214" s="62">
        <v>156.75492097045765</v>
      </c>
      <c r="J214" s="62">
        <v>142.88132740020123</v>
      </c>
      <c r="K214" s="70">
        <v>101.44579268248771</v>
      </c>
      <c r="L214" s="70">
        <v>81.06170341297333</v>
      </c>
      <c r="M214" s="70">
        <v>90.610275489786929</v>
      </c>
      <c r="N214" s="70">
        <v>131.71233451438781</v>
      </c>
      <c r="O214" s="70">
        <v>119.71464004763899</v>
      </c>
      <c r="P214" s="70">
        <v>84.491433041488989</v>
      </c>
      <c r="Q214" s="70">
        <v>126.33544234202159</v>
      </c>
      <c r="R214" s="70">
        <v>115.15412458994862</v>
      </c>
      <c r="S214" s="70">
        <v>121.99223803363519</v>
      </c>
    </row>
    <row r="215" spans="1:19" ht="14.25" customHeight="1" x14ac:dyDescent="0.25">
      <c r="A215" s="61">
        <v>2021</v>
      </c>
      <c r="B215" s="61" t="s">
        <v>174</v>
      </c>
      <c r="C215" s="62">
        <v>126.33896663425426</v>
      </c>
      <c r="D215" s="62">
        <v>96.620236558862189</v>
      </c>
      <c r="E215" s="62">
        <v>119.96641224041059</v>
      </c>
      <c r="F215" s="62">
        <v>166.06265487823805</v>
      </c>
      <c r="G215" s="62">
        <v>150.13124067873355</v>
      </c>
      <c r="H215" s="62">
        <v>111.56772650880016</v>
      </c>
      <c r="I215" s="62">
        <v>159.16080650168655</v>
      </c>
      <c r="J215" s="62">
        <v>145.462955105893</v>
      </c>
      <c r="K215" s="70">
        <v>102.47641260050216</v>
      </c>
      <c r="L215" s="70">
        <v>78.370873934942793</v>
      </c>
      <c r="M215" s="70">
        <v>97.307488627321504</v>
      </c>
      <c r="N215" s="70">
        <v>134.69720065149843</v>
      </c>
      <c r="O215" s="70">
        <v>121.77486783280276</v>
      </c>
      <c r="P215" s="70">
        <v>88.682039019815505</v>
      </c>
      <c r="Q215" s="70">
        <v>126.51243593723802</v>
      </c>
      <c r="R215" s="70">
        <v>115.62440021237647</v>
      </c>
      <c r="S215" s="70">
        <v>123.28589909443726</v>
      </c>
    </row>
    <row r="216" spans="1:19" ht="14.25" customHeight="1" x14ac:dyDescent="0.25">
      <c r="A216" s="61">
        <v>2021</v>
      </c>
      <c r="B216" s="61" t="s">
        <v>247</v>
      </c>
      <c r="C216" s="62">
        <v>136.80622367368136</v>
      </c>
      <c r="D216" s="62">
        <v>103.19928743969822</v>
      </c>
      <c r="E216" s="62">
        <v>125.16237557459014</v>
      </c>
      <c r="F216" s="62">
        <v>160.40332494771025</v>
      </c>
      <c r="G216" s="62">
        <v>148.05438224274565</v>
      </c>
      <c r="H216" s="62">
        <v>125.10024591807426</v>
      </c>
      <c r="I216" s="62">
        <v>160.3367243222616</v>
      </c>
      <c r="J216" s="62">
        <v>148.97886233123046</v>
      </c>
      <c r="K216" s="70">
        <v>112.62109786981434</v>
      </c>
      <c r="L216" s="70">
        <v>84.955323951956032</v>
      </c>
      <c r="M216" s="70">
        <v>103.03569363062637</v>
      </c>
      <c r="N216" s="70">
        <v>132.04661361510117</v>
      </c>
      <c r="O216" s="70">
        <v>121.88076408268623</v>
      </c>
      <c r="P216" s="70">
        <v>100.54353097860044</v>
      </c>
      <c r="Q216" s="70">
        <v>128.86321917752136</v>
      </c>
      <c r="R216" s="70">
        <v>119.73486342917413</v>
      </c>
      <c r="S216" s="70">
        <v>121.47477360931438</v>
      </c>
    </row>
    <row r="217" spans="1:19" ht="14.25" customHeight="1" x14ac:dyDescent="0.25">
      <c r="A217" s="61">
        <v>2021</v>
      </c>
      <c r="B217" s="61" t="s">
        <v>248</v>
      </c>
      <c r="C217" s="62">
        <v>139.48107368826106</v>
      </c>
      <c r="D217" s="62">
        <v>105.55258160430145</v>
      </c>
      <c r="E217" s="62">
        <v>158.66722145868539</v>
      </c>
      <c r="F217" s="62">
        <v>170.56840939923487</v>
      </c>
      <c r="G217" s="62">
        <v>161.75838517923378</v>
      </c>
      <c r="H217" s="62">
        <v>170.57117112026452</v>
      </c>
      <c r="I217" s="62">
        <v>171.61353013696086</v>
      </c>
      <c r="J217" s="62">
        <v>163.95916687986315</v>
      </c>
      <c r="K217" s="70">
        <v>114.09404228679978</v>
      </c>
      <c r="L217" s="70">
        <v>86.340894793783079</v>
      </c>
      <c r="M217" s="70">
        <v>129.78810813498814</v>
      </c>
      <c r="N217" s="70">
        <v>139.52315393186089</v>
      </c>
      <c r="O217" s="70">
        <v>132.31664734766952</v>
      </c>
      <c r="P217" s="70">
        <v>136.18922436255272</v>
      </c>
      <c r="Q217" s="70">
        <v>137.02147558682958</v>
      </c>
      <c r="R217" s="70">
        <v>130.90999855277462</v>
      </c>
      <c r="S217" s="70">
        <v>122.25097024579561</v>
      </c>
    </row>
    <row r="218" spans="1:19" ht="14.25" customHeight="1" x14ac:dyDescent="0.25">
      <c r="A218" s="61">
        <v>2021</v>
      </c>
      <c r="B218" s="61" t="s">
        <v>176</v>
      </c>
      <c r="C218" s="62">
        <v>134.02748267408703</v>
      </c>
      <c r="D218" s="62">
        <v>132.36297023276418</v>
      </c>
      <c r="E218" s="62">
        <v>193.91784883492107</v>
      </c>
      <c r="F218" s="62">
        <v>190.07021881840748</v>
      </c>
      <c r="G218" s="62">
        <v>184.18807267122114</v>
      </c>
      <c r="H218" s="62">
        <v>180.34192337629651</v>
      </c>
      <c r="I218" s="62">
        <v>169.75660335549952</v>
      </c>
      <c r="J218" s="62">
        <v>167.44818203099126</v>
      </c>
      <c r="K218" s="70">
        <v>108.37159425425655</v>
      </c>
      <c r="L218" s="70">
        <v>107.0257071024338</v>
      </c>
      <c r="M218" s="70">
        <v>156.79759116045398</v>
      </c>
      <c r="N218" s="70">
        <v>153.68648446300105</v>
      </c>
      <c r="O218" s="70">
        <v>148.93031399043301</v>
      </c>
      <c r="P218" s="70">
        <v>144.40484563334448</v>
      </c>
      <c r="Q218" s="70">
        <v>135.92888244649708</v>
      </c>
      <c r="R218" s="70">
        <v>134.08046462560708</v>
      </c>
      <c r="S218" s="70">
        <v>123.67399741267788</v>
      </c>
    </row>
    <row r="219" spans="1:19" ht="14.25" customHeight="1" x14ac:dyDescent="0.25">
      <c r="A219" s="61">
        <v>2022</v>
      </c>
      <c r="B219" s="61" t="s">
        <v>174</v>
      </c>
      <c r="C219" s="62">
        <v>174.2582148147149</v>
      </c>
      <c r="D219" s="62">
        <v>146.73434312147998</v>
      </c>
      <c r="E219" s="62">
        <v>214.38596963769598</v>
      </c>
      <c r="F219" s="62">
        <v>196.79084062788385</v>
      </c>
      <c r="G219" s="62">
        <v>197.7796788516616</v>
      </c>
      <c r="H219" s="62">
        <v>199.85573932321188</v>
      </c>
      <c r="I219" s="62">
        <v>191.57266822194262</v>
      </c>
      <c r="J219" s="62">
        <v>188.5744486697491</v>
      </c>
      <c r="K219" s="70">
        <v>138.86762891935527</v>
      </c>
      <c r="L219" s="70">
        <v>116.93365694113818</v>
      </c>
      <c r="M219" s="70">
        <v>170.84572631952472</v>
      </c>
      <c r="N219" s="70">
        <v>156.82404103644765</v>
      </c>
      <c r="O219" s="70">
        <v>157.61205335292209</v>
      </c>
      <c r="P219" s="70">
        <v>156.13096979749571</v>
      </c>
      <c r="Q219" s="70">
        <v>149.6644743480054</v>
      </c>
      <c r="R219" s="70">
        <v>147.32118555966926</v>
      </c>
      <c r="S219" s="70">
        <v>125.48512289780078</v>
      </c>
    </row>
    <row r="220" spans="1:19" ht="14.25" customHeight="1" x14ac:dyDescent="0.25">
      <c r="A220" s="61">
        <v>2022</v>
      </c>
      <c r="B220" s="61" t="s">
        <v>247</v>
      </c>
      <c r="C220" s="62">
        <v>228.33922032786566</v>
      </c>
      <c r="D220" s="62">
        <v>185.9122892940473</v>
      </c>
      <c r="E220" s="62">
        <v>247.5472020717547</v>
      </c>
      <c r="F220" s="62">
        <v>234.48195709453091</v>
      </c>
      <c r="G220" s="62">
        <v>235.0403616436202</v>
      </c>
      <c r="H220" s="62">
        <v>257.72226246325266</v>
      </c>
      <c r="I220" s="62">
        <v>231.43724411550957</v>
      </c>
      <c r="J220" s="62">
        <v>232.91130404574128</v>
      </c>
      <c r="K220" s="70">
        <v>178.10920011447041</v>
      </c>
      <c r="L220" s="70">
        <v>145.01533766326799</v>
      </c>
      <c r="M220" s="70">
        <v>193.09181352317498</v>
      </c>
      <c r="N220" s="70">
        <v>182.90065876293886</v>
      </c>
      <c r="O220" s="70">
        <v>183.33622558074515</v>
      </c>
      <c r="P220" s="70">
        <v>197.70453838617021</v>
      </c>
      <c r="Q220" s="70">
        <v>177.48361684209974</v>
      </c>
      <c r="R220" s="70">
        <v>178.61783098664378</v>
      </c>
      <c r="S220" s="70">
        <v>128.20181112548511</v>
      </c>
    </row>
    <row r="221" spans="1:19" ht="14.25" customHeight="1" x14ac:dyDescent="0.25">
      <c r="A221" s="61">
        <v>2022</v>
      </c>
      <c r="B221" s="61" t="s">
        <v>248</v>
      </c>
      <c r="C221" s="62">
        <v>280.23495491940412</v>
      </c>
      <c r="D221" s="62">
        <v>259.20225844650525</v>
      </c>
      <c r="E221" s="62">
        <v>298.32487597467053</v>
      </c>
      <c r="F221" s="62">
        <v>239.32057703056421</v>
      </c>
      <c r="G221" s="62">
        <v>255.98166480685308</v>
      </c>
      <c r="H221" s="62">
        <v>319.92994451719102</v>
      </c>
      <c r="I221" s="62">
        <v>240.57337722266556</v>
      </c>
      <c r="J221" s="62">
        <v>259.12971411806058</v>
      </c>
      <c r="K221" s="70">
        <v>215.11580948629526</v>
      </c>
      <c r="L221" s="70">
        <v>198.97055191573838</v>
      </c>
      <c r="M221" s="70">
        <v>229.00211432812344</v>
      </c>
      <c r="N221" s="70">
        <v>183.70884413567637</v>
      </c>
      <c r="O221" s="70">
        <v>196.49833852601532</v>
      </c>
      <c r="P221" s="70">
        <v>242.56881850818519</v>
      </c>
      <c r="Q221" s="70">
        <v>182.40149560426889</v>
      </c>
      <c r="R221" s="70">
        <v>196.47180049213821</v>
      </c>
      <c r="S221" s="70">
        <v>130.27166882276845</v>
      </c>
    </row>
    <row r="222" spans="1:19" ht="14.25" customHeight="1" x14ac:dyDescent="0.25">
      <c r="A222" s="61">
        <v>2022</v>
      </c>
      <c r="B222" s="61" t="s">
        <v>176</v>
      </c>
      <c r="C222" s="62">
        <v>360.14498314684283</v>
      </c>
      <c r="D222" s="62">
        <v>195.91731830569387</v>
      </c>
      <c r="E222" s="62">
        <v>281.29239656096877</v>
      </c>
      <c r="F222" s="62">
        <v>317.39758290305508</v>
      </c>
      <c r="G222" s="62">
        <v>304.3037976361415</v>
      </c>
      <c r="H222" s="62">
        <v>265.43339702831452</v>
      </c>
      <c r="I222" s="62">
        <v>297.26214223223195</v>
      </c>
      <c r="J222" s="62">
        <v>282.68660851974875</v>
      </c>
      <c r="K222" s="70">
        <v>269.75975966328446</v>
      </c>
      <c r="L222" s="70">
        <v>146.74814636657109</v>
      </c>
      <c r="M222" s="70">
        <v>210.69672726902024</v>
      </c>
      <c r="N222" s="70">
        <v>237.74063137990464</v>
      </c>
      <c r="O222" s="70">
        <v>227.93298020614091</v>
      </c>
      <c r="P222" s="70">
        <v>197.88859954300005</v>
      </c>
      <c r="Q222" s="70">
        <v>221.61284207675223</v>
      </c>
      <c r="R222" s="70">
        <v>210.74734869009805</v>
      </c>
      <c r="S222" s="70">
        <v>133.5058214747736</v>
      </c>
    </row>
    <row r="223" spans="1:19" ht="14.25" customHeight="1" x14ac:dyDescent="0.25">
      <c r="A223" s="61">
        <v>2023</v>
      </c>
      <c r="B223" s="61" t="s">
        <v>174</v>
      </c>
      <c r="C223" s="62">
        <v>384.86942784366425</v>
      </c>
      <c r="D223" s="62">
        <v>218.77315655731792</v>
      </c>
      <c r="E223" s="62">
        <v>266.94222526451063</v>
      </c>
      <c r="F223" s="62">
        <v>333.72006282897775</v>
      </c>
      <c r="G223" s="62">
        <v>317.22716271221572</v>
      </c>
      <c r="H223" s="62">
        <v>248.4776156441269</v>
      </c>
      <c r="I223" s="62">
        <v>324.99016659282699</v>
      </c>
      <c r="J223" s="62">
        <v>302.33017543781216</v>
      </c>
      <c r="K223" s="70">
        <v>282.5299788443993</v>
      </c>
      <c r="L223" s="70">
        <v>160.59985756771772</v>
      </c>
      <c r="M223" s="70">
        <v>195.96043697005385</v>
      </c>
      <c r="N223" s="70">
        <v>244.98158458385544</v>
      </c>
      <c r="O223" s="70">
        <v>232.8742609463844</v>
      </c>
      <c r="P223" s="70">
        <v>182.47079466018781</v>
      </c>
      <c r="Q223" s="70">
        <v>238.66928444556348</v>
      </c>
      <c r="R223" s="70">
        <v>222.02695139608343</v>
      </c>
      <c r="S223" s="70">
        <v>136.22250970245796</v>
      </c>
    </row>
    <row r="224" spans="1:19" ht="14.25" customHeight="1" x14ac:dyDescent="0.25">
      <c r="A224" s="61">
        <v>2023</v>
      </c>
      <c r="B224" s="61" t="s">
        <v>247</v>
      </c>
      <c r="C224" s="62">
        <v>367.39462802330917</v>
      </c>
      <c r="D224" s="62">
        <v>235.42943780538809</v>
      </c>
      <c r="E224" s="62">
        <v>324.15151880301534</v>
      </c>
      <c r="F224" s="62">
        <v>340.05233152250941</v>
      </c>
      <c r="G224" s="62">
        <v>334.43768758802224</v>
      </c>
      <c r="H224" s="62">
        <v>335.59228014197384</v>
      </c>
      <c r="I224" s="62">
        <v>335.04957051457666</v>
      </c>
      <c r="J224" s="62">
        <v>329.70252625214277</v>
      </c>
      <c r="K224" s="70">
        <v>264.92168606531527</v>
      </c>
      <c r="L224" s="70">
        <v>169.76395095481809</v>
      </c>
      <c r="M224" s="70">
        <v>233.73985451001013</v>
      </c>
      <c r="N224" s="70">
        <v>245.20564577136176</v>
      </c>
      <c r="O224" s="70">
        <v>241.15702659098991</v>
      </c>
      <c r="P224" s="70">
        <v>240.94420524293386</v>
      </c>
      <c r="Q224" s="70">
        <v>240.47186948166089</v>
      </c>
      <c r="R224" s="70">
        <v>236.63953509828383</v>
      </c>
      <c r="S224" s="70">
        <v>138.68046571798189</v>
      </c>
    </row>
    <row r="225" spans="1:19" ht="14.25" customHeight="1" x14ac:dyDescent="0.25">
      <c r="A225" s="61">
        <v>2023</v>
      </c>
      <c r="B225" s="61" t="s">
        <v>248</v>
      </c>
      <c r="C225" s="62">
        <v>356.50217586698494</v>
      </c>
      <c r="D225" s="62">
        <v>222.76342986391202</v>
      </c>
      <c r="E225" s="62">
        <v>300.04087167304959</v>
      </c>
      <c r="F225" s="62">
        <v>336.21573335409573</v>
      </c>
      <c r="G225" s="62">
        <v>325.5570457403573</v>
      </c>
      <c r="H225" s="62">
        <v>322.29095640769077</v>
      </c>
      <c r="I225" s="62">
        <v>338.17580205708362</v>
      </c>
      <c r="J225" s="62">
        <v>325.75564486533926</v>
      </c>
      <c r="K225" s="70">
        <v>254.69148054083121</v>
      </c>
      <c r="L225" s="70">
        <v>159.14614721331236</v>
      </c>
      <c r="M225" s="70">
        <v>214.3545229235373</v>
      </c>
      <c r="N225" s="70">
        <v>240.19848602838815</v>
      </c>
      <c r="O225" s="70">
        <v>232.58373045960829</v>
      </c>
      <c r="P225" s="70">
        <v>225.84893842327762</v>
      </c>
      <c r="Q225" s="70">
        <v>236.98086424845752</v>
      </c>
      <c r="R225" s="70">
        <v>228.27690712768151</v>
      </c>
      <c r="S225" s="70">
        <v>139.97412677878395</v>
      </c>
    </row>
    <row r="226" spans="1:19" ht="14.25" customHeight="1" x14ac:dyDescent="0.25">
      <c r="A226" s="61">
        <v>2023</v>
      </c>
      <c r="B226" s="61" t="s">
        <v>176</v>
      </c>
      <c r="C226" s="62">
        <v>284.05324443215153</v>
      </c>
      <c r="D226" s="62">
        <v>227.90367887650959</v>
      </c>
      <c r="E226" s="62">
        <v>328.35763544865182</v>
      </c>
      <c r="F226" s="62">
        <v>334.59202954243159</v>
      </c>
      <c r="G226" s="62">
        <v>328.38327874875745</v>
      </c>
      <c r="H226" s="62">
        <v>308.87821181603994</v>
      </c>
      <c r="I226" s="62">
        <v>312.87318898153353</v>
      </c>
      <c r="J226" s="62">
        <v>306.77368553456273</v>
      </c>
      <c r="K226" s="70">
        <v>202.18522831128277</v>
      </c>
      <c r="L226" s="70">
        <v>162.21873275464262</v>
      </c>
      <c r="M226" s="70">
        <v>233.72049005691329</v>
      </c>
      <c r="N226" s="70">
        <v>238.15804681058893</v>
      </c>
      <c r="O226" s="70">
        <v>233.73874260846173</v>
      </c>
      <c r="P226" s="70">
        <v>218.65667008200137</v>
      </c>
      <c r="Q226" s="70">
        <v>221.47507507595998</v>
      </c>
      <c r="R226" s="70">
        <v>217.40948209298858</v>
      </c>
      <c r="S226" s="70">
        <v>140.4915912031048</v>
      </c>
    </row>
    <row r="227" spans="1:19" ht="14.25" customHeight="1" x14ac:dyDescent="0.25">
      <c r="A227" s="61">
        <v>2024</v>
      </c>
      <c r="B227" s="61" t="s">
        <v>174</v>
      </c>
      <c r="C227" s="62">
        <v>215.02714886486166</v>
      </c>
      <c r="D227" s="62">
        <v>244.21187668377522</v>
      </c>
      <c r="E227" s="62">
        <v>309.9101171683501</v>
      </c>
      <c r="F227" s="62">
        <v>339.21862236755629</v>
      </c>
      <c r="G227" s="62">
        <v>325.6147410014126</v>
      </c>
      <c r="H227" s="62">
        <v>288.53091776608579</v>
      </c>
      <c r="I227" s="62">
        <v>328.56292987676005</v>
      </c>
      <c r="J227" s="62">
        <v>309.22225548645196</v>
      </c>
      <c r="K227" s="70">
        <v>152.07318030424344</v>
      </c>
      <c r="L227" s="70">
        <v>172.71343154305424</v>
      </c>
      <c r="M227" s="70">
        <v>219.1770545024105</v>
      </c>
      <c r="N227" s="70">
        <v>239.90484454722875</v>
      </c>
      <c r="O227" s="70">
        <v>230.28380127547297</v>
      </c>
      <c r="P227" s="70">
        <v>202.09652363334814</v>
      </c>
      <c r="Q227" s="70">
        <v>230.1463554874114</v>
      </c>
      <c r="R227" s="70">
        <v>217.01127548329274</v>
      </c>
      <c r="S227" s="70">
        <v>141.39715394566622</v>
      </c>
    </row>
  </sheetData>
  <pageMargins left="0.74803149606299213" right="0.74803149606299213" top="0.98425196850393704" bottom="0.98425196850393704" header="0.51181102362204722" footer="0.51181102362204722"/>
  <pageSetup paperSize="9" orientation="landscape" r:id="rId1"/>
  <headerFooter alignWithMargins="0"/>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9E826-9951-44C2-B06C-72DABF12446E}">
  <sheetPr>
    <tabColor theme="0" tint="-0.499984740745262"/>
  </sheetPr>
  <dimension ref="A1:S228"/>
  <sheetViews>
    <sheetView showGridLines="0" zoomScaleNormal="100" workbookViewId="0">
      <pane ySplit="11" topLeftCell="A207" activePane="bottomLeft" state="frozen"/>
      <selection pane="bottomLeft"/>
    </sheetView>
  </sheetViews>
  <sheetFormatPr defaultColWidth="13.81640625" defaultRowHeight="12.5" x14ac:dyDescent="0.25"/>
  <cols>
    <col min="1" max="1" width="8.7265625" customWidth="1"/>
    <col min="2" max="19" width="14.7265625" customWidth="1"/>
  </cols>
  <sheetData>
    <row r="1" spans="1:19" ht="18" customHeight="1" x14ac:dyDescent="0.25">
      <c r="A1" s="39" t="s">
        <v>224</v>
      </c>
      <c r="D1" s="30"/>
      <c r="E1" s="29"/>
      <c r="F1" s="29"/>
      <c r="G1" s="29"/>
      <c r="H1" s="29"/>
      <c r="I1" s="29"/>
      <c r="J1" s="29"/>
      <c r="K1" s="31"/>
      <c r="L1" s="32"/>
      <c r="M1" s="32"/>
      <c r="N1" s="32"/>
      <c r="O1" s="32"/>
      <c r="P1" s="32"/>
      <c r="Q1" s="32"/>
      <c r="R1" s="32"/>
      <c r="S1" s="41"/>
    </row>
    <row r="2" spans="1:19" ht="18" customHeight="1" x14ac:dyDescent="0.25">
      <c r="A2" s="34" t="s">
        <v>204</v>
      </c>
      <c r="D2" s="30"/>
      <c r="E2" s="29"/>
      <c r="F2" s="29"/>
      <c r="G2" s="29"/>
      <c r="H2" s="29"/>
      <c r="I2" s="29"/>
      <c r="J2" s="29"/>
      <c r="K2" s="31"/>
      <c r="L2" s="32"/>
      <c r="M2" s="32"/>
      <c r="N2" s="32"/>
      <c r="O2" s="32"/>
      <c r="P2" s="32"/>
      <c r="Q2" s="32"/>
      <c r="R2" s="32"/>
      <c r="S2" s="41"/>
    </row>
    <row r="3" spans="1:19" ht="18" customHeight="1" x14ac:dyDescent="0.25">
      <c r="A3" s="34" t="s">
        <v>207</v>
      </c>
      <c r="D3" s="30"/>
      <c r="E3" s="29"/>
      <c r="F3" s="29"/>
      <c r="G3" s="29"/>
      <c r="H3" s="29"/>
      <c r="I3" s="29"/>
      <c r="J3" s="29"/>
      <c r="K3" s="31"/>
      <c r="L3" s="32"/>
      <c r="M3" s="32"/>
      <c r="N3" s="32"/>
      <c r="O3" s="32"/>
      <c r="P3" s="32"/>
      <c r="Q3" s="32"/>
      <c r="R3" s="32"/>
      <c r="S3" s="41"/>
    </row>
    <row r="4" spans="1:19" ht="18" customHeight="1" x14ac:dyDescent="0.25">
      <c r="A4" s="34" t="s">
        <v>206</v>
      </c>
      <c r="D4" s="30"/>
      <c r="E4" s="29"/>
      <c r="F4" s="29"/>
      <c r="G4" s="29"/>
      <c r="H4" s="29"/>
      <c r="I4" s="29"/>
      <c r="J4" s="29"/>
      <c r="K4" s="31"/>
      <c r="L4" s="32"/>
      <c r="M4" s="32"/>
      <c r="N4" s="32"/>
      <c r="O4" s="32"/>
      <c r="P4" s="32"/>
      <c r="Q4" s="32"/>
      <c r="R4" s="32"/>
      <c r="S4" s="41"/>
    </row>
    <row r="5" spans="1:19" ht="18" customHeight="1" x14ac:dyDescent="0.25">
      <c r="A5" s="34" t="s">
        <v>205</v>
      </c>
      <c r="D5" s="30"/>
      <c r="E5" s="29"/>
      <c r="F5" s="29"/>
      <c r="G5" s="29"/>
      <c r="H5" s="29"/>
      <c r="I5" s="29"/>
      <c r="J5" s="29"/>
      <c r="K5" s="31"/>
      <c r="L5" s="32"/>
      <c r="M5" s="32"/>
      <c r="N5" s="32"/>
      <c r="O5" s="32"/>
      <c r="P5" s="32"/>
      <c r="Q5" s="32"/>
      <c r="R5" s="32"/>
      <c r="S5" s="41"/>
    </row>
    <row r="6" spans="1:19" ht="18" customHeight="1" x14ac:dyDescent="0.25">
      <c r="A6" s="34" t="s">
        <v>254</v>
      </c>
      <c r="D6" s="30"/>
      <c r="E6" s="29"/>
      <c r="F6" s="29"/>
      <c r="G6" s="29"/>
      <c r="H6" s="29"/>
      <c r="I6" s="29"/>
      <c r="J6" s="29"/>
      <c r="K6" s="31"/>
      <c r="L6" s="32"/>
      <c r="M6" s="32"/>
      <c r="N6" s="32"/>
      <c r="O6" s="32"/>
      <c r="P6" s="32"/>
      <c r="Q6" s="32"/>
      <c r="R6" s="32"/>
      <c r="S6" s="41"/>
    </row>
    <row r="7" spans="1:19" ht="18" customHeight="1" x14ac:dyDescent="0.25">
      <c r="A7" s="40" t="s">
        <v>291</v>
      </c>
      <c r="B7" s="29"/>
      <c r="C7" s="29"/>
      <c r="D7" s="30"/>
      <c r="E7" s="29"/>
      <c r="F7" s="29"/>
      <c r="G7" s="29"/>
      <c r="H7" s="29"/>
      <c r="I7" s="29"/>
      <c r="J7" s="29"/>
      <c r="K7" s="31"/>
      <c r="L7" s="32"/>
      <c r="M7" s="32"/>
      <c r="N7" s="32"/>
      <c r="O7" s="32"/>
      <c r="P7" s="32"/>
      <c r="Q7" s="32"/>
      <c r="R7" s="32"/>
      <c r="S7" s="33"/>
    </row>
    <row r="8" spans="1:19" ht="18" customHeight="1" x14ac:dyDescent="0.25">
      <c r="A8" s="34" t="s">
        <v>290</v>
      </c>
      <c r="D8" s="30"/>
      <c r="E8" s="29"/>
      <c r="F8" s="29"/>
      <c r="G8" s="29"/>
      <c r="H8" s="29"/>
      <c r="I8" s="29"/>
      <c r="J8" s="29"/>
      <c r="K8" s="31"/>
      <c r="L8" s="32"/>
      <c r="M8" s="32"/>
      <c r="N8" s="32"/>
      <c r="O8" s="32"/>
      <c r="P8" s="32"/>
      <c r="Q8" s="32"/>
      <c r="R8" s="32"/>
      <c r="S8" s="41"/>
    </row>
    <row r="9" spans="1:19" ht="18" customHeight="1" x14ac:dyDescent="0.25">
      <c r="A9" s="34" t="s">
        <v>289</v>
      </c>
      <c r="D9" s="30"/>
      <c r="E9" s="29"/>
      <c r="F9" s="29"/>
      <c r="G9" s="29"/>
      <c r="H9" s="29"/>
      <c r="I9" s="29"/>
      <c r="J9" s="29"/>
      <c r="K9" s="31"/>
      <c r="L9" s="32"/>
      <c r="M9" s="32"/>
      <c r="N9" s="32"/>
      <c r="O9" s="32"/>
      <c r="P9" s="32"/>
      <c r="Q9" s="32"/>
      <c r="R9" s="32"/>
      <c r="S9" s="41"/>
    </row>
    <row r="10" spans="1:19" ht="18" customHeight="1" x14ac:dyDescent="0.35">
      <c r="A10" s="35" t="s">
        <v>252</v>
      </c>
      <c r="C10" s="40"/>
      <c r="D10" s="30"/>
      <c r="E10" s="29"/>
      <c r="F10" s="29"/>
      <c r="G10" s="29"/>
      <c r="H10" s="29"/>
      <c r="I10" s="29"/>
      <c r="J10" s="29"/>
      <c r="K10" s="31"/>
      <c r="L10" s="32"/>
      <c r="M10" s="32"/>
      <c r="N10" s="32"/>
      <c r="O10" s="32"/>
      <c r="P10" s="32"/>
      <c r="Q10" s="32"/>
      <c r="R10" s="32"/>
      <c r="S10" s="41"/>
    </row>
    <row r="11" spans="1:19" ht="104" x14ac:dyDescent="0.3">
      <c r="A11" s="36" t="s">
        <v>171</v>
      </c>
      <c r="B11" s="36" t="s">
        <v>172</v>
      </c>
      <c r="C11" s="37" t="s">
        <v>184</v>
      </c>
      <c r="D11" s="37" t="s">
        <v>208</v>
      </c>
      <c r="E11" s="37" t="s">
        <v>209</v>
      </c>
      <c r="F11" s="37" t="s">
        <v>210</v>
      </c>
      <c r="G11" s="37" t="s">
        <v>211</v>
      </c>
      <c r="H11" s="37" t="s">
        <v>212</v>
      </c>
      <c r="I11" s="37" t="s">
        <v>213</v>
      </c>
      <c r="J11" s="37" t="s">
        <v>214</v>
      </c>
      <c r="K11" s="37" t="s">
        <v>215</v>
      </c>
      <c r="L11" s="37" t="s">
        <v>216</v>
      </c>
      <c r="M11" s="37" t="s">
        <v>217</v>
      </c>
      <c r="N11" s="37" t="s">
        <v>218</v>
      </c>
      <c r="O11" s="37" t="s">
        <v>219</v>
      </c>
      <c r="P11" s="37" t="s">
        <v>220</v>
      </c>
      <c r="Q11" s="37" t="s">
        <v>221</v>
      </c>
      <c r="R11" s="37" t="s">
        <v>222</v>
      </c>
      <c r="S11" s="38" t="s">
        <v>223</v>
      </c>
    </row>
    <row r="12" spans="1:19" ht="14.25" customHeight="1" x14ac:dyDescent="0.25">
      <c r="A12" s="61">
        <v>1970</v>
      </c>
      <c r="B12" s="61" t="s">
        <v>174</v>
      </c>
      <c r="C12" s="62">
        <v>9.0283070223189998</v>
      </c>
      <c r="D12" s="62">
        <v>1.9388344231890202</v>
      </c>
      <c r="E12" s="62">
        <v>10.864325240204952</v>
      </c>
      <c r="F12" s="62">
        <v>8.7634379364546913</v>
      </c>
      <c r="G12" s="62">
        <v>6.8608240424490772</v>
      </c>
      <c r="H12" s="62">
        <v>10.864325240204952</v>
      </c>
      <c r="I12" s="62">
        <v>8.179464119043832</v>
      </c>
      <c r="J12" s="62">
        <v>6.5777755084999363</v>
      </c>
      <c r="K12" s="62">
        <v>107.22454895865796</v>
      </c>
      <c r="L12" s="62">
        <v>23.026537092506178</v>
      </c>
      <c r="M12" s="62">
        <v>129.02999097630584</v>
      </c>
      <c r="N12" s="62">
        <v>104.07883534981819</v>
      </c>
      <c r="O12" s="62">
        <v>81.482470812934409</v>
      </c>
      <c r="P12" s="62">
        <v>131.05338046085589</v>
      </c>
      <c r="Q12" s="62">
        <v>98.666635935390019</v>
      </c>
      <c r="R12" s="62">
        <v>79.34590480699562</v>
      </c>
      <c r="S12" s="63">
        <v>8.42</v>
      </c>
    </row>
    <row r="13" spans="1:19" ht="14.25" customHeight="1" x14ac:dyDescent="0.25">
      <c r="A13" s="61">
        <v>1970</v>
      </c>
      <c r="B13" s="61" t="s">
        <v>175</v>
      </c>
      <c r="C13" s="62">
        <v>9.0283070223189998</v>
      </c>
      <c r="D13" s="62">
        <v>1.9388344231890202</v>
      </c>
      <c r="E13" s="62">
        <v>10.369890284128985</v>
      </c>
      <c r="F13" s="62">
        <v>7.955677570137996</v>
      </c>
      <c r="G13" s="62">
        <v>6.433990755790151</v>
      </c>
      <c r="H13" s="62">
        <v>10.369890284128985</v>
      </c>
      <c r="I13" s="62">
        <v>8.2805699796006138</v>
      </c>
      <c r="J13" s="62">
        <v>6.5914641175194815</v>
      </c>
      <c r="K13" s="62">
        <v>105.10252645307334</v>
      </c>
      <c r="L13" s="62">
        <v>22.570831469022355</v>
      </c>
      <c r="M13" s="62">
        <v>120.72049224830018</v>
      </c>
      <c r="N13" s="62">
        <v>92.615571247240936</v>
      </c>
      <c r="O13" s="62">
        <v>74.900940113971487</v>
      </c>
      <c r="P13" s="62">
        <v>122.57553527339225</v>
      </c>
      <c r="Q13" s="62">
        <v>97.879077773056892</v>
      </c>
      <c r="R13" s="62">
        <v>77.913287441128617</v>
      </c>
      <c r="S13" s="63">
        <v>8.59</v>
      </c>
    </row>
    <row r="14" spans="1:19" ht="14.25" customHeight="1" x14ac:dyDescent="0.25">
      <c r="A14" s="61">
        <v>1970</v>
      </c>
      <c r="B14" s="61" t="s">
        <v>173</v>
      </c>
      <c r="C14" s="62">
        <v>9.3137180185084407</v>
      </c>
      <c r="D14" s="62">
        <v>2.2939914365958352</v>
      </c>
      <c r="E14" s="62">
        <v>9.9284305019183012</v>
      </c>
      <c r="F14" s="62">
        <v>8.1741284868148387</v>
      </c>
      <c r="G14" s="62">
        <v>6.6563780916823658</v>
      </c>
      <c r="H14" s="62">
        <v>9.9284305019183012</v>
      </c>
      <c r="I14" s="62">
        <v>8.503002872825542</v>
      </c>
      <c r="J14" s="62">
        <v>6.8157814930651055</v>
      </c>
      <c r="K14" s="62">
        <v>106.07879292150844</v>
      </c>
      <c r="L14" s="62">
        <v>26.127465109291975</v>
      </c>
      <c r="M14" s="62">
        <v>113.08007405373921</v>
      </c>
      <c r="N14" s="62">
        <v>93.099413289462859</v>
      </c>
      <c r="O14" s="62">
        <v>75.812962319844729</v>
      </c>
      <c r="P14" s="62">
        <v>114.77954337477804</v>
      </c>
      <c r="Q14" s="62">
        <v>98.300611246538054</v>
      </c>
      <c r="R14" s="62">
        <v>78.795161769538794</v>
      </c>
      <c r="S14" s="63">
        <v>8.7799999999999994</v>
      </c>
    </row>
    <row r="15" spans="1:19" ht="14.25" customHeight="1" x14ac:dyDescent="0.25">
      <c r="A15" s="61">
        <v>1970</v>
      </c>
      <c r="B15" s="61" t="s">
        <v>176</v>
      </c>
      <c r="C15" s="62">
        <v>10.542732716385412</v>
      </c>
      <c r="D15" s="62">
        <v>2.7056507021355527</v>
      </c>
      <c r="E15" s="62">
        <v>9.4693123284191891</v>
      </c>
      <c r="F15" s="62">
        <v>8.7126353976926314</v>
      </c>
      <c r="G15" s="62">
        <v>7.1799161267816727</v>
      </c>
      <c r="H15" s="62">
        <v>9.4693123284191891</v>
      </c>
      <c r="I15" s="62">
        <v>8.4928922867698624</v>
      </c>
      <c r="J15" s="62">
        <v>7.0734079862833914</v>
      </c>
      <c r="K15" s="62">
        <v>116.88173743221077</v>
      </c>
      <c r="L15" s="62">
        <v>29.996127518132514</v>
      </c>
      <c r="M15" s="62">
        <v>104.98128967205309</v>
      </c>
      <c r="N15" s="62">
        <v>96.592410173975964</v>
      </c>
      <c r="O15" s="62">
        <v>79.59995705966378</v>
      </c>
      <c r="P15" s="62">
        <v>106.75662151543619</v>
      </c>
      <c r="Q15" s="62">
        <v>95.748503796729011</v>
      </c>
      <c r="R15" s="62">
        <v>79.745298605224264</v>
      </c>
      <c r="S15" s="63">
        <v>9.02</v>
      </c>
    </row>
    <row r="16" spans="1:19" ht="14.25" customHeight="1" x14ac:dyDescent="0.25">
      <c r="A16" s="61">
        <f>A12+1</f>
        <v>1971</v>
      </c>
      <c r="B16" s="61" t="s">
        <v>174</v>
      </c>
      <c r="C16" s="62">
        <v>10.542732716385412</v>
      </c>
      <c r="D16" s="62">
        <v>3.2739019235864557</v>
      </c>
      <c r="E16" s="62">
        <v>8.776220470348413</v>
      </c>
      <c r="F16" s="62">
        <v>9.5203957640093257</v>
      </c>
      <c r="G16" s="62">
        <v>7.5874058641917088</v>
      </c>
      <c r="H16" s="62">
        <v>8.776220470348413</v>
      </c>
      <c r="I16" s="62">
        <v>8.8821498499134819</v>
      </c>
      <c r="J16" s="62">
        <v>7.2784831843097031</v>
      </c>
      <c r="K16" s="62">
        <v>114.59492083027622</v>
      </c>
      <c r="L16" s="62">
        <v>35.585890473765822</v>
      </c>
      <c r="M16" s="62">
        <v>95.393700764656671</v>
      </c>
      <c r="N16" s="62">
        <v>103.48256265227529</v>
      </c>
      <c r="O16" s="62">
        <v>82.471802871649018</v>
      </c>
      <c r="P16" s="62">
        <v>97.189595463437584</v>
      </c>
      <c r="Q16" s="62">
        <v>98.362678293615531</v>
      </c>
      <c r="R16" s="62">
        <v>80.60335752280956</v>
      </c>
      <c r="S16" s="63">
        <v>9.1999999999999993</v>
      </c>
    </row>
    <row r="17" spans="1:19" ht="14.25" customHeight="1" x14ac:dyDescent="0.25">
      <c r="A17" s="61">
        <f t="shared" ref="A17:A79" si="0">A13+1</f>
        <v>1971</v>
      </c>
      <c r="B17" s="61" t="s">
        <v>175</v>
      </c>
      <c r="C17" s="62">
        <v>11.37566684812194</v>
      </c>
      <c r="D17" s="62">
        <v>3.2739019235864557</v>
      </c>
      <c r="E17" s="62">
        <v>8.0742994166334228</v>
      </c>
      <c r="F17" s="62">
        <v>8.9971296147601496</v>
      </c>
      <c r="G17" s="62">
        <v>7.3785356253404863</v>
      </c>
      <c r="H17" s="62">
        <v>8.0742994166334228</v>
      </c>
      <c r="I17" s="62">
        <v>9.3674579805860443</v>
      </c>
      <c r="J17" s="62">
        <v>7.5577813183886358</v>
      </c>
      <c r="K17" s="62">
        <v>121.7951482668302</v>
      </c>
      <c r="L17" s="62">
        <v>35.052483121910662</v>
      </c>
      <c r="M17" s="62">
        <v>86.448601891150133</v>
      </c>
      <c r="N17" s="62">
        <v>96.329010864669698</v>
      </c>
      <c r="O17" s="62">
        <v>78.99931076381678</v>
      </c>
      <c r="P17" s="62">
        <v>87.955331335876068</v>
      </c>
      <c r="Q17" s="62">
        <v>102.04202593230984</v>
      </c>
      <c r="R17" s="62">
        <v>82.328772531466626</v>
      </c>
      <c r="S17" s="63">
        <v>9.34</v>
      </c>
    </row>
    <row r="18" spans="1:19" ht="14.25" customHeight="1" x14ac:dyDescent="0.25">
      <c r="A18" s="61">
        <f t="shared" si="0"/>
        <v>1971</v>
      </c>
      <c r="B18" s="61" t="s">
        <v>173</v>
      </c>
      <c r="C18" s="62">
        <v>11.37566684812194</v>
      </c>
      <c r="D18" s="62">
        <v>3.2367718721848342</v>
      </c>
      <c r="E18" s="62">
        <v>7.3061593955868336</v>
      </c>
      <c r="F18" s="62">
        <v>9.022530884141176</v>
      </c>
      <c r="G18" s="62">
        <v>7.3193349431417793</v>
      </c>
      <c r="H18" s="62">
        <v>7.3061593955868336</v>
      </c>
      <c r="I18" s="62">
        <v>9.382623859669561</v>
      </c>
      <c r="J18" s="62">
        <v>7.4936265203381662</v>
      </c>
      <c r="K18" s="62">
        <v>120.1231979738325</v>
      </c>
      <c r="L18" s="62">
        <v>34.179217235320316</v>
      </c>
      <c r="M18" s="62">
        <v>77.150574399016193</v>
      </c>
      <c r="N18" s="62">
        <v>95.274877340455916</v>
      </c>
      <c r="O18" s="62">
        <v>77.289703729057862</v>
      </c>
      <c r="P18" s="62">
        <v>78.392268192991779</v>
      </c>
      <c r="Q18" s="62">
        <v>100.6719298247807</v>
      </c>
      <c r="R18" s="62">
        <v>80.403718029379462</v>
      </c>
      <c r="S18" s="63">
        <v>9.4700000000000006</v>
      </c>
    </row>
    <row r="19" spans="1:19" ht="14.25" customHeight="1" x14ac:dyDescent="0.25">
      <c r="A19" s="61">
        <f t="shared" si="0"/>
        <v>1971</v>
      </c>
      <c r="B19" s="61" t="s">
        <v>176</v>
      </c>
      <c r="C19" s="62">
        <v>11.37566684812194</v>
      </c>
      <c r="D19" s="62">
        <v>3.1867270202956917</v>
      </c>
      <c r="E19" s="62">
        <v>6.8470412220877215</v>
      </c>
      <c r="F19" s="62">
        <v>9.6524823647906732</v>
      </c>
      <c r="G19" s="62">
        <v>7.5726075840875406</v>
      </c>
      <c r="H19" s="62">
        <v>6.8470412220877215</v>
      </c>
      <c r="I19" s="62">
        <v>9.4079003248087592</v>
      </c>
      <c r="J19" s="62">
        <v>7.4542254094844225</v>
      </c>
      <c r="K19" s="62">
        <v>117.51721950539194</v>
      </c>
      <c r="L19" s="62">
        <v>32.920733680740618</v>
      </c>
      <c r="M19" s="62">
        <v>70.733896922393825</v>
      </c>
      <c r="N19" s="62">
        <v>99.715726908994569</v>
      </c>
      <c r="O19" s="62">
        <v>78.229417190986993</v>
      </c>
      <c r="P19" s="62">
        <v>72.074118127239174</v>
      </c>
      <c r="Q19" s="62">
        <v>99.030529734829045</v>
      </c>
      <c r="R19" s="62">
        <v>78.465530626151818</v>
      </c>
      <c r="S19" s="63">
        <v>9.68</v>
      </c>
    </row>
    <row r="20" spans="1:19" ht="14.25" customHeight="1" x14ac:dyDescent="0.25">
      <c r="A20" s="61">
        <f>A16+1</f>
        <v>1972</v>
      </c>
      <c r="B20" s="61" t="s">
        <v>174</v>
      </c>
      <c r="C20" s="62">
        <v>11.841643984757757</v>
      </c>
      <c r="D20" s="62">
        <v>3.1189243177362096</v>
      </c>
      <c r="E20" s="62">
        <v>6.6307259288044849</v>
      </c>
      <c r="F20" s="62">
        <v>10.231631306678112</v>
      </c>
      <c r="G20" s="62">
        <v>7.7839365090822312</v>
      </c>
      <c r="H20" s="62">
        <v>6.6307259288044849</v>
      </c>
      <c r="I20" s="62">
        <v>9.5494485295882541</v>
      </c>
      <c r="J20" s="62">
        <v>7.4520638067141904</v>
      </c>
      <c r="K20" s="62">
        <v>121.08020434312637</v>
      </c>
      <c r="L20" s="62">
        <v>31.890841694644273</v>
      </c>
      <c r="M20" s="62">
        <v>67.798833627857718</v>
      </c>
      <c r="N20" s="62">
        <v>104.6179070212486</v>
      </c>
      <c r="O20" s="62">
        <v>79.590352853601559</v>
      </c>
      <c r="P20" s="62">
        <v>69.070061758380049</v>
      </c>
      <c r="Q20" s="62">
        <v>99.473422183210985</v>
      </c>
      <c r="R20" s="62">
        <v>77.625664653272821</v>
      </c>
      <c r="S20" s="63">
        <v>9.7799999999999994</v>
      </c>
    </row>
    <row r="21" spans="1:19" ht="14.25" customHeight="1" x14ac:dyDescent="0.25">
      <c r="A21" s="61">
        <f t="shared" si="0"/>
        <v>1972</v>
      </c>
      <c r="B21" s="61" t="s">
        <v>175</v>
      </c>
      <c r="C21" s="62">
        <v>11.841643984757757</v>
      </c>
      <c r="D21" s="62">
        <v>3.0834086163955279</v>
      </c>
      <c r="E21" s="62">
        <v>6.2378267226369761</v>
      </c>
      <c r="F21" s="62">
        <v>9.0072901225125594</v>
      </c>
      <c r="G21" s="62">
        <v>7.1347968143506684</v>
      </c>
      <c r="H21" s="62">
        <v>6.2378267226369761</v>
      </c>
      <c r="I21" s="62">
        <v>9.3775685666417239</v>
      </c>
      <c r="J21" s="62">
        <v>7.3149322736567477</v>
      </c>
      <c r="K21" s="62">
        <v>118.65374734226208</v>
      </c>
      <c r="L21" s="62">
        <v>30.895877919794867</v>
      </c>
      <c r="M21" s="62">
        <v>62.503273773917591</v>
      </c>
      <c r="N21" s="62">
        <v>90.253408041208004</v>
      </c>
      <c r="O21" s="62">
        <v>71.49095004359387</v>
      </c>
      <c r="P21" s="62">
        <v>63.781459331666426</v>
      </c>
      <c r="Q21" s="62">
        <v>95.885159168115791</v>
      </c>
      <c r="R21" s="62">
        <v>74.794808524097633</v>
      </c>
      <c r="S21" s="63">
        <v>9.98</v>
      </c>
    </row>
    <row r="22" spans="1:19" ht="14.25" customHeight="1" x14ac:dyDescent="0.25">
      <c r="A22" s="61">
        <f t="shared" si="0"/>
        <v>1972</v>
      </c>
      <c r="B22" s="61" t="s">
        <v>173</v>
      </c>
      <c r="C22" s="62">
        <v>11.841643984757757</v>
      </c>
      <c r="D22" s="62">
        <v>2.9865476127391233</v>
      </c>
      <c r="E22" s="62">
        <v>6.0965595923295561</v>
      </c>
      <c r="F22" s="62">
        <v>9.0479321535222041</v>
      </c>
      <c r="G22" s="62">
        <v>7.1091910439424328</v>
      </c>
      <c r="H22" s="62">
        <v>6.0965595923295561</v>
      </c>
      <c r="I22" s="62">
        <v>9.4079003248087574</v>
      </c>
      <c r="J22" s="62">
        <v>7.2843106948385934</v>
      </c>
      <c r="K22" s="62">
        <v>116.4370106662513</v>
      </c>
      <c r="L22" s="62">
        <v>29.366249879440744</v>
      </c>
      <c r="M22" s="62">
        <v>59.946505332640662</v>
      </c>
      <c r="N22" s="62">
        <v>88.966884498743397</v>
      </c>
      <c r="O22" s="62">
        <v>69.903550087929517</v>
      </c>
      <c r="P22" s="62">
        <v>61.210437673991521</v>
      </c>
      <c r="Q22" s="62">
        <v>94.45683057036905</v>
      </c>
      <c r="R22" s="62">
        <v>73.135649546572211</v>
      </c>
      <c r="S22" s="63">
        <v>10.17</v>
      </c>
    </row>
    <row r="23" spans="1:19" ht="14.25" customHeight="1" x14ac:dyDescent="0.25">
      <c r="A23" s="61">
        <f t="shared" si="0"/>
        <v>1972</v>
      </c>
      <c r="B23" s="61" t="s">
        <v>176</v>
      </c>
      <c r="C23" s="62">
        <v>11.841643984757757</v>
      </c>
      <c r="D23" s="62">
        <v>2.9397314609718617</v>
      </c>
      <c r="E23" s="62">
        <v>5.8007815382483967</v>
      </c>
      <c r="F23" s="62">
        <v>9.7134454113051394</v>
      </c>
      <c r="G23" s="62">
        <v>7.3864272784949909</v>
      </c>
      <c r="H23" s="62">
        <v>5.8007815382483967</v>
      </c>
      <c r="I23" s="62">
        <v>9.4685638411428297</v>
      </c>
      <c r="J23" s="62">
        <v>7.2672957038214347</v>
      </c>
      <c r="K23" s="62">
        <v>111.60833161882901</v>
      </c>
      <c r="L23" s="62">
        <v>27.707176823485973</v>
      </c>
      <c r="M23" s="62">
        <v>54.672776043811467</v>
      </c>
      <c r="N23" s="62">
        <v>91.549909625873141</v>
      </c>
      <c r="O23" s="62">
        <v>69.617599231809535</v>
      </c>
      <c r="P23" s="62">
        <v>55.938105479733821</v>
      </c>
      <c r="Q23" s="62">
        <v>91.307269442071643</v>
      </c>
      <c r="R23" s="62">
        <v>70.079997143890409</v>
      </c>
      <c r="S23" s="63">
        <v>10.61</v>
      </c>
    </row>
    <row r="24" spans="1:19" ht="14.25" customHeight="1" x14ac:dyDescent="0.25">
      <c r="A24" s="61">
        <f>A20+1</f>
        <v>1973</v>
      </c>
      <c r="B24" s="61" t="s">
        <v>174</v>
      </c>
      <c r="C24" s="62">
        <v>11.841643984757757</v>
      </c>
      <c r="D24" s="62">
        <v>2.8025117057919564</v>
      </c>
      <c r="E24" s="62">
        <v>6.53801937454024</v>
      </c>
      <c r="F24" s="62">
        <v>9.9572975973630111</v>
      </c>
      <c r="G24" s="62">
        <v>7.4656889620198879</v>
      </c>
      <c r="H24" s="62">
        <v>6.6143048281460839</v>
      </c>
      <c r="I24" s="62">
        <v>9.2916285851684588</v>
      </c>
      <c r="J24" s="62">
        <v>7.1650275337032951</v>
      </c>
      <c r="K24" s="62">
        <v>109.95026912495598</v>
      </c>
      <c r="L24" s="62">
        <v>26.021464306332</v>
      </c>
      <c r="M24" s="62">
        <v>60.705843774746896</v>
      </c>
      <c r="N24" s="62">
        <v>92.454016688607354</v>
      </c>
      <c r="O24" s="62">
        <v>69.319303268522631</v>
      </c>
      <c r="P24" s="62">
        <v>62.873620039411449</v>
      </c>
      <c r="Q24" s="62">
        <v>88.323465638483455</v>
      </c>
      <c r="R24" s="62">
        <v>68.108626746229035</v>
      </c>
      <c r="S24" s="63">
        <v>10.77</v>
      </c>
    </row>
    <row r="25" spans="1:19" ht="14.25" customHeight="1" x14ac:dyDescent="0.25">
      <c r="A25" s="61">
        <f t="shared" si="0"/>
        <v>1973</v>
      </c>
      <c r="B25" s="61" t="s">
        <v>175</v>
      </c>
      <c r="C25" s="62">
        <v>11.841643984757757</v>
      </c>
      <c r="D25" s="62">
        <v>2.8525565576810985</v>
      </c>
      <c r="E25" s="62">
        <v>6.5733361571170947</v>
      </c>
      <c r="F25" s="62">
        <v>8.8548825062263923</v>
      </c>
      <c r="G25" s="62">
        <v>6.9725119030884999</v>
      </c>
      <c r="H25" s="62">
        <v>6.4788732233425659</v>
      </c>
      <c r="I25" s="62">
        <v>9.2208544827787104</v>
      </c>
      <c r="J25" s="62">
        <v>7.1314304832110951</v>
      </c>
      <c r="K25" s="62">
        <v>111.08484038234295</v>
      </c>
      <c r="L25" s="62">
        <v>26.75944237974764</v>
      </c>
      <c r="M25" s="62">
        <v>61.663566201848916</v>
      </c>
      <c r="N25" s="62">
        <v>83.06644002088548</v>
      </c>
      <c r="O25" s="62">
        <v>65.408179203456854</v>
      </c>
      <c r="P25" s="62">
        <v>62.237014633454045</v>
      </c>
      <c r="Q25" s="62">
        <v>88.576892245712884</v>
      </c>
      <c r="R25" s="62">
        <v>68.505576207599375</v>
      </c>
      <c r="S25" s="63">
        <v>10.66</v>
      </c>
    </row>
    <row r="26" spans="1:19" ht="14.25" customHeight="1" x14ac:dyDescent="0.25">
      <c r="A26" s="61">
        <f t="shared" si="0"/>
        <v>1973</v>
      </c>
      <c r="B26" s="61" t="s">
        <v>173</v>
      </c>
      <c r="C26" s="62">
        <v>12.67457811649429</v>
      </c>
      <c r="D26" s="62">
        <v>2.9171305601187005</v>
      </c>
      <c r="E26" s="62">
        <v>6.5556777658286656</v>
      </c>
      <c r="F26" s="62">
        <v>9.1292162155414935</v>
      </c>
      <c r="G26" s="62">
        <v>7.1994180414868545</v>
      </c>
      <c r="H26" s="62">
        <v>6.8458491847456502</v>
      </c>
      <c r="I26" s="62">
        <v>9.493840306282026</v>
      </c>
      <c r="J26" s="62">
        <v>7.4044257864369385</v>
      </c>
      <c r="K26" s="62">
        <v>113.87761110956234</v>
      </c>
      <c r="L26" s="62">
        <v>26.209618689296498</v>
      </c>
      <c r="M26" s="62">
        <v>58.900968246439042</v>
      </c>
      <c r="N26" s="62">
        <v>82.023505979707934</v>
      </c>
      <c r="O26" s="62">
        <v>64.684798216413782</v>
      </c>
      <c r="P26" s="62">
        <v>62.979293327926868</v>
      </c>
      <c r="Q26" s="62">
        <v>87.339837224305668</v>
      </c>
      <c r="R26" s="62">
        <v>68.117992515519219</v>
      </c>
      <c r="S26" s="63">
        <v>11.13</v>
      </c>
    </row>
    <row r="27" spans="1:19" ht="14.25" customHeight="1" x14ac:dyDescent="0.25">
      <c r="A27" s="61">
        <f t="shared" si="0"/>
        <v>1973</v>
      </c>
      <c r="B27" s="61" t="s">
        <v>176</v>
      </c>
      <c r="C27" s="62">
        <v>12.67457811649429</v>
      </c>
      <c r="D27" s="62">
        <v>4.1375792061893906</v>
      </c>
      <c r="E27" s="62">
        <v>6.4806296028528498</v>
      </c>
      <c r="F27" s="62">
        <v>10.28243384544017</v>
      </c>
      <c r="G27" s="62">
        <v>8.1126309036025912</v>
      </c>
      <c r="H27" s="62">
        <v>7.0293371654471946</v>
      </c>
      <c r="I27" s="62">
        <v>10.019590781177305</v>
      </c>
      <c r="J27" s="62">
        <v>8.0568992213661588</v>
      </c>
      <c r="K27" s="62">
        <v>109.35787848571432</v>
      </c>
      <c r="L27" s="62">
        <v>35.699561744515876</v>
      </c>
      <c r="M27" s="62">
        <v>55.915699765770924</v>
      </c>
      <c r="N27" s="62">
        <v>88.71815224711105</v>
      </c>
      <c r="O27" s="62">
        <v>69.99681538915091</v>
      </c>
      <c r="P27" s="62">
        <v>62.316818842616975</v>
      </c>
      <c r="Q27" s="62">
        <v>88.82615940760023</v>
      </c>
      <c r="R27" s="62">
        <v>71.426411536934026</v>
      </c>
      <c r="S27" s="63">
        <v>11.59</v>
      </c>
    </row>
    <row r="28" spans="1:19" ht="14.25" customHeight="1" x14ac:dyDescent="0.25">
      <c r="A28" s="61">
        <f>A24+1</f>
        <v>1974</v>
      </c>
      <c r="B28" s="61" t="s">
        <v>174</v>
      </c>
      <c r="C28" s="62">
        <v>11.626129559063694</v>
      </c>
      <c r="D28" s="62">
        <v>5.4920189073181085</v>
      </c>
      <c r="E28" s="62">
        <v>7.1384046783467712</v>
      </c>
      <c r="F28" s="62">
        <v>12.233251333903125</v>
      </c>
      <c r="G28" s="62">
        <v>8.7248273841760167</v>
      </c>
      <c r="H28" s="62">
        <v>7.627857483449846</v>
      </c>
      <c r="I28" s="62">
        <v>11.536178689529065</v>
      </c>
      <c r="J28" s="62">
        <v>8.5024333829786176</v>
      </c>
      <c r="K28" s="62">
        <v>98.443095335001644</v>
      </c>
      <c r="L28" s="62">
        <v>46.503123686012771</v>
      </c>
      <c r="M28" s="62">
        <v>60.443731400057331</v>
      </c>
      <c r="N28" s="62">
        <v>103.58383855972161</v>
      </c>
      <c r="O28" s="62">
        <v>73.876607825368467</v>
      </c>
      <c r="P28" s="62">
        <v>66.735411053804427</v>
      </c>
      <c r="Q28" s="62">
        <v>100.92894741495245</v>
      </c>
      <c r="R28" s="62">
        <v>74.386993726847052</v>
      </c>
      <c r="S28" s="63">
        <v>11.81</v>
      </c>
    </row>
    <row r="29" spans="1:19" ht="14.25" customHeight="1" x14ac:dyDescent="0.25">
      <c r="A29" s="61">
        <f t="shared" si="0"/>
        <v>1974</v>
      </c>
      <c r="B29" s="61" t="s">
        <v>175</v>
      </c>
      <c r="C29" s="62">
        <v>12.278497550353839</v>
      </c>
      <c r="D29" s="62">
        <v>7.7666381431826625</v>
      </c>
      <c r="E29" s="62">
        <v>7.1030878957699146</v>
      </c>
      <c r="F29" s="62">
        <v>12.197689556769689</v>
      </c>
      <c r="G29" s="62">
        <v>9.7573638723627294</v>
      </c>
      <c r="H29" s="62">
        <v>8.2875404616863424</v>
      </c>
      <c r="I29" s="62">
        <v>12.446131434540121</v>
      </c>
      <c r="J29" s="62">
        <v>9.9691192251756249</v>
      </c>
      <c r="K29" s="62">
        <v>98.385397038091654</v>
      </c>
      <c r="L29" s="62">
        <v>62.232677429348257</v>
      </c>
      <c r="M29" s="62">
        <v>56.915768395592259</v>
      </c>
      <c r="N29" s="62">
        <v>97.737897089500706</v>
      </c>
      <c r="O29" s="62">
        <v>78.184005387521864</v>
      </c>
      <c r="P29" s="62">
        <v>68.605467398065741</v>
      </c>
      <c r="Q29" s="62">
        <v>103.03088935877582</v>
      </c>
      <c r="R29" s="62">
        <v>82.525821400460472</v>
      </c>
      <c r="S29" s="63">
        <v>12.48</v>
      </c>
    </row>
    <row r="30" spans="1:19" ht="14.25" customHeight="1" x14ac:dyDescent="0.25">
      <c r="A30" s="61">
        <f t="shared" si="0"/>
        <v>1974</v>
      </c>
      <c r="B30" s="61" t="s">
        <v>173</v>
      </c>
      <c r="C30" s="62">
        <v>13.396842678279805</v>
      </c>
      <c r="D30" s="62">
        <v>7.6342614381855762</v>
      </c>
      <c r="E30" s="62">
        <v>7.5622060692690267</v>
      </c>
      <c r="F30" s="62">
        <v>12.969888145952943</v>
      </c>
      <c r="G30" s="62">
        <v>10.126984981983135</v>
      </c>
      <c r="H30" s="62">
        <v>8.9952798158208669</v>
      </c>
      <c r="I30" s="62">
        <v>13.442024161024445</v>
      </c>
      <c r="J30" s="62">
        <v>10.449662378112148</v>
      </c>
      <c r="K30" s="62">
        <v>102.34409991046451</v>
      </c>
      <c r="L30" s="62">
        <v>58.321324967040312</v>
      </c>
      <c r="M30" s="62">
        <v>57.770863783567819</v>
      </c>
      <c r="N30" s="62">
        <v>99.082415171527444</v>
      </c>
      <c r="O30" s="62">
        <v>77.364285576647333</v>
      </c>
      <c r="P30" s="62">
        <v>71.165188416304332</v>
      </c>
      <c r="Q30" s="62">
        <v>106.34512785620605</v>
      </c>
      <c r="R30" s="62">
        <v>82.671379573672056</v>
      </c>
      <c r="S30" s="63">
        <v>13.09</v>
      </c>
    </row>
    <row r="31" spans="1:19" ht="14.25" customHeight="1" x14ac:dyDescent="0.25">
      <c r="A31" s="61">
        <f t="shared" si="0"/>
        <v>1974</v>
      </c>
      <c r="B31" s="61" t="s">
        <v>176</v>
      </c>
      <c r="C31" s="62">
        <v>16.320849210669572</v>
      </c>
      <c r="D31" s="62">
        <v>7.7601807429389034</v>
      </c>
      <c r="E31" s="62">
        <v>8.2994439055608709</v>
      </c>
      <c r="F31" s="62">
        <v>14.77845852588214</v>
      </c>
      <c r="G31" s="62">
        <v>11.174391677264849</v>
      </c>
      <c r="H31" s="62">
        <v>10.104945222920671</v>
      </c>
      <c r="I31" s="62">
        <v>14.498580403842837</v>
      </c>
      <c r="J31" s="62">
        <v>11.241975283417201</v>
      </c>
      <c r="K31" s="62">
        <v>117.50071425968014</v>
      </c>
      <c r="L31" s="62">
        <v>55.8688318426127</v>
      </c>
      <c r="M31" s="62">
        <v>59.751216022756445</v>
      </c>
      <c r="N31" s="62">
        <v>106.39638967517739</v>
      </c>
      <c r="O31" s="62">
        <v>80.449184141575586</v>
      </c>
      <c r="P31" s="62">
        <v>75.353804794337591</v>
      </c>
      <c r="Q31" s="62">
        <v>108.11767638958119</v>
      </c>
      <c r="R31" s="62">
        <v>83.83277616269352</v>
      </c>
      <c r="S31" s="63">
        <v>13.89</v>
      </c>
    </row>
    <row r="32" spans="1:19" ht="14.25" customHeight="1" x14ac:dyDescent="0.25">
      <c r="A32" s="61">
        <f>A28+1</f>
        <v>1975</v>
      </c>
      <c r="B32" s="61" t="s">
        <v>174</v>
      </c>
      <c r="C32" s="62">
        <v>18.33620032661949</v>
      </c>
      <c r="D32" s="62">
        <v>9.1808087965661596</v>
      </c>
      <c r="E32" s="62">
        <v>9.394264165443369</v>
      </c>
      <c r="F32" s="62">
        <v>16.439701543401377</v>
      </c>
      <c r="G32" s="62">
        <v>13.045318238192472</v>
      </c>
      <c r="H32" s="62">
        <v>10.633565357798926</v>
      </c>
      <c r="I32" s="62">
        <v>15.464141372160126</v>
      </c>
      <c r="J32" s="62">
        <v>12.748270927682134</v>
      </c>
      <c r="K32" s="62">
        <v>123.06174715852008</v>
      </c>
      <c r="L32" s="62">
        <v>61.616166419907117</v>
      </c>
      <c r="M32" s="62">
        <v>63.048752788210528</v>
      </c>
      <c r="N32" s="62">
        <v>110.33356740537836</v>
      </c>
      <c r="O32" s="62">
        <v>87.55247139726491</v>
      </c>
      <c r="P32" s="62">
        <v>74.101500751212029</v>
      </c>
      <c r="Q32" s="62">
        <v>107.76405137393816</v>
      </c>
      <c r="R32" s="62">
        <v>88.838124931582811</v>
      </c>
      <c r="S32" s="63">
        <v>14.9</v>
      </c>
    </row>
    <row r="33" spans="1:19" ht="14.25" customHeight="1" x14ac:dyDescent="0.25">
      <c r="A33" s="61">
        <f t="shared" si="0"/>
        <v>1975</v>
      </c>
      <c r="B33" s="61" t="s">
        <v>175</v>
      </c>
      <c r="C33" s="62">
        <v>21.056341861731088</v>
      </c>
      <c r="D33" s="62">
        <v>9.0339029410206155</v>
      </c>
      <c r="E33" s="62">
        <v>10.188891773422599</v>
      </c>
      <c r="F33" s="62">
        <v>16.749597029849919</v>
      </c>
      <c r="G33" s="62">
        <v>13.410149353940023</v>
      </c>
      <c r="H33" s="62">
        <v>11.551005261306637</v>
      </c>
      <c r="I33" s="62">
        <v>17.102056313180029</v>
      </c>
      <c r="J33" s="62">
        <v>13.701133710179146</v>
      </c>
      <c r="K33" s="62">
        <v>132.51316464273813</v>
      </c>
      <c r="L33" s="62">
        <v>56.852756079424893</v>
      </c>
      <c r="M33" s="62">
        <v>64.121408265718046</v>
      </c>
      <c r="N33" s="62">
        <v>105.40967293801083</v>
      </c>
      <c r="O33" s="62">
        <v>84.393639735305356</v>
      </c>
      <c r="P33" s="62">
        <v>75.250848607860831</v>
      </c>
      <c r="Q33" s="62">
        <v>111.41404764286665</v>
      </c>
      <c r="R33" s="62">
        <v>89.258200066313648</v>
      </c>
      <c r="S33" s="63">
        <v>15.89</v>
      </c>
    </row>
    <row r="34" spans="1:19" ht="14.25" customHeight="1" x14ac:dyDescent="0.25">
      <c r="A34" s="61">
        <f t="shared" si="0"/>
        <v>1975</v>
      </c>
      <c r="B34" s="61" t="s">
        <v>173</v>
      </c>
      <c r="C34" s="62">
        <v>20.473870440936309</v>
      </c>
      <c r="D34" s="62">
        <v>8.8724679349266076</v>
      </c>
      <c r="E34" s="62">
        <v>10.537645001369041</v>
      </c>
      <c r="F34" s="62">
        <v>17.31350521010874</v>
      </c>
      <c r="G34" s="62">
        <v>13.582809649129405</v>
      </c>
      <c r="H34" s="62">
        <v>13.018909106918976</v>
      </c>
      <c r="I34" s="62">
        <v>17.991787886079731</v>
      </c>
      <c r="J34" s="62">
        <v>14.128578413696953</v>
      </c>
      <c r="K34" s="62">
        <v>123.48534644714302</v>
      </c>
      <c r="L34" s="62">
        <v>53.513075602693661</v>
      </c>
      <c r="M34" s="62">
        <v>63.556363096315096</v>
      </c>
      <c r="N34" s="62">
        <v>104.42403624914802</v>
      </c>
      <c r="O34" s="62">
        <v>81.922856749875791</v>
      </c>
      <c r="P34" s="62">
        <v>81.215902101802712</v>
      </c>
      <c r="Q34" s="62">
        <v>112.23822761122726</v>
      </c>
      <c r="R34" s="62">
        <v>88.138355668727087</v>
      </c>
      <c r="S34" s="63">
        <v>16.579999999999998</v>
      </c>
    </row>
    <row r="35" spans="1:19" ht="14.25" customHeight="1" x14ac:dyDescent="0.25">
      <c r="A35" s="61">
        <f t="shared" si="0"/>
        <v>1975</v>
      </c>
      <c r="B35" s="61" t="s">
        <v>176</v>
      </c>
      <c r="C35" s="62">
        <v>21.662112139357646</v>
      </c>
      <c r="D35" s="62">
        <v>9.1485217953473601</v>
      </c>
      <c r="E35" s="62">
        <v>11.597148478674685</v>
      </c>
      <c r="F35" s="62">
        <v>18.77661832645596</v>
      </c>
      <c r="G35" s="62">
        <v>14.522270467781492</v>
      </c>
      <c r="H35" s="62">
        <v>13.953824056207791</v>
      </c>
      <c r="I35" s="62">
        <v>18.38104544922335</v>
      </c>
      <c r="J35" s="62">
        <v>14.589982915749578</v>
      </c>
      <c r="K35" s="62">
        <v>125.142184513909</v>
      </c>
      <c r="L35" s="62">
        <v>52.851079118124552</v>
      </c>
      <c r="M35" s="62">
        <v>66.996813857161669</v>
      </c>
      <c r="N35" s="62">
        <v>108.4726650864007</v>
      </c>
      <c r="O35" s="62">
        <v>83.895265556218916</v>
      </c>
      <c r="P35" s="62">
        <v>83.656019521629446</v>
      </c>
      <c r="Q35" s="62">
        <v>110.19811420397691</v>
      </c>
      <c r="R35" s="62">
        <v>87.469921557251666</v>
      </c>
      <c r="S35" s="63">
        <v>17.309999999999999</v>
      </c>
    </row>
    <row r="36" spans="1:19" ht="14.25" customHeight="1" x14ac:dyDescent="0.25">
      <c r="A36" s="61">
        <f>A32+1</f>
        <v>1976</v>
      </c>
      <c r="B36" s="61" t="s">
        <v>174</v>
      </c>
      <c r="C36" s="62">
        <v>24.51622210125204</v>
      </c>
      <c r="D36" s="62">
        <v>9.955696825817391</v>
      </c>
      <c r="E36" s="62">
        <v>13.601375889911193</v>
      </c>
      <c r="F36" s="62">
        <v>19.843471640459143</v>
      </c>
      <c r="G36" s="62">
        <v>15.738810912507548</v>
      </c>
      <c r="H36" s="62">
        <v>15.622690928302774</v>
      </c>
      <c r="I36" s="62">
        <v>18.598423049420436</v>
      </c>
      <c r="J36" s="62">
        <v>15.463669500095186</v>
      </c>
      <c r="K36" s="62">
        <v>137.11533613675638</v>
      </c>
      <c r="L36" s="62">
        <v>55.680631016875793</v>
      </c>
      <c r="M36" s="62">
        <v>76.070334954760582</v>
      </c>
      <c r="N36" s="62">
        <v>110.98138501375361</v>
      </c>
      <c r="O36" s="62">
        <v>88.024669533039983</v>
      </c>
      <c r="P36" s="62">
        <v>90.988298941775028</v>
      </c>
      <c r="Q36" s="62">
        <v>108.31929557029956</v>
      </c>
      <c r="R36" s="62">
        <v>90.062140361649298</v>
      </c>
      <c r="S36" s="63">
        <v>17.88</v>
      </c>
    </row>
    <row r="37" spans="1:19" ht="14.25" customHeight="1" x14ac:dyDescent="0.25">
      <c r="A37" s="61">
        <f t="shared" si="0"/>
        <v>1976</v>
      </c>
      <c r="B37" s="61" t="s">
        <v>175</v>
      </c>
      <c r="C37" s="62">
        <v>23.537670114316821</v>
      </c>
      <c r="D37" s="62">
        <v>9.8120196703937275</v>
      </c>
      <c r="E37" s="62">
        <v>14.060494063410307</v>
      </c>
      <c r="F37" s="62">
        <v>19.172878128800001</v>
      </c>
      <c r="G37" s="62">
        <v>15.386885741851611</v>
      </c>
      <c r="H37" s="62">
        <v>17.435726928091825</v>
      </c>
      <c r="I37" s="62">
        <v>19.665089878294509</v>
      </c>
      <c r="J37" s="62">
        <v>16.040760412965721</v>
      </c>
      <c r="K37" s="62">
        <v>127.99168088263633</v>
      </c>
      <c r="L37" s="62">
        <v>53.355191247382962</v>
      </c>
      <c r="M37" s="62">
        <v>76.45728147585811</v>
      </c>
      <c r="N37" s="62">
        <v>104.25708607286568</v>
      </c>
      <c r="O37" s="62">
        <v>83.669851777333392</v>
      </c>
      <c r="P37" s="62">
        <v>98.674176163507767</v>
      </c>
      <c r="Q37" s="62">
        <v>111.29083122973688</v>
      </c>
      <c r="R37" s="62">
        <v>90.779628822669594</v>
      </c>
      <c r="S37" s="63">
        <v>18.39</v>
      </c>
    </row>
    <row r="38" spans="1:19" ht="14.25" customHeight="1" x14ac:dyDescent="0.25">
      <c r="A38" s="61">
        <f t="shared" si="0"/>
        <v>1976</v>
      </c>
      <c r="B38" s="61" t="s">
        <v>173</v>
      </c>
      <c r="C38" s="62">
        <v>26.141317365269469</v>
      </c>
      <c r="D38" s="62">
        <v>10.196234984897462</v>
      </c>
      <c r="E38" s="62">
        <v>15.473165366484496</v>
      </c>
      <c r="F38" s="62">
        <v>19.47261310749613</v>
      </c>
      <c r="G38" s="62">
        <v>16.02517377096401</v>
      </c>
      <c r="H38" s="62">
        <v>18.637136325542404</v>
      </c>
      <c r="I38" s="62">
        <v>20.357665023108478</v>
      </c>
      <c r="J38" s="62">
        <v>16.821556718769362</v>
      </c>
      <c r="K38" s="62">
        <v>138.82802636892976</v>
      </c>
      <c r="L38" s="62">
        <v>54.148884678159661</v>
      </c>
      <c r="M38" s="62">
        <v>82.172944059928284</v>
      </c>
      <c r="N38" s="62">
        <v>103.41270901484934</v>
      </c>
      <c r="O38" s="62">
        <v>85.104480992904996</v>
      </c>
      <c r="P38" s="62">
        <v>103.08150622534515</v>
      </c>
      <c r="Q38" s="62">
        <v>112.59770477383009</v>
      </c>
      <c r="R38" s="62">
        <v>93.039583621511966</v>
      </c>
      <c r="S38" s="63">
        <v>18.829999999999998</v>
      </c>
    </row>
    <row r="39" spans="1:19" ht="14.25" customHeight="1" x14ac:dyDescent="0.25">
      <c r="A39" s="61">
        <f t="shared" si="0"/>
        <v>1976</v>
      </c>
      <c r="B39" s="61" t="s">
        <v>176</v>
      </c>
      <c r="C39" s="62">
        <v>27.370332063146435</v>
      </c>
      <c r="D39" s="62">
        <v>11.331123077738331</v>
      </c>
      <c r="E39" s="62">
        <v>17.52595335376418</v>
      </c>
      <c r="F39" s="62">
        <v>21.601239481626287</v>
      </c>
      <c r="G39" s="62">
        <v>17.716834423373147</v>
      </c>
      <c r="H39" s="62">
        <v>19.825439438657156</v>
      </c>
      <c r="I39" s="62">
        <v>21.070461340033813</v>
      </c>
      <c r="J39" s="62">
        <v>17.787289493425661</v>
      </c>
      <c r="K39" s="62">
        <v>139.85862065992046</v>
      </c>
      <c r="L39" s="62">
        <v>57.90047561440128</v>
      </c>
      <c r="M39" s="62">
        <v>89.555203647236482</v>
      </c>
      <c r="N39" s="62">
        <v>110.3793535085656</v>
      </c>
      <c r="O39" s="62">
        <v>90.530579577788174</v>
      </c>
      <c r="P39" s="62">
        <v>105.51058775229993</v>
      </c>
      <c r="Q39" s="62">
        <v>112.13656913269725</v>
      </c>
      <c r="R39" s="62">
        <v>94.663594962350516</v>
      </c>
      <c r="S39" s="63">
        <v>19.57</v>
      </c>
    </row>
    <row r="40" spans="1:19" ht="14.25" customHeight="1" x14ac:dyDescent="0.25">
      <c r="A40" s="61">
        <f>A36+1</f>
        <v>1977</v>
      </c>
      <c r="B40" s="61" t="s">
        <v>174</v>
      </c>
      <c r="C40" s="62">
        <v>29.14104518236255</v>
      </c>
      <c r="D40" s="62">
        <v>12.616145726246621</v>
      </c>
      <c r="E40" s="62">
        <v>19.455132602024872</v>
      </c>
      <c r="F40" s="62">
        <v>23.455532146441339</v>
      </c>
      <c r="G40" s="62">
        <v>19.094576848984175</v>
      </c>
      <c r="H40" s="62">
        <v>21.088011496341583</v>
      </c>
      <c r="I40" s="62">
        <v>21.86414234540457</v>
      </c>
      <c r="J40" s="62">
        <v>18.730606650764713</v>
      </c>
      <c r="K40" s="62">
        <v>143.62269680809536</v>
      </c>
      <c r="L40" s="62">
        <v>62.179131228420999</v>
      </c>
      <c r="M40" s="62">
        <v>95.885325786224101</v>
      </c>
      <c r="N40" s="62">
        <v>115.60143985431908</v>
      </c>
      <c r="O40" s="62">
        <v>94.108313696324174</v>
      </c>
      <c r="P40" s="62">
        <v>108.70109018732776</v>
      </c>
      <c r="Q40" s="62">
        <v>112.70176466703387</v>
      </c>
      <c r="R40" s="62">
        <v>96.549518818374807</v>
      </c>
      <c r="S40" s="63">
        <v>20.29</v>
      </c>
    </row>
    <row r="41" spans="1:19" ht="14.25" customHeight="1" x14ac:dyDescent="0.25">
      <c r="A41" s="61">
        <f t="shared" si="0"/>
        <v>1977</v>
      </c>
      <c r="B41" s="61" t="s">
        <v>175</v>
      </c>
      <c r="C41" s="62">
        <v>30.364235166031577</v>
      </c>
      <c r="D41" s="62">
        <v>13.258657050500769</v>
      </c>
      <c r="E41" s="62">
        <v>19.93190916681241</v>
      </c>
      <c r="F41" s="62">
        <v>21.657122274264548</v>
      </c>
      <c r="G41" s="62">
        <v>18.802146148052042</v>
      </c>
      <c r="H41" s="62">
        <v>22.582127910625573</v>
      </c>
      <c r="I41" s="62">
        <v>22.384837527272008</v>
      </c>
      <c r="J41" s="62">
        <v>19.500748875560085</v>
      </c>
      <c r="K41" s="62">
        <v>144.04286131893537</v>
      </c>
      <c r="L41" s="62">
        <v>62.8968550782769</v>
      </c>
      <c r="M41" s="62">
        <v>94.553648798920364</v>
      </c>
      <c r="N41" s="62">
        <v>102.73777169954721</v>
      </c>
      <c r="O41" s="62">
        <v>89.194241689051452</v>
      </c>
      <c r="P41" s="62">
        <v>111.84808276684286</v>
      </c>
      <c r="Q41" s="62">
        <v>110.87091395379896</v>
      </c>
      <c r="R41" s="62">
        <v>96.586175708569016</v>
      </c>
      <c r="S41" s="63">
        <v>21.08</v>
      </c>
    </row>
    <row r="42" spans="1:19" ht="14.25" customHeight="1" x14ac:dyDescent="0.25">
      <c r="A42" s="61">
        <f t="shared" si="0"/>
        <v>1977</v>
      </c>
      <c r="B42" s="61" t="s">
        <v>173</v>
      </c>
      <c r="C42" s="62">
        <v>32.065051714752315</v>
      </c>
      <c r="D42" s="62">
        <v>12.971302739653437</v>
      </c>
      <c r="E42" s="62">
        <v>20.885462296387491</v>
      </c>
      <c r="F42" s="62">
        <v>22.221030454523369</v>
      </c>
      <c r="G42" s="62">
        <v>19.183361809208037</v>
      </c>
      <c r="H42" s="62">
        <v>23.984500334558788</v>
      </c>
      <c r="I42" s="62">
        <v>23.375674960728485</v>
      </c>
      <c r="J42" s="62">
        <v>20.118548498424566</v>
      </c>
      <c r="K42" s="62">
        <v>149.00116967821708</v>
      </c>
      <c r="L42" s="62">
        <v>60.275570351549426</v>
      </c>
      <c r="M42" s="62">
        <v>97.051404722990199</v>
      </c>
      <c r="N42" s="62">
        <v>103.25757646153981</v>
      </c>
      <c r="O42" s="62">
        <v>89.142015842044785</v>
      </c>
      <c r="P42" s="62">
        <v>116.14770137800868</v>
      </c>
      <c r="Q42" s="62">
        <v>113.19939448294667</v>
      </c>
      <c r="R42" s="62">
        <v>97.426384980264245</v>
      </c>
      <c r="S42" s="63">
        <v>21.52</v>
      </c>
    </row>
    <row r="43" spans="1:19" ht="14.25" customHeight="1" x14ac:dyDescent="0.25">
      <c r="A43" s="61">
        <f t="shared" si="0"/>
        <v>1977</v>
      </c>
      <c r="B43" s="61" t="s">
        <v>176</v>
      </c>
      <c r="C43" s="62">
        <v>31.954382144801308</v>
      </c>
      <c r="D43" s="62">
        <v>12.94224443855652</v>
      </c>
      <c r="E43" s="62">
        <v>22.721934990383939</v>
      </c>
      <c r="F43" s="62">
        <v>24.94404653216958</v>
      </c>
      <c r="G43" s="62">
        <v>20.512524077725779</v>
      </c>
      <c r="H43" s="62">
        <v>25.076690695877495</v>
      </c>
      <c r="I43" s="62">
        <v>24.199687724266273</v>
      </c>
      <c r="J43" s="62">
        <v>20.591527617382486</v>
      </c>
      <c r="K43" s="62">
        <v>144.45923211935491</v>
      </c>
      <c r="L43" s="62">
        <v>58.509242488953518</v>
      </c>
      <c r="M43" s="62">
        <v>102.72122509215163</v>
      </c>
      <c r="N43" s="62">
        <v>112.76693730637241</v>
      </c>
      <c r="O43" s="62">
        <v>92.732929826970064</v>
      </c>
      <c r="P43" s="62">
        <v>118.28627686734667</v>
      </c>
      <c r="Q43" s="62">
        <v>114.14947039748242</v>
      </c>
      <c r="R43" s="62">
        <v>97.129847251804179</v>
      </c>
      <c r="S43" s="63">
        <v>22.12</v>
      </c>
    </row>
    <row r="44" spans="1:19" ht="14.25" customHeight="1" x14ac:dyDescent="0.25">
      <c r="A44" s="61">
        <f>A40+1</f>
        <v>1978</v>
      </c>
      <c r="B44" s="61" t="s">
        <v>174</v>
      </c>
      <c r="C44" s="62">
        <v>33.323189983669025</v>
      </c>
      <c r="D44" s="62">
        <v>12.482154671188596</v>
      </c>
      <c r="E44" s="62">
        <v>24.960136086192112</v>
      </c>
      <c r="F44" s="62">
        <v>26.549406757050555</v>
      </c>
      <c r="G44" s="62">
        <v>22.154147463833606</v>
      </c>
      <c r="H44" s="62">
        <v>26.015974406611583</v>
      </c>
      <c r="I44" s="62">
        <v>24.614221752549092</v>
      </c>
      <c r="J44" s="62">
        <v>21.509514863878536</v>
      </c>
      <c r="K44" s="62">
        <v>145.19908489616134</v>
      </c>
      <c r="L44" s="62">
        <v>54.388473512804339</v>
      </c>
      <c r="M44" s="62">
        <v>108.75876290279787</v>
      </c>
      <c r="N44" s="62">
        <v>115.68368957320503</v>
      </c>
      <c r="O44" s="62">
        <v>96.532232957880638</v>
      </c>
      <c r="P44" s="62">
        <v>118.46982880970667</v>
      </c>
      <c r="Q44" s="62">
        <v>112.08662000250042</v>
      </c>
      <c r="R44" s="62">
        <v>97.948610491250165</v>
      </c>
      <c r="S44" s="63">
        <v>22.95</v>
      </c>
    </row>
    <row r="45" spans="1:19" ht="14.25" customHeight="1" x14ac:dyDescent="0.25">
      <c r="A45" s="61">
        <f t="shared" si="0"/>
        <v>1978</v>
      </c>
      <c r="B45" s="61" t="s">
        <v>175</v>
      </c>
      <c r="C45" s="62">
        <v>35.425911812738171</v>
      </c>
      <c r="D45" s="62">
        <v>12.25291696253511</v>
      </c>
      <c r="E45" s="62">
        <v>25.216182759874307</v>
      </c>
      <c r="F45" s="62">
        <v>23.902594487547425</v>
      </c>
      <c r="G45" s="62">
        <v>21.123509190334616</v>
      </c>
      <c r="H45" s="62">
        <v>26.308681423444995</v>
      </c>
      <c r="I45" s="62">
        <v>24.872041696968889</v>
      </c>
      <c r="J45" s="62">
        <v>21.737254586699901</v>
      </c>
      <c r="K45" s="62">
        <v>150.10979581668715</v>
      </c>
      <c r="L45" s="62">
        <v>51.919139671758941</v>
      </c>
      <c r="M45" s="62">
        <v>106.8482320333657</v>
      </c>
      <c r="N45" s="62">
        <v>101.28218003198062</v>
      </c>
      <c r="O45" s="62">
        <v>89.506394874299218</v>
      </c>
      <c r="P45" s="62">
        <v>116.66821030352548</v>
      </c>
      <c r="Q45" s="62">
        <v>110.29730242558264</v>
      </c>
      <c r="R45" s="62">
        <v>96.395807479822167</v>
      </c>
      <c r="S45" s="63">
        <v>23.6</v>
      </c>
    </row>
    <row r="46" spans="1:19" ht="14.25" customHeight="1" x14ac:dyDescent="0.25">
      <c r="A46" s="61">
        <f t="shared" si="0"/>
        <v>1978</v>
      </c>
      <c r="B46" s="61" t="s">
        <v>173</v>
      </c>
      <c r="C46" s="62">
        <v>31.342787152966796</v>
      </c>
      <c r="D46" s="62">
        <v>11.991392252662816</v>
      </c>
      <c r="E46" s="62">
        <v>25.803324270214517</v>
      </c>
      <c r="F46" s="62">
        <v>24.009279818947746</v>
      </c>
      <c r="G46" s="62">
        <v>20.921397591365213</v>
      </c>
      <c r="H46" s="62">
        <v>26.933414310119296</v>
      </c>
      <c r="I46" s="62">
        <v>25.377570999752809</v>
      </c>
      <c r="J46" s="62">
        <v>21.713774068701539</v>
      </c>
      <c r="K46" s="62">
        <v>130.97696261164563</v>
      </c>
      <c r="L46" s="62">
        <v>50.110289396835839</v>
      </c>
      <c r="M46" s="62">
        <v>107.82835048146475</v>
      </c>
      <c r="N46" s="62">
        <v>100.33129886731193</v>
      </c>
      <c r="O46" s="62">
        <v>87.427486800523241</v>
      </c>
      <c r="P46" s="62">
        <v>117.66454482358802</v>
      </c>
      <c r="Q46" s="62">
        <v>110.86750109110008</v>
      </c>
      <c r="R46" s="62">
        <v>94.861398290526594</v>
      </c>
      <c r="S46" s="63">
        <v>23.93</v>
      </c>
    </row>
    <row r="47" spans="1:19" ht="14.25" customHeight="1" x14ac:dyDescent="0.25">
      <c r="A47" s="61">
        <f t="shared" si="0"/>
        <v>1978</v>
      </c>
      <c r="B47" s="61" t="s">
        <v>176</v>
      </c>
      <c r="C47" s="62">
        <v>35.20457267283615</v>
      </c>
      <c r="D47" s="62">
        <v>11.789598495045309</v>
      </c>
      <c r="E47" s="62">
        <v>26.469928541352651</v>
      </c>
      <c r="F47" s="62">
        <v>27.062512398547323</v>
      </c>
      <c r="G47" s="62">
        <v>22.545576305721085</v>
      </c>
      <c r="H47" s="62">
        <v>27.5231971052314</v>
      </c>
      <c r="I47" s="62">
        <v>26.156086126040044</v>
      </c>
      <c r="J47" s="62">
        <v>22.343844635220069</v>
      </c>
      <c r="K47" s="62">
        <v>143.22446164701446</v>
      </c>
      <c r="L47" s="62">
        <v>47.964192412714851</v>
      </c>
      <c r="M47" s="62">
        <v>107.68888747499045</v>
      </c>
      <c r="N47" s="62">
        <v>110.09972497374827</v>
      </c>
      <c r="O47" s="62">
        <v>91.723255922380332</v>
      </c>
      <c r="P47" s="62">
        <v>117.41978287214761</v>
      </c>
      <c r="Q47" s="62">
        <v>111.58739814863499</v>
      </c>
      <c r="R47" s="62">
        <v>95.323569262884249</v>
      </c>
      <c r="S47" s="63">
        <v>24.58</v>
      </c>
    </row>
    <row r="48" spans="1:19" ht="14.25" customHeight="1" x14ac:dyDescent="0.25">
      <c r="A48" s="61">
        <f>A44+1</f>
        <v>1979</v>
      </c>
      <c r="B48" s="61" t="s">
        <v>174</v>
      </c>
      <c r="C48" s="62">
        <v>36.969461077844315</v>
      </c>
      <c r="D48" s="62">
        <v>12.185114259975629</v>
      </c>
      <c r="E48" s="62">
        <v>27.931160420470015</v>
      </c>
      <c r="F48" s="62">
        <v>28.657712115675881</v>
      </c>
      <c r="G48" s="62">
        <v>23.552249496514928</v>
      </c>
      <c r="H48" s="62">
        <v>28.934307052055171</v>
      </c>
      <c r="I48" s="62">
        <v>26.464459000738238</v>
      </c>
      <c r="J48" s="62">
        <v>22.820401916675291</v>
      </c>
      <c r="K48" s="62">
        <v>145.32020863932513</v>
      </c>
      <c r="L48" s="62">
        <v>47.897461713740682</v>
      </c>
      <c r="M48" s="62">
        <v>109.79229725027521</v>
      </c>
      <c r="N48" s="62">
        <v>112.64823944841147</v>
      </c>
      <c r="O48" s="62">
        <v>92.579597077495777</v>
      </c>
      <c r="P48" s="62">
        <v>119.41521688838289</v>
      </c>
      <c r="Q48" s="62">
        <v>109.22186958620816</v>
      </c>
      <c r="R48" s="62">
        <v>94.182426399815483</v>
      </c>
      <c r="S48" s="63">
        <v>25.44</v>
      </c>
    </row>
    <row r="49" spans="1:19" ht="14.25" customHeight="1" x14ac:dyDescent="0.25">
      <c r="A49" s="61">
        <f t="shared" si="0"/>
        <v>1979</v>
      </c>
      <c r="B49" s="61" t="s">
        <v>175</v>
      </c>
      <c r="C49" s="62">
        <v>38.489711486118679</v>
      </c>
      <c r="D49" s="62">
        <v>13.738119018599967</v>
      </c>
      <c r="E49" s="62">
        <v>27.697186735898349</v>
      </c>
      <c r="F49" s="62">
        <v>25.396189127151882</v>
      </c>
      <c r="G49" s="62">
        <v>22.792208577572691</v>
      </c>
      <c r="H49" s="62">
        <v>31.95748997218535</v>
      </c>
      <c r="I49" s="62">
        <v>26.550398982211508</v>
      </c>
      <c r="J49" s="62">
        <v>24.022628948884876</v>
      </c>
      <c r="K49" s="62">
        <v>147.69651376100799</v>
      </c>
      <c r="L49" s="62">
        <v>52.717264077513306</v>
      </c>
      <c r="M49" s="62">
        <v>106.28237427436051</v>
      </c>
      <c r="N49" s="62">
        <v>97.452759505571308</v>
      </c>
      <c r="O49" s="62">
        <v>87.460508739726379</v>
      </c>
      <c r="P49" s="62">
        <v>128.44650310363889</v>
      </c>
      <c r="Q49" s="62">
        <v>106.71382227576973</v>
      </c>
      <c r="R49" s="62">
        <v>96.553974874939215</v>
      </c>
      <c r="S49" s="63">
        <v>26.06</v>
      </c>
    </row>
    <row r="50" spans="1:19" ht="14.25" customHeight="1" x14ac:dyDescent="0.25">
      <c r="A50" s="61">
        <f t="shared" si="0"/>
        <v>1979</v>
      </c>
      <c r="B50" s="61" t="s">
        <v>173</v>
      </c>
      <c r="C50" s="62">
        <v>44.524115405552536</v>
      </c>
      <c r="D50" s="62">
        <v>17.14762634730539</v>
      </c>
      <c r="E50" s="62">
        <v>28.774348604492424</v>
      </c>
      <c r="F50" s="62">
        <v>26.869462751251511</v>
      </c>
      <c r="G50" s="62">
        <v>25.174039418933209</v>
      </c>
      <c r="H50" s="62">
        <v>35.286486193484762</v>
      </c>
      <c r="I50" s="62">
        <v>28.50679738398528</v>
      </c>
      <c r="J50" s="62">
        <v>27.002203464355436</v>
      </c>
      <c r="K50" s="62">
        <v>158.78785807971661</v>
      </c>
      <c r="L50" s="62">
        <v>61.154159583828068</v>
      </c>
      <c r="M50" s="62">
        <v>102.61893225567913</v>
      </c>
      <c r="N50" s="62">
        <v>95.825473435276436</v>
      </c>
      <c r="O50" s="62">
        <v>89.779027884925853</v>
      </c>
      <c r="P50" s="62">
        <v>132.01079758131223</v>
      </c>
      <c r="Q50" s="62">
        <v>106.64720308262356</v>
      </c>
      <c r="R50" s="62">
        <v>101.01834442332749</v>
      </c>
      <c r="S50" s="63">
        <v>28.04</v>
      </c>
    </row>
    <row r="51" spans="1:19" ht="14.25" customHeight="1" x14ac:dyDescent="0.25">
      <c r="A51" s="61">
        <f t="shared" si="0"/>
        <v>1979</v>
      </c>
      <c r="B51" s="61" t="s">
        <v>176</v>
      </c>
      <c r="C51" s="62">
        <v>44.378497550353849</v>
      </c>
      <c r="D51" s="62">
        <v>17.991931429177047</v>
      </c>
      <c r="E51" s="62">
        <v>32.155930536226265</v>
      </c>
      <c r="F51" s="62">
        <v>31.883673327066454</v>
      </c>
      <c r="G51" s="62">
        <v>28.124041061298858</v>
      </c>
      <c r="H51" s="62">
        <v>38.549950993105057</v>
      </c>
      <c r="I51" s="62">
        <v>30.73112631623453</v>
      </c>
      <c r="J51" s="62">
        <v>28.775159205279305</v>
      </c>
      <c r="K51" s="62">
        <v>151.82517122940078</v>
      </c>
      <c r="L51" s="62">
        <v>61.55296417782089</v>
      </c>
      <c r="M51" s="62">
        <v>110.01002578250518</v>
      </c>
      <c r="N51" s="62">
        <v>109.07859502930705</v>
      </c>
      <c r="O51" s="62">
        <v>96.216356692777481</v>
      </c>
      <c r="P51" s="62">
        <v>138.46965155569347</v>
      </c>
      <c r="Q51" s="62">
        <v>110.38479280256657</v>
      </c>
      <c r="R51" s="62">
        <v>103.35904886953773</v>
      </c>
      <c r="S51" s="63">
        <v>29.23</v>
      </c>
    </row>
    <row r="52" spans="1:19" ht="14.25" customHeight="1" x14ac:dyDescent="0.25">
      <c r="A52" s="61">
        <f>A48+1</f>
        <v>1980</v>
      </c>
      <c r="B52" s="61" t="s">
        <v>174</v>
      </c>
      <c r="C52" s="62">
        <v>48.77615677735438</v>
      </c>
      <c r="D52" s="62">
        <v>20.978479041916167</v>
      </c>
      <c r="E52" s="62">
        <v>36.451334217136214</v>
      </c>
      <c r="F52" s="62">
        <v>34.098664017092105</v>
      </c>
      <c r="G52" s="62">
        <v>31.273035274797952</v>
      </c>
      <c r="H52" s="62">
        <v>41.131889007262487</v>
      </c>
      <c r="I52" s="62">
        <v>31.277097963241165</v>
      </c>
      <c r="J52" s="62">
        <v>31.042213846201506</v>
      </c>
      <c r="K52" s="62">
        <v>159.13917382497351</v>
      </c>
      <c r="L52" s="62">
        <v>68.445282355354536</v>
      </c>
      <c r="M52" s="62">
        <v>118.92768096944933</v>
      </c>
      <c r="N52" s="62">
        <v>111.25175862020262</v>
      </c>
      <c r="O52" s="62">
        <v>102.03274151646966</v>
      </c>
      <c r="P52" s="62">
        <v>140.91089074087867</v>
      </c>
      <c r="Q52" s="62">
        <v>107.15004440987038</v>
      </c>
      <c r="R52" s="62">
        <v>106.34537117575027</v>
      </c>
      <c r="S52" s="63">
        <v>30.65</v>
      </c>
    </row>
    <row r="53" spans="1:19" ht="14.25" customHeight="1" x14ac:dyDescent="0.25">
      <c r="A53" s="61">
        <f t="shared" si="0"/>
        <v>1980</v>
      </c>
      <c r="B53" s="61" t="s">
        <v>175</v>
      </c>
      <c r="C53" s="62">
        <v>53.762112139357654</v>
      </c>
      <c r="D53" s="62">
        <v>21.49829976153887</v>
      </c>
      <c r="E53" s="62">
        <v>38.910265204049729</v>
      </c>
      <c r="F53" s="62">
        <v>32.681273185630729</v>
      </c>
      <c r="G53" s="62">
        <v>31.64082366140963</v>
      </c>
      <c r="H53" s="62">
        <v>43.272582115447143</v>
      </c>
      <c r="I53" s="62">
        <v>34.138393816998153</v>
      </c>
      <c r="J53" s="62">
        <v>33.138017238709551</v>
      </c>
      <c r="K53" s="62">
        <v>167.58763135709992</v>
      </c>
      <c r="L53" s="62">
        <v>67.014650129485261</v>
      </c>
      <c r="M53" s="62">
        <v>121.29135038668868</v>
      </c>
      <c r="N53" s="62">
        <v>101.87429297266436</v>
      </c>
      <c r="O53" s="62">
        <v>98.630996450778156</v>
      </c>
      <c r="P53" s="62">
        <v>141.50615472677288</v>
      </c>
      <c r="Q53" s="62">
        <v>111.63634341726016</v>
      </c>
      <c r="R53" s="62">
        <v>108.36500078060678</v>
      </c>
      <c r="S53" s="63">
        <v>32.08</v>
      </c>
    </row>
    <row r="54" spans="1:19" ht="14.25" customHeight="1" x14ac:dyDescent="0.25">
      <c r="A54" s="61">
        <f t="shared" si="0"/>
        <v>1980</v>
      </c>
      <c r="B54" s="61" t="s">
        <v>173</v>
      </c>
      <c r="C54" s="62">
        <v>54.268862275449102</v>
      </c>
      <c r="D54" s="62">
        <v>21.545115913306134</v>
      </c>
      <c r="E54" s="62">
        <v>41.00278457172837</v>
      </c>
      <c r="F54" s="62">
        <v>33.90561436979629</v>
      </c>
      <c r="G54" s="62">
        <v>32.62415316692509</v>
      </c>
      <c r="H54" s="62">
        <v>45.255999811601917</v>
      </c>
      <c r="I54" s="62">
        <v>36.05434987454921</v>
      </c>
      <c r="J54" s="62">
        <v>34.388946116522618</v>
      </c>
      <c r="K54" s="62">
        <v>163.01851089050496</v>
      </c>
      <c r="L54" s="62">
        <v>64.71948306790668</v>
      </c>
      <c r="M54" s="62">
        <v>123.16847272973376</v>
      </c>
      <c r="N54" s="62">
        <v>101.84924713065872</v>
      </c>
      <c r="O54" s="62">
        <v>97.999859317888522</v>
      </c>
      <c r="P54" s="62">
        <v>142.80845633197197</v>
      </c>
      <c r="Q54" s="62">
        <v>113.77200970195396</v>
      </c>
      <c r="R54" s="62">
        <v>108.51671226419255</v>
      </c>
      <c r="S54" s="63">
        <v>33.29</v>
      </c>
    </row>
    <row r="55" spans="1:19" ht="14.25" customHeight="1" x14ac:dyDescent="0.25">
      <c r="A55" s="61">
        <f t="shared" si="0"/>
        <v>1980</v>
      </c>
      <c r="B55" s="61" t="s">
        <v>176</v>
      </c>
      <c r="C55" s="62">
        <v>54.414480130647803</v>
      </c>
      <c r="D55" s="62">
        <v>21.641976916962538</v>
      </c>
      <c r="E55" s="62">
        <v>43.536763721617703</v>
      </c>
      <c r="F55" s="62">
        <v>38.452441589000316</v>
      </c>
      <c r="G55" s="62">
        <v>35.083743996076521</v>
      </c>
      <c r="H55" s="62">
        <v>47.366111589669657</v>
      </c>
      <c r="I55" s="62">
        <v>36.984523791671641</v>
      </c>
      <c r="J55" s="62">
        <v>35.247062951584077</v>
      </c>
      <c r="K55" s="62">
        <v>156.63350642097814</v>
      </c>
      <c r="L55" s="62">
        <v>62.296997458153527</v>
      </c>
      <c r="M55" s="62">
        <v>125.32171480028123</v>
      </c>
      <c r="N55" s="62">
        <v>110.68636035981667</v>
      </c>
      <c r="O55" s="62">
        <v>100.98947609693873</v>
      </c>
      <c r="P55" s="62">
        <v>143.83878405608763</v>
      </c>
      <c r="Q55" s="62">
        <v>112.31255326957681</v>
      </c>
      <c r="R55" s="62">
        <v>107.03632842873998</v>
      </c>
      <c r="S55" s="63">
        <v>34.74</v>
      </c>
    </row>
    <row r="56" spans="1:19" ht="14.25" customHeight="1" x14ac:dyDescent="0.25">
      <c r="A56" s="61">
        <f>A52+1</f>
        <v>1981</v>
      </c>
      <c r="B56" s="61" t="s">
        <v>174</v>
      </c>
      <c r="C56" s="62">
        <v>52.754436581382691</v>
      </c>
      <c r="D56" s="62">
        <v>23.311214879974564</v>
      </c>
      <c r="E56" s="62">
        <v>46.543104838472466</v>
      </c>
      <c r="F56" s="62">
        <v>41.75968686241017</v>
      </c>
      <c r="G56" s="62">
        <v>37.429905625203375</v>
      </c>
      <c r="H56" s="62">
        <v>49.157303782232326</v>
      </c>
      <c r="I56" s="62">
        <v>38.111854136879771</v>
      </c>
      <c r="J56" s="62">
        <v>36.465485236275846</v>
      </c>
      <c r="K56" s="62">
        <v>147.85436261598289</v>
      </c>
      <c r="L56" s="62">
        <v>65.334122421453372</v>
      </c>
      <c r="M56" s="62">
        <v>130.4459216324901</v>
      </c>
      <c r="N56" s="62">
        <v>117.03948111662044</v>
      </c>
      <c r="O56" s="62">
        <v>104.90444401682559</v>
      </c>
      <c r="P56" s="62">
        <v>145.47885108680771</v>
      </c>
      <c r="Q56" s="62">
        <v>112.79033482355658</v>
      </c>
      <c r="R56" s="62">
        <v>107.91797939116854</v>
      </c>
      <c r="S56" s="63">
        <v>35.68</v>
      </c>
    </row>
    <row r="57" spans="1:19" ht="14.25" customHeight="1" x14ac:dyDescent="0.25">
      <c r="A57" s="61">
        <f t="shared" si="0"/>
        <v>1981</v>
      </c>
      <c r="B57" s="61" t="s">
        <v>175</v>
      </c>
      <c r="C57" s="62">
        <v>55.101796407185645</v>
      </c>
      <c r="D57" s="62">
        <v>25.0692420963383</v>
      </c>
      <c r="E57" s="62">
        <v>47.889557174215049</v>
      </c>
      <c r="F57" s="62">
        <v>37.822490108350827</v>
      </c>
      <c r="G57" s="62">
        <v>36.784335731632574</v>
      </c>
      <c r="H57" s="62">
        <v>49.283997864145292</v>
      </c>
      <c r="I57" s="62">
        <v>39.643607924315056</v>
      </c>
      <c r="J57" s="62">
        <v>37.82552183280982</v>
      </c>
      <c r="K57" s="62">
        <v>151.79558238894117</v>
      </c>
      <c r="L57" s="62">
        <v>69.061272992667497</v>
      </c>
      <c r="M57" s="62">
        <v>131.92715474990374</v>
      </c>
      <c r="N57" s="62">
        <v>104.19418762631084</v>
      </c>
      <c r="O57" s="62">
        <v>101.33425821386383</v>
      </c>
      <c r="P57" s="62">
        <v>143.51775732133166</v>
      </c>
      <c r="Q57" s="62">
        <v>115.44440280813934</v>
      </c>
      <c r="R57" s="62">
        <v>110.15003445780378</v>
      </c>
      <c r="S57" s="63">
        <v>36.299999999999997</v>
      </c>
    </row>
    <row r="58" spans="1:19" ht="14.25" customHeight="1" x14ac:dyDescent="0.25">
      <c r="A58" s="61">
        <f t="shared" si="0"/>
        <v>1981</v>
      </c>
      <c r="B58" s="61" t="s">
        <v>173</v>
      </c>
      <c r="C58" s="62">
        <v>56.505552531301042</v>
      </c>
      <c r="D58" s="62">
        <v>26.588345503682898</v>
      </c>
      <c r="E58" s="62">
        <v>49.059425597073364</v>
      </c>
      <c r="F58" s="62">
        <v>37.990138486265607</v>
      </c>
      <c r="G58" s="62">
        <v>37.666325996101271</v>
      </c>
      <c r="H58" s="62">
        <v>49.235941488247278</v>
      </c>
      <c r="I58" s="62">
        <v>40.690053581077755</v>
      </c>
      <c r="J58" s="62">
        <v>38.817906429074256</v>
      </c>
      <c r="K58" s="62">
        <v>153.13157867561259</v>
      </c>
      <c r="L58" s="62">
        <v>72.055136866349329</v>
      </c>
      <c r="M58" s="62">
        <v>132.95237289179772</v>
      </c>
      <c r="N58" s="62">
        <v>102.95430484082821</v>
      </c>
      <c r="O58" s="62">
        <v>102.07676421707662</v>
      </c>
      <c r="P58" s="62">
        <v>141.36072778710101</v>
      </c>
      <c r="Q58" s="62">
        <v>116.82473035049601</v>
      </c>
      <c r="R58" s="62">
        <v>111.44963086153965</v>
      </c>
      <c r="S58" s="63">
        <v>36.9</v>
      </c>
    </row>
    <row r="59" spans="1:19" ht="14.25" customHeight="1" x14ac:dyDescent="0.25">
      <c r="A59" s="61">
        <f t="shared" si="0"/>
        <v>1981</v>
      </c>
      <c r="B59" s="61" t="s">
        <v>176</v>
      </c>
      <c r="C59" s="62">
        <v>58.893685356559608</v>
      </c>
      <c r="D59" s="62">
        <v>27.32771783159345</v>
      </c>
      <c r="E59" s="62">
        <v>49.575933542259861</v>
      </c>
      <c r="F59" s="62">
        <v>43.568257242339378</v>
      </c>
      <c r="G59" s="62">
        <v>40.451998818509573</v>
      </c>
      <c r="H59" s="62">
        <v>50.411138317026193</v>
      </c>
      <c r="I59" s="62">
        <v>41.90332390775918</v>
      </c>
      <c r="J59" s="62">
        <v>39.937602083297463</v>
      </c>
      <c r="K59" s="62">
        <v>154.94260814669724</v>
      </c>
      <c r="L59" s="62">
        <v>71.896126891853328</v>
      </c>
      <c r="M59" s="62">
        <v>130.42865967445374</v>
      </c>
      <c r="N59" s="62">
        <v>114.62314454706492</v>
      </c>
      <c r="O59" s="62">
        <v>106.4246219902909</v>
      </c>
      <c r="P59" s="62">
        <v>140.77391320029653</v>
      </c>
      <c r="Q59" s="62">
        <v>117.01570485272042</v>
      </c>
      <c r="R59" s="62">
        <v>111.52639509437996</v>
      </c>
      <c r="S59" s="63">
        <v>38.01</v>
      </c>
    </row>
    <row r="60" spans="1:19" ht="14.25" customHeight="1" x14ac:dyDescent="0.25">
      <c r="A60" s="61">
        <f>A56+1</f>
        <v>1982</v>
      </c>
      <c r="B60" s="61" t="s">
        <v>174</v>
      </c>
      <c r="C60" s="62">
        <v>65.568807838867713</v>
      </c>
      <c r="D60" s="62">
        <v>27.161439775316627</v>
      </c>
      <c r="E60" s="62">
        <v>50.436780117570699</v>
      </c>
      <c r="F60" s="62">
        <v>47.195558509950189</v>
      </c>
      <c r="G60" s="62">
        <v>42.976029029964231</v>
      </c>
      <c r="H60" s="62">
        <v>51.398478403658309</v>
      </c>
      <c r="I60" s="62">
        <v>42.94471427149405</v>
      </c>
      <c r="J60" s="62">
        <v>41.416598641902368</v>
      </c>
      <c r="K60" s="62">
        <v>168.64405308350746</v>
      </c>
      <c r="L60" s="62">
        <v>69.859670204003663</v>
      </c>
      <c r="M60" s="62">
        <v>129.72422869745549</v>
      </c>
      <c r="N60" s="62">
        <v>121.38775336921344</v>
      </c>
      <c r="O60" s="62">
        <v>110.53505408941417</v>
      </c>
      <c r="P60" s="62">
        <v>140.62511191151387</v>
      </c>
      <c r="Q60" s="62">
        <v>117.4957982804215</v>
      </c>
      <c r="R60" s="62">
        <v>113.31490736498597</v>
      </c>
      <c r="S60" s="63">
        <v>38.880000000000003</v>
      </c>
    </row>
    <row r="61" spans="1:19" ht="14.25" customHeight="1" x14ac:dyDescent="0.25">
      <c r="A61" s="61">
        <f t="shared" si="0"/>
        <v>1982</v>
      </c>
      <c r="B61" s="61" t="s">
        <v>175</v>
      </c>
      <c r="C61" s="62">
        <v>65.8600435492651</v>
      </c>
      <c r="D61" s="62">
        <v>25.963592030099097</v>
      </c>
      <c r="E61" s="62">
        <v>51.045994617021442</v>
      </c>
      <c r="F61" s="62">
        <v>40.743636087169058</v>
      </c>
      <c r="G61" s="62">
        <v>40.079195008509359</v>
      </c>
      <c r="H61" s="62">
        <v>51.450903541001608</v>
      </c>
      <c r="I61" s="62">
        <v>42.894161341215664</v>
      </c>
      <c r="J61" s="62">
        <v>41.061469267465135</v>
      </c>
      <c r="K61" s="62">
        <v>167.88183418114991</v>
      </c>
      <c r="L61" s="62">
        <v>66.183002880701252</v>
      </c>
      <c r="M61" s="62">
        <v>130.11979254912424</v>
      </c>
      <c r="N61" s="62">
        <v>103.85836371952348</v>
      </c>
      <c r="O61" s="62">
        <v>102.16465717183117</v>
      </c>
      <c r="P61" s="62">
        <v>139.6983533559642</v>
      </c>
      <c r="Q61" s="62">
        <v>116.4652765170124</v>
      </c>
      <c r="R61" s="62">
        <v>111.48919160321786</v>
      </c>
      <c r="S61" s="63">
        <v>39.229999999999997</v>
      </c>
    </row>
    <row r="62" spans="1:19" ht="14.25" customHeight="1" x14ac:dyDescent="0.25">
      <c r="A62" s="61">
        <f t="shared" si="0"/>
        <v>1982</v>
      </c>
      <c r="B62" s="61" t="s">
        <v>173</v>
      </c>
      <c r="C62" s="62">
        <v>66.436690255851943</v>
      </c>
      <c r="D62" s="62">
        <v>26.565744602829746</v>
      </c>
      <c r="E62" s="62">
        <v>51.337358073280491</v>
      </c>
      <c r="F62" s="62">
        <v>40.80459913368351</v>
      </c>
      <c r="G62" s="62">
        <v>40.387229637227151</v>
      </c>
      <c r="H62" s="62">
        <v>51.586335145805123</v>
      </c>
      <c r="I62" s="62">
        <v>43.93555170495052</v>
      </c>
      <c r="J62" s="62">
        <v>41.743464076587664</v>
      </c>
      <c r="K62" s="62">
        <v>166.71691406738253</v>
      </c>
      <c r="L62" s="62">
        <v>66.664352830187568</v>
      </c>
      <c r="M62" s="62">
        <v>128.82649453771765</v>
      </c>
      <c r="N62" s="62">
        <v>102.39548088753703</v>
      </c>
      <c r="O62" s="62">
        <v>101.34812957898909</v>
      </c>
      <c r="P62" s="62">
        <v>137.89450720610833</v>
      </c>
      <c r="Q62" s="62">
        <v>117.44333521772394</v>
      </c>
      <c r="R62" s="62">
        <v>111.58370509646529</v>
      </c>
      <c r="S62" s="63">
        <v>39.85</v>
      </c>
    </row>
    <row r="63" spans="1:19" ht="14.25" customHeight="1" x14ac:dyDescent="0.25">
      <c r="A63" s="61">
        <f t="shared" si="0"/>
        <v>1982</v>
      </c>
      <c r="B63" s="61" t="s">
        <v>176</v>
      </c>
      <c r="C63" s="62">
        <v>68.06178551986936</v>
      </c>
      <c r="D63" s="62">
        <v>28.159108112977592</v>
      </c>
      <c r="E63" s="62">
        <v>51.796476246779598</v>
      </c>
      <c r="F63" s="62">
        <v>47.75946669020901</v>
      </c>
      <c r="G63" s="62">
        <v>43.966557114606495</v>
      </c>
      <c r="H63" s="62">
        <v>51.621285237367324</v>
      </c>
      <c r="I63" s="62">
        <v>45.861618348557265</v>
      </c>
      <c r="J63" s="62">
        <v>43.1392018339901</v>
      </c>
      <c r="K63" s="62">
        <v>167.31019056015083</v>
      </c>
      <c r="L63" s="62">
        <v>69.221013060416894</v>
      </c>
      <c r="M63" s="62">
        <v>127.32663777477778</v>
      </c>
      <c r="N63" s="62">
        <v>117.40281880582353</v>
      </c>
      <c r="O63" s="62">
        <v>108.07904895429326</v>
      </c>
      <c r="P63" s="62">
        <v>135.24046433682818</v>
      </c>
      <c r="Q63" s="62">
        <v>120.15095192181624</v>
      </c>
      <c r="R63" s="62">
        <v>113.01860580034085</v>
      </c>
      <c r="S63" s="63">
        <v>40.68</v>
      </c>
    </row>
    <row r="64" spans="1:19" ht="14.25" customHeight="1" x14ac:dyDescent="0.25">
      <c r="A64" s="61">
        <f>A60+1</f>
        <v>1983</v>
      </c>
      <c r="B64" s="61" t="s">
        <v>174</v>
      </c>
      <c r="C64" s="62">
        <v>68.533587370713136</v>
      </c>
      <c r="D64" s="62">
        <v>29.293996205818463</v>
      </c>
      <c r="E64" s="62">
        <v>52.692639604667292</v>
      </c>
      <c r="F64" s="62">
        <v>49.943975856977424</v>
      </c>
      <c r="G64" s="62">
        <v>45.777891408579627</v>
      </c>
      <c r="H64" s="62">
        <v>51.319840697643357</v>
      </c>
      <c r="I64" s="62">
        <v>45.254983185216567</v>
      </c>
      <c r="J64" s="62">
        <v>43.476627517619271</v>
      </c>
      <c r="K64" s="62">
        <v>165.66010967056596</v>
      </c>
      <c r="L64" s="62">
        <v>70.809756359242115</v>
      </c>
      <c r="M64" s="62">
        <v>127.36920378213028</v>
      </c>
      <c r="N64" s="62">
        <v>120.72510480294278</v>
      </c>
      <c r="O64" s="62">
        <v>110.65480156775351</v>
      </c>
      <c r="P64" s="62">
        <v>132.78095911421309</v>
      </c>
      <c r="Q64" s="62">
        <v>117.0892191079342</v>
      </c>
      <c r="R64" s="62">
        <v>112.48804014907962</v>
      </c>
      <c r="S64" s="63">
        <v>41.37</v>
      </c>
    </row>
    <row r="65" spans="1:19" ht="14.25" customHeight="1" x14ac:dyDescent="0.25">
      <c r="A65" s="61">
        <f t="shared" si="0"/>
        <v>1983</v>
      </c>
      <c r="B65" s="61" t="s">
        <v>175</v>
      </c>
      <c r="C65" s="62">
        <v>67.77637452367992</v>
      </c>
      <c r="D65" s="62">
        <v>29.132561199724449</v>
      </c>
      <c r="E65" s="62">
        <v>52.308569594143997</v>
      </c>
      <c r="F65" s="62">
        <v>40.586148217006667</v>
      </c>
      <c r="G65" s="62">
        <v>41.609898343029961</v>
      </c>
      <c r="H65" s="62">
        <v>51.44216601811106</v>
      </c>
      <c r="I65" s="62">
        <v>43.42496710913877</v>
      </c>
      <c r="J65" s="62">
        <v>42.628479280680914</v>
      </c>
      <c r="K65" s="62">
        <v>163.71104957410608</v>
      </c>
      <c r="L65" s="62">
        <v>70.368505313344087</v>
      </c>
      <c r="M65" s="62">
        <v>126.34920191822221</v>
      </c>
      <c r="N65" s="62">
        <v>98.034174437214176</v>
      </c>
      <c r="O65" s="62">
        <v>100.5070008285748</v>
      </c>
      <c r="P65" s="62">
        <v>132.95985013727335</v>
      </c>
      <c r="Q65" s="62">
        <v>112.23821946016741</v>
      </c>
      <c r="R65" s="62">
        <v>110.17957942796825</v>
      </c>
      <c r="S65" s="63">
        <v>41.4</v>
      </c>
    </row>
    <row r="66" spans="1:19" ht="14.25" customHeight="1" x14ac:dyDescent="0.25">
      <c r="A66" s="61">
        <f t="shared" si="0"/>
        <v>1983</v>
      </c>
      <c r="B66" s="61" t="s">
        <v>173</v>
      </c>
      <c r="C66" s="62">
        <v>67.916167664670652</v>
      </c>
      <c r="D66" s="62">
        <v>29.487718213131263</v>
      </c>
      <c r="E66" s="62">
        <v>51.297626692881536</v>
      </c>
      <c r="F66" s="62">
        <v>40.327055269320191</v>
      </c>
      <c r="G66" s="62">
        <v>41.387949966655178</v>
      </c>
      <c r="H66" s="62">
        <v>51.77419188795195</v>
      </c>
      <c r="I66" s="62">
        <v>43.622123537224503</v>
      </c>
      <c r="J66" s="62">
        <v>42.897369452129944</v>
      </c>
      <c r="K66" s="62">
        <v>161.78220024933458</v>
      </c>
      <c r="L66" s="62">
        <v>70.242301603457037</v>
      </c>
      <c r="M66" s="62">
        <v>122.19539469481072</v>
      </c>
      <c r="N66" s="62">
        <v>96.06254232806144</v>
      </c>
      <c r="O66" s="62">
        <v>98.589685485124306</v>
      </c>
      <c r="P66" s="62">
        <v>131.6739366428076</v>
      </c>
      <c r="Q66" s="62">
        <v>110.94131113231055</v>
      </c>
      <c r="R66" s="62">
        <v>109.09809118039151</v>
      </c>
      <c r="S66" s="63">
        <v>41.98</v>
      </c>
    </row>
    <row r="67" spans="1:19" ht="14.25" customHeight="1" x14ac:dyDescent="0.25">
      <c r="A67" s="61">
        <f t="shared" si="0"/>
        <v>1983</v>
      </c>
      <c r="B67" s="61" t="s">
        <v>176</v>
      </c>
      <c r="C67" s="62">
        <v>71.090636908002168</v>
      </c>
      <c r="D67" s="62">
        <v>31.031036871389961</v>
      </c>
      <c r="E67" s="62">
        <v>51.831793029356469</v>
      </c>
      <c r="F67" s="62">
        <v>46.342075858747641</v>
      </c>
      <c r="G67" s="62">
        <v>44.718948306908977</v>
      </c>
      <c r="H67" s="62">
        <v>52.857644726380109</v>
      </c>
      <c r="I67" s="62">
        <v>43.682787053558577</v>
      </c>
      <c r="J67" s="62">
        <v>43.812067778117736</v>
      </c>
      <c r="K67" s="62">
        <v>166.5276104661564</v>
      </c>
      <c r="L67" s="62">
        <v>72.689240738791199</v>
      </c>
      <c r="M67" s="62">
        <v>121.41436643091232</v>
      </c>
      <c r="N67" s="62">
        <v>108.55487434703126</v>
      </c>
      <c r="O67" s="62">
        <v>104.75274843501752</v>
      </c>
      <c r="P67" s="62">
        <v>132.27638820415442</v>
      </c>
      <c r="Q67" s="62">
        <v>109.31628391781425</v>
      </c>
      <c r="R67" s="62">
        <v>109.63980925454888</v>
      </c>
      <c r="S67" s="63">
        <v>42.69</v>
      </c>
    </row>
    <row r="68" spans="1:19" ht="14.25" customHeight="1" x14ac:dyDescent="0.25">
      <c r="A68" s="61">
        <f>A64+1</f>
        <v>1984</v>
      </c>
      <c r="B68" s="61" t="s">
        <v>174</v>
      </c>
      <c r="C68" s="62">
        <v>69.721829069134472</v>
      </c>
      <c r="D68" s="62">
        <v>32.800364538180276</v>
      </c>
      <c r="E68" s="62">
        <v>52.825077539330501</v>
      </c>
      <c r="F68" s="62">
        <v>48.785677973202553</v>
      </c>
      <c r="G68" s="62">
        <v>46.35851240766435</v>
      </c>
      <c r="H68" s="62">
        <v>53.630915502193744</v>
      </c>
      <c r="I68" s="62">
        <v>44.228758700565209</v>
      </c>
      <c r="J68" s="62">
        <v>44.635415625241649</v>
      </c>
      <c r="K68" s="62">
        <v>163.01573315205627</v>
      </c>
      <c r="L68" s="62">
        <v>76.69012050077221</v>
      </c>
      <c r="M68" s="62">
        <v>123.50965054788519</v>
      </c>
      <c r="N68" s="62">
        <v>114.06518113912216</v>
      </c>
      <c r="O68" s="62">
        <v>108.39025580468633</v>
      </c>
      <c r="P68" s="62">
        <v>133.90990137876091</v>
      </c>
      <c r="Q68" s="62">
        <v>110.43385443337132</v>
      </c>
      <c r="R68" s="62">
        <v>111.44922752869326</v>
      </c>
      <c r="S68" s="63">
        <v>42.77</v>
      </c>
    </row>
    <row r="69" spans="1:19" ht="14.25" customHeight="1" x14ac:dyDescent="0.25">
      <c r="A69" s="61">
        <f t="shared" si="0"/>
        <v>1984</v>
      </c>
      <c r="B69" s="61" t="s">
        <v>175</v>
      </c>
      <c r="C69" s="62">
        <v>66.943440391943398</v>
      </c>
      <c r="D69" s="62">
        <v>34.28556659424514</v>
      </c>
      <c r="E69" s="62">
        <v>53.575559169088663</v>
      </c>
      <c r="F69" s="62">
        <v>41.16529715889412</v>
      </c>
      <c r="G69" s="62">
        <v>43.604393065624535</v>
      </c>
      <c r="H69" s="62">
        <v>54.613886827380576</v>
      </c>
      <c r="I69" s="62">
        <v>44.036657565507312</v>
      </c>
      <c r="J69" s="62">
        <v>45.06578616007242</v>
      </c>
      <c r="K69" s="62">
        <v>152.0059954403801</v>
      </c>
      <c r="L69" s="62">
        <v>77.850968651782793</v>
      </c>
      <c r="M69" s="62">
        <v>121.65204171001058</v>
      </c>
      <c r="N69" s="62">
        <v>93.472518526099279</v>
      </c>
      <c r="O69" s="62">
        <v>99.01088343693128</v>
      </c>
      <c r="P69" s="62">
        <v>132.23701410988033</v>
      </c>
      <c r="Q69" s="62">
        <v>106.62628950486032</v>
      </c>
      <c r="R69" s="62">
        <v>109.11812629557487</v>
      </c>
      <c r="S69" s="63">
        <v>44.04</v>
      </c>
    </row>
    <row r="70" spans="1:19" ht="14.25" customHeight="1" x14ac:dyDescent="0.25">
      <c r="A70" s="61">
        <f t="shared" si="0"/>
        <v>1984</v>
      </c>
      <c r="B70" s="61" t="s">
        <v>173</v>
      </c>
      <c r="C70" s="62">
        <v>69.145182362547644</v>
      </c>
      <c r="D70" s="62">
        <v>35.804670001589741</v>
      </c>
      <c r="E70" s="62">
        <v>53.628534342953948</v>
      </c>
      <c r="F70" s="62">
        <v>40.36769730032983</v>
      </c>
      <c r="G70" s="62">
        <v>43.827989036535293</v>
      </c>
      <c r="H70" s="62">
        <v>55.706077188699275</v>
      </c>
      <c r="I70" s="62">
        <v>43.637289416308015</v>
      </c>
      <c r="J70" s="62">
        <v>45.709571829925174</v>
      </c>
      <c r="K70" s="62">
        <v>155.80257404810195</v>
      </c>
      <c r="L70" s="62">
        <v>80.677489863879543</v>
      </c>
      <c r="M70" s="62">
        <v>120.83941942981961</v>
      </c>
      <c r="N70" s="62">
        <v>90.959209779923</v>
      </c>
      <c r="O70" s="62">
        <v>98.756171781287279</v>
      </c>
      <c r="P70" s="62">
        <v>134.58825124111928</v>
      </c>
      <c r="Q70" s="62">
        <v>105.42954678982366</v>
      </c>
      <c r="R70" s="62">
        <v>110.43626921943748</v>
      </c>
      <c r="S70" s="63">
        <v>44.38</v>
      </c>
    </row>
    <row r="71" spans="1:19" ht="14.25" customHeight="1" x14ac:dyDescent="0.25">
      <c r="A71" s="61">
        <f t="shared" si="0"/>
        <v>1984</v>
      </c>
      <c r="B71" s="61" t="s">
        <v>176</v>
      </c>
      <c r="C71" s="62">
        <v>70.25770277626566</v>
      </c>
      <c r="D71" s="62">
        <v>39.135074177309107</v>
      </c>
      <c r="E71" s="62">
        <v>55.080937026427094</v>
      </c>
      <c r="F71" s="62">
        <v>46.585928044805506</v>
      </c>
      <c r="G71" s="62">
        <v>47.800318181516374</v>
      </c>
      <c r="H71" s="62">
        <v>56.405079019943258</v>
      </c>
      <c r="I71" s="62">
        <v>43.849611723477274</v>
      </c>
      <c r="J71" s="62">
        <v>46.969797605569191</v>
      </c>
      <c r="K71" s="62">
        <v>156.12822839170147</v>
      </c>
      <c r="L71" s="62">
        <v>86.966831505131353</v>
      </c>
      <c r="M71" s="62">
        <v>122.40208228094909</v>
      </c>
      <c r="N71" s="62">
        <v>103.52428454401223</v>
      </c>
      <c r="O71" s="62">
        <v>106.22292929225861</v>
      </c>
      <c r="P71" s="62">
        <v>135.00497611283691</v>
      </c>
      <c r="Q71" s="62">
        <v>104.9535943596871</v>
      </c>
      <c r="R71" s="62">
        <v>112.42172715550309</v>
      </c>
      <c r="S71" s="63">
        <v>45</v>
      </c>
    </row>
    <row r="72" spans="1:19" ht="14.25" customHeight="1" x14ac:dyDescent="0.25">
      <c r="A72" s="61">
        <f>A68+1</f>
        <v>1985</v>
      </c>
      <c r="B72" s="61" t="s">
        <v>174</v>
      </c>
      <c r="C72" s="62">
        <v>70.374197060424621</v>
      </c>
      <c r="D72" s="62">
        <v>42.841621917227492</v>
      </c>
      <c r="E72" s="62">
        <v>56.807044774870874</v>
      </c>
      <c r="F72" s="62">
        <v>49.044770920889036</v>
      </c>
      <c r="G72" s="62">
        <v>50.824743739865404</v>
      </c>
      <c r="H72" s="62">
        <v>57.243881217436012</v>
      </c>
      <c r="I72" s="62">
        <v>44.496689231040698</v>
      </c>
      <c r="J72" s="62">
        <v>49.059257125405239</v>
      </c>
      <c r="K72" s="62">
        <v>156.31763007646515</v>
      </c>
      <c r="L72" s="62">
        <v>95.161310344796732</v>
      </c>
      <c r="M72" s="62">
        <v>126.18179647905569</v>
      </c>
      <c r="N72" s="62">
        <v>108.93996206328083</v>
      </c>
      <c r="O72" s="62">
        <v>112.89369999970103</v>
      </c>
      <c r="P72" s="62">
        <v>135.5526431859721</v>
      </c>
      <c r="Q72" s="62">
        <v>105.36748574719559</v>
      </c>
      <c r="R72" s="62">
        <v>116.17157737486441</v>
      </c>
      <c r="S72" s="63">
        <v>45.02</v>
      </c>
    </row>
    <row r="73" spans="1:19" ht="14.25" customHeight="1" x14ac:dyDescent="0.25">
      <c r="A73" s="61">
        <f t="shared" si="0"/>
        <v>1985</v>
      </c>
      <c r="B73" s="61" t="s">
        <v>175</v>
      </c>
      <c r="C73" s="62">
        <v>71.090636908002168</v>
      </c>
      <c r="D73" s="62">
        <v>36.80233833925071</v>
      </c>
      <c r="E73" s="62">
        <v>57.164627198461538</v>
      </c>
      <c r="F73" s="62">
        <v>42.450601389574132</v>
      </c>
      <c r="G73" s="62">
        <v>46.660379352576527</v>
      </c>
      <c r="H73" s="62">
        <v>57.829295251102856</v>
      </c>
      <c r="I73" s="62">
        <v>45.406641976051752</v>
      </c>
      <c r="J73" s="62">
        <v>48.055166833289697</v>
      </c>
      <c r="K73" s="62">
        <v>154.04255017985301</v>
      </c>
      <c r="L73" s="62">
        <v>79.745045155472823</v>
      </c>
      <c r="M73" s="62">
        <v>123.86701451454287</v>
      </c>
      <c r="N73" s="62">
        <v>91.983968341439066</v>
      </c>
      <c r="O73" s="62">
        <v>101.10591409008998</v>
      </c>
      <c r="P73" s="62">
        <v>133.64755084608933</v>
      </c>
      <c r="Q73" s="62">
        <v>104.93792922591115</v>
      </c>
      <c r="R73" s="62">
        <v>111.05885563505822</v>
      </c>
      <c r="S73" s="63">
        <v>46.15</v>
      </c>
    </row>
    <row r="74" spans="1:19" ht="14.25" customHeight="1" x14ac:dyDescent="0.25">
      <c r="A74" s="61">
        <f t="shared" si="0"/>
        <v>1985</v>
      </c>
      <c r="B74" s="61" t="s">
        <v>173</v>
      </c>
      <c r="C74" s="62">
        <v>71.090636908002168</v>
      </c>
      <c r="D74" s="62">
        <v>30.062426834825924</v>
      </c>
      <c r="E74" s="62">
        <v>57.24850455708156</v>
      </c>
      <c r="F74" s="62">
        <v>42.689373321755802</v>
      </c>
      <c r="G74" s="62">
        <v>45.018712036724722</v>
      </c>
      <c r="H74" s="62">
        <v>57.785607636650099</v>
      </c>
      <c r="I74" s="62">
        <v>46.134604172060598</v>
      </c>
      <c r="J74" s="62">
        <v>46.582387270592427</v>
      </c>
      <c r="K74" s="62">
        <v>151.87061932920778</v>
      </c>
      <c r="L74" s="62">
        <v>64.222232076107503</v>
      </c>
      <c r="M74" s="62">
        <v>122.29973201683732</v>
      </c>
      <c r="N74" s="62">
        <v>91.197123097107024</v>
      </c>
      <c r="O74" s="62">
        <v>96.173279292298048</v>
      </c>
      <c r="P74" s="62">
        <v>131.57014489219057</v>
      </c>
      <c r="Q74" s="62">
        <v>105.04235922600319</v>
      </c>
      <c r="R74" s="62">
        <v>106.06190180007383</v>
      </c>
      <c r="S74" s="63">
        <v>46.81</v>
      </c>
    </row>
    <row r="75" spans="1:19" ht="14.25" customHeight="1" x14ac:dyDescent="0.25">
      <c r="A75" s="61">
        <f t="shared" si="0"/>
        <v>1985</v>
      </c>
      <c r="B75" s="61" t="s">
        <v>176</v>
      </c>
      <c r="C75" s="62">
        <v>75.663037561241168</v>
      </c>
      <c r="D75" s="62">
        <v>29.63139536855493</v>
      </c>
      <c r="E75" s="62">
        <v>58.352154012608267</v>
      </c>
      <c r="F75" s="62">
        <v>49.197178537175205</v>
      </c>
      <c r="G75" s="62">
        <v>48.17835646607459</v>
      </c>
      <c r="H75" s="62">
        <v>52.171749179471952</v>
      </c>
      <c r="I75" s="62">
        <v>46.210433567478191</v>
      </c>
      <c r="J75" s="62">
        <v>45.33289424937162</v>
      </c>
      <c r="K75" s="62">
        <v>158.6892566301199</v>
      </c>
      <c r="L75" s="62">
        <v>62.146382903848426</v>
      </c>
      <c r="M75" s="62">
        <v>122.38287334859118</v>
      </c>
      <c r="N75" s="62">
        <v>103.18200196555203</v>
      </c>
      <c r="O75" s="62">
        <v>101.04521070904906</v>
      </c>
      <c r="P75" s="62">
        <v>117.05575315115986</v>
      </c>
      <c r="Q75" s="62">
        <v>103.68057789427461</v>
      </c>
      <c r="R75" s="62">
        <v>101.71167657476244</v>
      </c>
      <c r="S75" s="63">
        <v>47.68</v>
      </c>
    </row>
    <row r="76" spans="1:19" ht="14.25" customHeight="1" x14ac:dyDescent="0.25">
      <c r="A76" s="61">
        <f>A72+1</f>
        <v>1986</v>
      </c>
      <c r="B76" s="61" t="s">
        <v>174</v>
      </c>
      <c r="C76" s="62">
        <v>71.38769733260753</v>
      </c>
      <c r="D76" s="62">
        <v>25.740811721689365</v>
      </c>
      <c r="E76" s="62">
        <v>58.917222533837943</v>
      </c>
      <c r="F76" s="62">
        <v>50.345315913197652</v>
      </c>
      <c r="G76" s="62">
        <v>49.428326323968967</v>
      </c>
      <c r="H76" s="62">
        <v>45.553075589880592</v>
      </c>
      <c r="I76" s="62">
        <v>45.745346608916968</v>
      </c>
      <c r="J76" s="62">
        <v>43.964647194185929</v>
      </c>
      <c r="K76" s="62">
        <v>149.59701871879199</v>
      </c>
      <c r="L76" s="62">
        <v>53.941348955761455</v>
      </c>
      <c r="M76" s="62">
        <v>123.46442274484062</v>
      </c>
      <c r="N76" s="62">
        <v>105.50150023721218</v>
      </c>
      <c r="O76" s="62">
        <v>103.57989590102466</v>
      </c>
      <c r="P76" s="62">
        <v>101.74910786214113</v>
      </c>
      <c r="Q76" s="62">
        <v>102.17857183139817</v>
      </c>
      <c r="R76" s="62">
        <v>98.201132888510003</v>
      </c>
      <c r="S76" s="63">
        <v>47.72</v>
      </c>
    </row>
    <row r="77" spans="1:19" ht="14.25" customHeight="1" x14ac:dyDescent="0.25">
      <c r="A77" s="61">
        <f t="shared" si="0"/>
        <v>1986</v>
      </c>
      <c r="B77" s="61" t="s">
        <v>175</v>
      </c>
      <c r="C77" s="62">
        <v>67.951115949918346</v>
      </c>
      <c r="D77" s="62">
        <v>15.47515968417148</v>
      </c>
      <c r="E77" s="62">
        <v>52.69705420248939</v>
      </c>
      <c r="F77" s="62">
        <v>43.278682771395651</v>
      </c>
      <c r="G77" s="62">
        <v>42.249667544826913</v>
      </c>
      <c r="H77" s="62">
        <v>44.338559908094176</v>
      </c>
      <c r="I77" s="62">
        <v>46.341871186201999</v>
      </c>
      <c r="J77" s="62">
        <v>41.749800523424781</v>
      </c>
      <c r="K77" s="62">
        <v>141.09450986278728</v>
      </c>
      <c r="L77" s="62">
        <v>32.132806653179983</v>
      </c>
      <c r="M77" s="62">
        <v>109.42079360982018</v>
      </c>
      <c r="N77" s="62">
        <v>89.8643745253232</v>
      </c>
      <c r="O77" s="62">
        <v>87.727715001717016</v>
      </c>
      <c r="P77" s="62">
        <v>98.398934549698566</v>
      </c>
      <c r="Q77" s="62">
        <v>102.84480955659565</v>
      </c>
      <c r="R77" s="62">
        <v>92.653796101697253</v>
      </c>
      <c r="S77" s="63">
        <v>48.16</v>
      </c>
    </row>
    <row r="78" spans="1:19" ht="14.25" customHeight="1" x14ac:dyDescent="0.25">
      <c r="A78" s="61">
        <f t="shared" si="0"/>
        <v>1986</v>
      </c>
      <c r="B78" s="61" t="s">
        <v>173</v>
      </c>
      <c r="C78" s="62">
        <v>66.727925966249316</v>
      </c>
      <c r="D78" s="62">
        <v>12.769508982035926</v>
      </c>
      <c r="E78" s="62">
        <v>43.916419134318886</v>
      </c>
      <c r="F78" s="62">
        <v>42.425200120193111</v>
      </c>
      <c r="G78" s="62">
        <v>39.1154419030808</v>
      </c>
      <c r="H78" s="62">
        <v>46.584103290965444</v>
      </c>
      <c r="I78" s="62">
        <v>45.876784227640805</v>
      </c>
      <c r="J78" s="62">
        <v>41.450256053802953</v>
      </c>
      <c r="K78" s="62">
        <v>136.90588011130347</v>
      </c>
      <c r="L78" s="62">
        <v>26.199238781362176</v>
      </c>
      <c r="M78" s="62">
        <v>90.10344508477408</v>
      </c>
      <c r="N78" s="62">
        <v>87.0439066889477</v>
      </c>
      <c r="O78" s="62">
        <v>80.253266112188754</v>
      </c>
      <c r="P78" s="62">
        <v>102.18052926292047</v>
      </c>
      <c r="Q78" s="62">
        <v>100.62905072963544</v>
      </c>
      <c r="R78" s="62">
        <v>90.919622842296448</v>
      </c>
      <c r="S78" s="63">
        <v>48.74</v>
      </c>
    </row>
    <row r="79" spans="1:19" ht="14.25" customHeight="1" x14ac:dyDescent="0.25">
      <c r="A79" s="61">
        <f t="shared" si="0"/>
        <v>1986</v>
      </c>
      <c r="B79" s="61" t="s">
        <v>176</v>
      </c>
      <c r="C79" s="62">
        <v>66.797822536744718</v>
      </c>
      <c r="D79" s="62">
        <v>16.689150929998412</v>
      </c>
      <c r="E79" s="62">
        <v>44.715461340120228</v>
      </c>
      <c r="F79" s="62">
        <v>49.085412951898675</v>
      </c>
      <c r="G79" s="62">
        <v>43.325045382441495</v>
      </c>
      <c r="H79" s="62">
        <v>46.536046915067423</v>
      </c>
      <c r="I79" s="62">
        <v>45.998111260308931</v>
      </c>
      <c r="J79" s="62">
        <v>42.245365337847005</v>
      </c>
      <c r="K79" s="62">
        <v>135.32784144397226</v>
      </c>
      <c r="L79" s="62">
        <v>33.811083731763397</v>
      </c>
      <c r="M79" s="62">
        <v>90.590480834927533</v>
      </c>
      <c r="N79" s="62">
        <v>99.443705332047557</v>
      </c>
      <c r="O79" s="62">
        <v>87.773592752109991</v>
      </c>
      <c r="P79" s="62">
        <v>100.92397942977102</v>
      </c>
      <c r="Q79" s="62">
        <v>99.757343874016328</v>
      </c>
      <c r="R79" s="62">
        <v>91.618662628165268</v>
      </c>
      <c r="S79" s="63">
        <v>49.36</v>
      </c>
    </row>
    <row r="80" spans="1:19" ht="14.25" customHeight="1" x14ac:dyDescent="0.25">
      <c r="A80" s="61">
        <f>A76+1</f>
        <v>1987</v>
      </c>
      <c r="B80" s="61" t="s">
        <v>174</v>
      </c>
      <c r="C80" s="62">
        <v>64.881491562329884</v>
      </c>
      <c r="D80" s="62">
        <v>19.470676084998146</v>
      </c>
      <c r="E80" s="62">
        <v>49.364032846798736</v>
      </c>
      <c r="F80" s="62">
        <v>48.409739186363325</v>
      </c>
      <c r="G80" s="62">
        <v>45.286860020605303</v>
      </c>
      <c r="H80" s="62">
        <v>47.344267782443268</v>
      </c>
      <c r="I80" s="62">
        <v>44.046768151563001</v>
      </c>
      <c r="J80" s="62">
        <v>42.36465048810183</v>
      </c>
      <c r="K80" s="62">
        <v>129.99697768449187</v>
      </c>
      <c r="L80" s="62">
        <v>39.011573001398816</v>
      </c>
      <c r="M80" s="62">
        <v>98.906096667599158</v>
      </c>
      <c r="N80" s="62">
        <v>96.994067694576884</v>
      </c>
      <c r="O80" s="62">
        <v>90.737046725316191</v>
      </c>
      <c r="P80" s="62">
        <v>101.40130174007982</v>
      </c>
      <c r="Q80" s="62">
        <v>94.338762372163217</v>
      </c>
      <c r="R80" s="62">
        <v>90.736025890130293</v>
      </c>
      <c r="S80" s="63">
        <v>49.91</v>
      </c>
    </row>
    <row r="81" spans="1:19" ht="14.25" customHeight="1" x14ac:dyDescent="0.25">
      <c r="A81" s="61">
        <f t="shared" ref="A81:A91" si="1">A77+1</f>
        <v>1987</v>
      </c>
      <c r="B81" s="61" t="s">
        <v>175</v>
      </c>
      <c r="C81" s="62">
        <v>65.318345127925966</v>
      </c>
      <c r="D81" s="62">
        <v>19.080003370250651</v>
      </c>
      <c r="E81" s="62">
        <v>47.059612783658956</v>
      </c>
      <c r="F81" s="62">
        <v>41.505674168599889</v>
      </c>
      <c r="G81" s="62">
        <v>40.839003250019488</v>
      </c>
      <c r="H81" s="62">
        <v>47.280761051682099</v>
      </c>
      <c r="I81" s="62">
        <v>44.481523351957179</v>
      </c>
      <c r="J81" s="62">
        <v>42.560564895768515</v>
      </c>
      <c r="K81" s="62">
        <v>128.6047354359637</v>
      </c>
      <c r="L81" s="62">
        <v>37.566456724258025</v>
      </c>
      <c r="M81" s="62">
        <v>92.655272265522655</v>
      </c>
      <c r="N81" s="62">
        <v>81.720169656625103</v>
      </c>
      <c r="O81" s="62">
        <v>80.407566942349845</v>
      </c>
      <c r="P81" s="62">
        <v>99.622336813489468</v>
      </c>
      <c r="Q81" s="62">
        <v>93.724237994010068</v>
      </c>
      <c r="R81" s="62">
        <v>89.67670648075962</v>
      </c>
      <c r="S81" s="63">
        <v>50.79</v>
      </c>
    </row>
    <row r="82" spans="1:19" ht="14.25" customHeight="1" x14ac:dyDescent="0.25">
      <c r="A82" s="61">
        <f t="shared" si="1"/>
        <v>1987</v>
      </c>
      <c r="B82" s="61" t="s">
        <v>173</v>
      </c>
      <c r="C82" s="62">
        <v>67.665704953728905</v>
      </c>
      <c r="D82" s="62">
        <v>18.925025764400402</v>
      </c>
      <c r="E82" s="62">
        <v>45.585137111075277</v>
      </c>
      <c r="F82" s="62">
        <v>41.505674168599889</v>
      </c>
      <c r="G82" s="62">
        <v>40.602140579422034</v>
      </c>
      <c r="H82" s="62">
        <v>47.923766700638822</v>
      </c>
      <c r="I82" s="62">
        <v>44.916278552351343</v>
      </c>
      <c r="J82" s="62">
        <v>43.064899091168137</v>
      </c>
      <c r="K82" s="62">
        <v>131.10967826725229</v>
      </c>
      <c r="L82" s="62">
        <v>36.669300066654529</v>
      </c>
      <c r="M82" s="62">
        <v>88.326171499855221</v>
      </c>
      <c r="N82" s="62">
        <v>80.421767426080009</v>
      </c>
      <c r="O82" s="62">
        <v>78.671072620465083</v>
      </c>
      <c r="P82" s="62">
        <v>99.426901868545272</v>
      </c>
      <c r="Q82" s="62">
        <v>93.187299901143859</v>
      </c>
      <c r="R82" s="62">
        <v>89.346263674622691</v>
      </c>
      <c r="S82" s="63">
        <v>51.61</v>
      </c>
    </row>
    <row r="83" spans="1:19" ht="14.25" customHeight="1" x14ac:dyDescent="0.25">
      <c r="A83" s="61">
        <f t="shared" si="1"/>
        <v>1987</v>
      </c>
      <c r="B83" s="61" t="s">
        <v>176</v>
      </c>
      <c r="C83" s="62">
        <v>63.402014153511175</v>
      </c>
      <c r="D83" s="62">
        <v>16.668164379206193</v>
      </c>
      <c r="E83" s="62">
        <v>46.618153001448277</v>
      </c>
      <c r="F83" s="62">
        <v>48.292893347210601</v>
      </c>
      <c r="G83" s="62">
        <v>44.079033626174251</v>
      </c>
      <c r="H83" s="62">
        <v>46.074133167220104</v>
      </c>
      <c r="I83" s="62">
        <v>45.138711445576284</v>
      </c>
      <c r="J83" s="62">
        <v>42.181593008081599</v>
      </c>
      <c r="K83" s="62">
        <v>121.62289306255741</v>
      </c>
      <c r="L83" s="62">
        <v>31.974226700951835</v>
      </c>
      <c r="M83" s="62">
        <v>89.426727415016842</v>
      </c>
      <c r="N83" s="62">
        <v>92.639350368713977</v>
      </c>
      <c r="O83" s="62">
        <v>84.555982402022352</v>
      </c>
      <c r="P83" s="62">
        <v>94.744259031914666</v>
      </c>
      <c r="Q83" s="62">
        <v>92.820710354876169</v>
      </c>
      <c r="R83" s="62">
        <v>86.739858128894909</v>
      </c>
      <c r="S83" s="63">
        <v>52.13</v>
      </c>
    </row>
    <row r="84" spans="1:19" ht="14.25" customHeight="1" x14ac:dyDescent="0.25">
      <c r="A84" s="61">
        <f>A80+1</f>
        <v>1988</v>
      </c>
      <c r="B84" s="61" t="s">
        <v>174</v>
      </c>
      <c r="C84" s="62">
        <v>59.779041916167671</v>
      </c>
      <c r="D84" s="62">
        <v>13.896325324572095</v>
      </c>
      <c r="E84" s="62">
        <v>47.134660946634774</v>
      </c>
      <c r="F84" s="62">
        <v>48.587548072030522</v>
      </c>
      <c r="G84" s="62">
        <v>44.343896779377658</v>
      </c>
      <c r="H84" s="62">
        <v>45.13740888849302</v>
      </c>
      <c r="I84" s="62">
        <v>46.063830069670857</v>
      </c>
      <c r="J84" s="62">
        <v>42.406728193570444</v>
      </c>
      <c r="K84" s="62">
        <v>113.58358714833301</v>
      </c>
      <c r="L84" s="62">
        <v>26.403810230993908</v>
      </c>
      <c r="M84" s="62">
        <v>89.55854255488272</v>
      </c>
      <c r="N84" s="62">
        <v>92.319110910185302</v>
      </c>
      <c r="O84" s="62">
        <v>84.255931558764303</v>
      </c>
      <c r="P84" s="62">
        <v>91.836030291949172</v>
      </c>
      <c r="Q84" s="62">
        <v>93.720915706349658</v>
      </c>
      <c r="R84" s="62">
        <v>86.280220129339668</v>
      </c>
      <c r="S84" s="63">
        <v>52.63</v>
      </c>
    </row>
    <row r="85" spans="1:19" ht="14.25" customHeight="1" x14ac:dyDescent="0.25">
      <c r="A85" s="61">
        <f t="shared" si="1"/>
        <v>1988</v>
      </c>
      <c r="B85" s="61" t="s">
        <v>175</v>
      </c>
      <c r="C85" s="62">
        <v>59.126673924877529</v>
      </c>
      <c r="D85" s="62">
        <v>13.767177319696891</v>
      </c>
      <c r="E85" s="62">
        <v>44.693388351009688</v>
      </c>
      <c r="F85" s="62">
        <v>44.655431571847373</v>
      </c>
      <c r="G85" s="62">
        <v>41.409546027498209</v>
      </c>
      <c r="H85" s="62">
        <v>44.835751917377507</v>
      </c>
      <c r="I85" s="62">
        <v>46.604746423649644</v>
      </c>
      <c r="J85" s="62">
        <v>42.617026782846814</v>
      </c>
      <c r="K85" s="62">
        <v>110.47584814065307</v>
      </c>
      <c r="L85" s="62">
        <v>25.723425485233353</v>
      </c>
      <c r="M85" s="62">
        <v>83.50782576795531</v>
      </c>
      <c r="N85" s="62">
        <v>83.436905029610188</v>
      </c>
      <c r="O85" s="62">
        <v>77.372096463935364</v>
      </c>
      <c r="P85" s="62">
        <v>89.653573120130986</v>
      </c>
      <c r="Q85" s="62">
        <v>93.190854676364026</v>
      </c>
      <c r="R85" s="62">
        <v>85.217010163660902</v>
      </c>
      <c r="S85" s="63">
        <v>53.52</v>
      </c>
    </row>
    <row r="86" spans="1:19" ht="14.25" customHeight="1" x14ac:dyDescent="0.25">
      <c r="A86" s="61">
        <f t="shared" si="1"/>
        <v>1988</v>
      </c>
      <c r="B86" s="61" t="s">
        <v>173</v>
      </c>
      <c r="C86" s="62">
        <v>56.895808383233529</v>
      </c>
      <c r="D86" s="62">
        <v>13.139195145991206</v>
      </c>
      <c r="E86" s="62">
        <v>42.596454385508935</v>
      </c>
      <c r="F86" s="62">
        <v>44.706234110609429</v>
      </c>
      <c r="G86" s="62">
        <v>40.797117865191716</v>
      </c>
      <c r="H86" s="62">
        <v>44.907196989483808</v>
      </c>
      <c r="I86" s="62">
        <v>47.570307391966935</v>
      </c>
      <c r="J86" s="62">
        <v>43.004640217033909</v>
      </c>
      <c r="K86" s="62">
        <v>104.33854462357148</v>
      </c>
      <c r="L86" s="62">
        <v>24.095351450561537</v>
      </c>
      <c r="M86" s="62">
        <v>78.115632469299342</v>
      </c>
      <c r="N86" s="62">
        <v>81.984658189270903</v>
      </c>
      <c r="O86" s="62">
        <v>74.815913928464539</v>
      </c>
      <c r="P86" s="62">
        <v>88.313071759063533</v>
      </c>
      <c r="Q86" s="62">
        <v>93.550260357850419</v>
      </c>
      <c r="R86" s="62">
        <v>84.57156384864092</v>
      </c>
      <c r="S86" s="63">
        <v>54.53</v>
      </c>
    </row>
    <row r="87" spans="1:19" ht="14.25" customHeight="1" x14ac:dyDescent="0.25">
      <c r="A87" s="61">
        <f t="shared" si="1"/>
        <v>1988</v>
      </c>
      <c r="B87" s="61" t="s">
        <v>176</v>
      </c>
      <c r="C87" s="62">
        <v>56.75019052803485</v>
      </c>
      <c r="D87" s="62">
        <v>12.432109819299454</v>
      </c>
      <c r="E87" s="62">
        <v>45.134848133220373</v>
      </c>
      <c r="F87" s="62">
        <v>51.742385729154215</v>
      </c>
      <c r="G87" s="62">
        <v>45.471317292683587</v>
      </c>
      <c r="H87" s="62">
        <v>44.676985090474616</v>
      </c>
      <c r="I87" s="62">
        <v>48.525757774228545</v>
      </c>
      <c r="J87" s="62">
        <v>43.43283638602589</v>
      </c>
      <c r="K87" s="62">
        <v>101.59360996783897</v>
      </c>
      <c r="L87" s="62">
        <v>22.255835695129704</v>
      </c>
      <c r="M87" s="62">
        <v>80.799942952417425</v>
      </c>
      <c r="N87" s="62">
        <v>92.628689096230246</v>
      </c>
      <c r="O87" s="62">
        <v>81.402286596282821</v>
      </c>
      <c r="P87" s="62">
        <v>85.408115256116645</v>
      </c>
      <c r="Q87" s="62">
        <v>92.765738432858996</v>
      </c>
      <c r="R87" s="62">
        <v>83.029700604140487</v>
      </c>
      <c r="S87" s="63">
        <v>55.86</v>
      </c>
    </row>
    <row r="88" spans="1:19" ht="14.25" customHeight="1" x14ac:dyDescent="0.25">
      <c r="A88" s="61">
        <f>A84+1</f>
        <v>1989</v>
      </c>
      <c r="B88" s="61" t="s">
        <v>174</v>
      </c>
      <c r="C88" s="62">
        <v>57.19286880783887</v>
      </c>
      <c r="D88" s="62">
        <v>13.114979895077102</v>
      </c>
      <c r="E88" s="62">
        <v>45.929475741199617</v>
      </c>
      <c r="F88" s="62">
        <v>51.625539890001484</v>
      </c>
      <c r="G88" s="62">
        <v>45.704840319469987</v>
      </c>
      <c r="H88" s="62">
        <v>43.772014177128121</v>
      </c>
      <c r="I88" s="62">
        <v>48.970623560678398</v>
      </c>
      <c r="J88" s="62">
        <v>43.635978628400295</v>
      </c>
      <c r="K88" s="62">
        <v>100.72713773835657</v>
      </c>
      <c r="L88" s="62">
        <v>23.097886394993132</v>
      </c>
      <c r="M88" s="62">
        <v>80.890235542796091</v>
      </c>
      <c r="N88" s="62">
        <v>90.922049823884265</v>
      </c>
      <c r="O88" s="62">
        <v>80.494611341088387</v>
      </c>
      <c r="P88" s="62">
        <v>82.402135122605657</v>
      </c>
      <c r="Q88" s="62">
        <v>92.188673871759036</v>
      </c>
      <c r="R88" s="62">
        <v>82.14604410466923</v>
      </c>
      <c r="S88" s="63">
        <v>56.78</v>
      </c>
    </row>
    <row r="89" spans="1:19" ht="14.25" customHeight="1" x14ac:dyDescent="0.25">
      <c r="A89" s="61">
        <f t="shared" si="1"/>
        <v>1989</v>
      </c>
      <c r="B89" s="61" t="s">
        <v>175</v>
      </c>
      <c r="C89" s="62">
        <v>55.63184540010888</v>
      </c>
      <c r="D89" s="62">
        <v>15.110316570399023</v>
      </c>
      <c r="E89" s="62">
        <v>43.073230950296484</v>
      </c>
      <c r="F89" s="62">
        <v>47.744225928580384</v>
      </c>
      <c r="G89" s="62">
        <v>42.921447518220958</v>
      </c>
      <c r="H89" s="62">
        <v>43.184576917587407</v>
      </c>
      <c r="I89" s="62">
        <v>49.824968082383236</v>
      </c>
      <c r="J89" s="62">
        <v>44.241899685189509</v>
      </c>
      <c r="K89" s="62">
        <v>96.784699721831728</v>
      </c>
      <c r="L89" s="62">
        <v>26.287955063324674</v>
      </c>
      <c r="M89" s="62">
        <v>74.936031576716218</v>
      </c>
      <c r="N89" s="62">
        <v>83.062327641928306</v>
      </c>
      <c r="O89" s="62">
        <v>74.671968542486013</v>
      </c>
      <c r="P89" s="62">
        <v>80.343398916441686</v>
      </c>
      <c r="Q89" s="62">
        <v>92.697615036992062</v>
      </c>
      <c r="R89" s="62">
        <v>82.310511042213037</v>
      </c>
      <c r="S89" s="63">
        <v>57.48</v>
      </c>
    </row>
    <row r="90" spans="1:19" ht="14.25" customHeight="1" x14ac:dyDescent="0.25">
      <c r="A90" s="61">
        <f t="shared" si="1"/>
        <v>1989</v>
      </c>
      <c r="B90" s="61" t="s">
        <v>173</v>
      </c>
      <c r="C90" s="62">
        <v>55.596897114861186</v>
      </c>
      <c r="D90" s="62">
        <v>15.263679826188332</v>
      </c>
      <c r="E90" s="62">
        <v>41.091076528170504</v>
      </c>
      <c r="F90" s="62">
        <v>47.88647303711415</v>
      </c>
      <c r="G90" s="62">
        <v>42.651158061775952</v>
      </c>
      <c r="H90" s="62">
        <v>43.541802278118908</v>
      </c>
      <c r="I90" s="62">
        <v>50.967464306674891</v>
      </c>
      <c r="J90" s="62">
        <v>45.04194680842884</v>
      </c>
      <c r="K90" s="62">
        <v>94.216060184479218</v>
      </c>
      <c r="L90" s="62">
        <v>25.866259661393549</v>
      </c>
      <c r="M90" s="62">
        <v>69.634090032486867</v>
      </c>
      <c r="N90" s="62">
        <v>81.149759425714535</v>
      </c>
      <c r="O90" s="62">
        <v>72.277847927090249</v>
      </c>
      <c r="P90" s="62">
        <v>78.880076590795127</v>
      </c>
      <c r="Q90" s="62">
        <v>92.332362874411032</v>
      </c>
      <c r="R90" s="62">
        <v>81.597729725414553</v>
      </c>
      <c r="S90" s="63">
        <v>59.01</v>
      </c>
    </row>
    <row r="91" spans="1:19" ht="14.25" customHeight="1" x14ac:dyDescent="0.25">
      <c r="A91" s="61">
        <f t="shared" si="1"/>
        <v>1989</v>
      </c>
      <c r="B91" s="61" t="s">
        <v>176</v>
      </c>
      <c r="C91" s="62">
        <v>58.392759934676107</v>
      </c>
      <c r="D91" s="62">
        <v>17.09758149541625</v>
      </c>
      <c r="E91" s="62">
        <v>43.421984178242923</v>
      </c>
      <c r="F91" s="62">
        <v>56.101243554938627</v>
      </c>
      <c r="G91" s="62">
        <v>48.614031290248107</v>
      </c>
      <c r="H91" s="62">
        <v>43.017871749339356</v>
      </c>
      <c r="I91" s="62">
        <v>52.600323954666948</v>
      </c>
      <c r="J91" s="62">
        <v>46.351019911657467</v>
      </c>
      <c r="K91" s="62">
        <v>96.917443874981089</v>
      </c>
      <c r="L91" s="62">
        <v>28.377728623097511</v>
      </c>
      <c r="M91" s="62">
        <v>72.069683283390745</v>
      </c>
      <c r="N91" s="62">
        <v>93.114097186620128</v>
      </c>
      <c r="O91" s="62">
        <v>80.687188863482334</v>
      </c>
      <c r="P91" s="62">
        <v>76.178274746483723</v>
      </c>
      <c r="Q91" s="62">
        <v>93.147377288236143</v>
      </c>
      <c r="R91" s="62">
        <v>82.080786101748657</v>
      </c>
      <c r="S91" s="63">
        <v>60.25</v>
      </c>
    </row>
    <row r="92" spans="1:19" ht="14.25" customHeight="1" x14ac:dyDescent="0.25">
      <c r="A92" s="61">
        <v>1990</v>
      </c>
      <c r="B92" s="64" t="s">
        <v>174</v>
      </c>
      <c r="C92" s="62">
        <v>58.734177215189874</v>
      </c>
      <c r="D92" s="62">
        <v>16.562168582700547</v>
      </c>
      <c r="E92" s="62">
        <v>45.713160447916366</v>
      </c>
      <c r="F92" s="62">
        <v>55.442360147213932</v>
      </c>
      <c r="G92" s="62">
        <v>48.280392565787992</v>
      </c>
      <c r="H92" s="62">
        <v>43.295713696419419</v>
      </c>
      <c r="I92" s="62">
        <v>52.636866816124467</v>
      </c>
      <c r="J92" s="62">
        <v>46.076539144985873</v>
      </c>
      <c r="K92" s="70">
        <v>97.848101265822791</v>
      </c>
      <c r="L92" s="70">
        <v>27.591716194886899</v>
      </c>
      <c r="M92" s="70">
        <v>76.155760832412383</v>
      </c>
      <c r="N92" s="70">
        <v>92.364104296974929</v>
      </c>
      <c r="O92" s="70">
        <v>80.432636752918356</v>
      </c>
      <c r="P92" s="70">
        <v>70.918449953184975</v>
      </c>
      <c r="Q92" s="70">
        <v>86.219274064085951</v>
      </c>
      <c r="R92" s="70">
        <v>75.473446592933456</v>
      </c>
      <c r="S92" s="70">
        <v>60.025873221216045</v>
      </c>
    </row>
    <row r="93" spans="1:19" ht="14.25" customHeight="1" x14ac:dyDescent="0.25">
      <c r="A93" s="61">
        <v>1990</v>
      </c>
      <c r="B93" s="64" t="s">
        <v>247</v>
      </c>
      <c r="C93" s="62">
        <v>57.251356238698001</v>
      </c>
      <c r="D93" s="62">
        <v>14.242989861281977</v>
      </c>
      <c r="E93" s="62">
        <v>44.406439492572751</v>
      </c>
      <c r="F93" s="62">
        <v>47.583986044433487</v>
      </c>
      <c r="G93" s="62">
        <v>42.779381790373243</v>
      </c>
      <c r="H93" s="62">
        <v>44.510279922226573</v>
      </c>
      <c r="I93" s="62">
        <v>49.664574711266958</v>
      </c>
      <c r="J93" s="62">
        <v>44.084104451673809</v>
      </c>
      <c r="K93" s="70">
        <v>93.960293784529853</v>
      </c>
      <c r="L93" s="70">
        <v>23.375437712889529</v>
      </c>
      <c r="M93" s="70">
        <v>72.879358233033415</v>
      </c>
      <c r="N93" s="70">
        <v>78.094312552753891</v>
      </c>
      <c r="O93" s="70">
        <v>70.209049095453324</v>
      </c>
      <c r="P93" s="70">
        <v>71.307721759414562</v>
      </c>
      <c r="Q93" s="70">
        <v>79.565162946598775</v>
      </c>
      <c r="R93" s="70">
        <v>70.624967080541197</v>
      </c>
      <c r="S93" s="70">
        <v>60.931435963777488</v>
      </c>
    </row>
    <row r="94" spans="1:19" ht="14.25" customHeight="1" x14ac:dyDescent="0.25">
      <c r="A94" s="61">
        <v>1990</v>
      </c>
      <c r="B94" s="64" t="s">
        <v>248</v>
      </c>
      <c r="C94" s="62">
        <v>58.734177215189874</v>
      </c>
      <c r="D94" s="62">
        <v>14.878886862087981</v>
      </c>
      <c r="E94" s="62">
        <v>41.258831245410569</v>
      </c>
      <c r="F94" s="62">
        <v>47.124730415050223</v>
      </c>
      <c r="G94" s="62">
        <v>42.041327836681724</v>
      </c>
      <c r="H94" s="62">
        <v>43.938719345376157</v>
      </c>
      <c r="I94" s="62">
        <v>50.149846891651855</v>
      </c>
      <c r="J94" s="62">
        <v>44.431993702710244</v>
      </c>
      <c r="K94" s="70">
        <v>93.418763348439853</v>
      </c>
      <c r="L94" s="70">
        <v>23.665390009041168</v>
      </c>
      <c r="M94" s="70">
        <v>65.623614305971941</v>
      </c>
      <c r="N94" s="70">
        <v>74.953532121057236</v>
      </c>
      <c r="O94" s="70">
        <v>66.868202505668663</v>
      </c>
      <c r="P94" s="70">
        <v>68.376469569524048</v>
      </c>
      <c r="Q94" s="70">
        <v>78.042089778480943</v>
      </c>
      <c r="R94" s="70">
        <v>69.144092285574601</v>
      </c>
      <c r="S94" s="70">
        <v>62.871927554980601</v>
      </c>
    </row>
    <row r="95" spans="1:19" ht="14.25" customHeight="1" x14ac:dyDescent="0.25">
      <c r="A95" s="61">
        <v>1990</v>
      </c>
      <c r="B95" s="64" t="s">
        <v>176</v>
      </c>
      <c r="C95" s="62">
        <v>57.576853526220617</v>
      </c>
      <c r="D95" s="62">
        <v>19.088363806049294</v>
      </c>
      <c r="E95" s="62">
        <v>45.201067100551981</v>
      </c>
      <c r="F95" s="62">
        <v>53.031268092951755</v>
      </c>
      <c r="G95" s="62">
        <v>46.988582481127963</v>
      </c>
      <c r="H95" s="62">
        <v>44.8357519173775</v>
      </c>
      <c r="I95" s="62">
        <v>49.755563245089128</v>
      </c>
      <c r="J95" s="62">
        <v>44.895014557110542</v>
      </c>
      <c r="K95" s="70">
        <v>90.645433351870736</v>
      </c>
      <c r="L95" s="70">
        <v>30.051538130501225</v>
      </c>
      <c r="M95" s="70">
        <v>71.161761443435196</v>
      </c>
      <c r="N95" s="70">
        <v>83.489145083201024</v>
      </c>
      <c r="O95" s="70">
        <v>73.975914985563975</v>
      </c>
      <c r="P95" s="70">
        <v>69.351511086430776</v>
      </c>
      <c r="Q95" s="70">
        <v>76.961428066649844</v>
      </c>
      <c r="R95" s="70">
        <v>69.443177969235165</v>
      </c>
      <c r="S95" s="70">
        <v>63.518758085381634</v>
      </c>
    </row>
    <row r="96" spans="1:19" ht="14.25" customHeight="1" x14ac:dyDescent="0.25">
      <c r="A96" s="61">
        <v>1991</v>
      </c>
      <c r="B96" s="64" t="s">
        <v>174</v>
      </c>
      <c r="C96" s="62">
        <v>58.806509945750442</v>
      </c>
      <c r="D96" s="62">
        <v>15.88172909684809</v>
      </c>
      <c r="E96" s="62">
        <v>48.582649032285822</v>
      </c>
      <c r="F96" s="62">
        <v>52.890939983973531</v>
      </c>
      <c r="G96" s="62">
        <v>47.219758419463091</v>
      </c>
      <c r="H96" s="62">
        <v>45.86773629224632</v>
      </c>
      <c r="I96" s="62">
        <v>50.185231321471598</v>
      </c>
      <c r="J96" s="62">
        <v>45.018726215324577</v>
      </c>
      <c r="K96" s="70">
        <v>90.914864376130168</v>
      </c>
      <c r="L96" s="70">
        <v>24.553153183727144</v>
      </c>
      <c r="M96" s="70">
        <v>75.108775403913882</v>
      </c>
      <c r="N96" s="70">
        <v>81.769393215223062</v>
      </c>
      <c r="O96" s="70">
        <v>73.001746516489931</v>
      </c>
      <c r="P96" s="70">
        <v>69.496570139767158</v>
      </c>
      <c r="Q96" s="70">
        <v>76.038229274956976</v>
      </c>
      <c r="R96" s="70">
        <v>68.210191235340261</v>
      </c>
      <c r="S96" s="70">
        <v>64.683053040103502</v>
      </c>
    </row>
    <row r="97" spans="1:19" ht="14.25" customHeight="1" x14ac:dyDescent="0.25">
      <c r="A97" s="61">
        <v>1991</v>
      </c>
      <c r="B97" s="64" t="s">
        <v>247</v>
      </c>
      <c r="C97" s="62">
        <v>56.455696202531634</v>
      </c>
      <c r="D97" s="62">
        <v>13.072158825775251</v>
      </c>
      <c r="E97" s="62">
        <v>43.897012831202417</v>
      </c>
      <c r="F97" s="62">
        <v>49.893021292166054</v>
      </c>
      <c r="G97" s="62">
        <v>43.986246836739276</v>
      </c>
      <c r="H97" s="62">
        <v>44.285973704390287</v>
      </c>
      <c r="I97" s="62">
        <v>51.97972740518658</v>
      </c>
      <c r="J97" s="62">
        <v>45.388563693765526</v>
      </c>
      <c r="K97" s="70">
        <v>85.906010166450699</v>
      </c>
      <c r="L97" s="70">
        <v>19.891296795913917</v>
      </c>
      <c r="M97" s="70">
        <v>66.79604511519581</v>
      </c>
      <c r="N97" s="70">
        <v>75.919892635520398</v>
      </c>
      <c r="O97" s="70">
        <v>66.931828355904457</v>
      </c>
      <c r="P97" s="70">
        <v>66.20716654864745</v>
      </c>
      <c r="Q97" s="70">
        <v>77.709265069796047</v>
      </c>
      <c r="R97" s="70">
        <v>67.85552951676712</v>
      </c>
      <c r="S97" s="70">
        <v>65.717981888745143</v>
      </c>
    </row>
    <row r="98" spans="1:19" ht="14.25" customHeight="1" x14ac:dyDescent="0.25">
      <c r="A98" s="61">
        <v>1991</v>
      </c>
      <c r="B98" s="64" t="s">
        <v>248</v>
      </c>
      <c r="C98" s="62">
        <v>56.238698010849909</v>
      </c>
      <c r="D98" s="62">
        <v>13.448436770881941</v>
      </c>
      <c r="E98" s="62">
        <v>40.608847076056172</v>
      </c>
      <c r="F98" s="62">
        <v>49.969563897063267</v>
      </c>
      <c r="G98" s="62">
        <v>43.508682053820877</v>
      </c>
      <c r="H98" s="62">
        <v>43.273802665422359</v>
      </c>
      <c r="I98" s="62">
        <v>53.051370136869892</v>
      </c>
      <c r="J98" s="62">
        <v>45.941673853533075</v>
      </c>
      <c r="K98" s="70">
        <v>84.576874634994127</v>
      </c>
      <c r="L98" s="70">
        <v>20.224983704069537</v>
      </c>
      <c r="M98" s="70">
        <v>61.071281692201204</v>
      </c>
      <c r="N98" s="70">
        <v>75.148779946361685</v>
      </c>
      <c r="O98" s="70">
        <v>65.432317563431013</v>
      </c>
      <c r="P98" s="70">
        <v>63.948282348784332</v>
      </c>
      <c r="Q98" s="70">
        <v>78.397177681202734</v>
      </c>
      <c r="R98" s="70">
        <v>67.890754918772089</v>
      </c>
      <c r="S98" s="70">
        <v>66.494178525226388</v>
      </c>
    </row>
    <row r="99" spans="1:19" ht="14.25" customHeight="1" x14ac:dyDescent="0.25">
      <c r="A99" s="61">
        <v>1991</v>
      </c>
      <c r="B99" s="64" t="s">
        <v>176</v>
      </c>
      <c r="C99" s="62">
        <v>57.179023508137426</v>
      </c>
      <c r="D99" s="62">
        <v>14.095363339413735</v>
      </c>
      <c r="E99" s="62">
        <v>44.636850126110325</v>
      </c>
      <c r="F99" s="62">
        <v>57.164568757401199</v>
      </c>
      <c r="G99" s="62">
        <v>48.943807771074006</v>
      </c>
      <c r="H99" s="62">
        <v>44.295929245928662</v>
      </c>
      <c r="I99" s="62">
        <v>53.688289873625067</v>
      </c>
      <c r="J99" s="62">
        <v>46.660827059496334</v>
      </c>
      <c r="K99" s="70">
        <v>84.998817638058128</v>
      </c>
      <c r="L99" s="70">
        <v>20.953299733397728</v>
      </c>
      <c r="M99" s="70">
        <v>66.354394514390918</v>
      </c>
      <c r="N99" s="70">
        <v>84.977330095136779</v>
      </c>
      <c r="O99" s="70">
        <v>72.756852705846555</v>
      </c>
      <c r="P99" s="70">
        <v>64.608998316698745</v>
      </c>
      <c r="Q99" s="70">
        <v>78.308474144727342</v>
      </c>
      <c r="R99" s="70">
        <v>68.058382525519733</v>
      </c>
      <c r="S99" s="70">
        <v>67.270375161707634</v>
      </c>
    </row>
    <row r="100" spans="1:19" ht="14.25" customHeight="1" x14ac:dyDescent="0.25">
      <c r="A100" s="61">
        <v>1992</v>
      </c>
      <c r="B100" s="64" t="s">
        <v>174</v>
      </c>
      <c r="C100" s="62">
        <v>58.878842676311024</v>
      </c>
      <c r="D100" s="62">
        <v>12.567343995248804</v>
      </c>
      <c r="E100" s="62">
        <v>48.500444888407166</v>
      </c>
      <c r="F100" s="62">
        <v>56.105729389656432</v>
      </c>
      <c r="G100" s="62">
        <v>49.555194190643405</v>
      </c>
      <c r="H100" s="62">
        <v>44.25367925578886</v>
      </c>
      <c r="I100" s="62">
        <v>53.192907856148807</v>
      </c>
      <c r="J100" s="62">
        <v>46.922514234337108</v>
      </c>
      <c r="K100" s="70">
        <v>86.692086454835092</v>
      </c>
      <c r="L100" s="70">
        <v>18.503917920623479</v>
      </c>
      <c r="M100" s="70">
        <v>71.411131235692835</v>
      </c>
      <c r="N100" s="70">
        <v>82.609007272770327</v>
      </c>
      <c r="O100" s="70">
        <v>72.964124017842579</v>
      </c>
      <c r="P100" s="70">
        <v>63.968891667806957</v>
      </c>
      <c r="Q100" s="70">
        <v>76.890586666881759</v>
      </c>
      <c r="R100" s="70">
        <v>67.82670458851851</v>
      </c>
      <c r="S100" s="70">
        <v>67.917205692108666</v>
      </c>
    </row>
    <row r="101" spans="1:19" ht="14.25" customHeight="1" x14ac:dyDescent="0.25">
      <c r="A101" s="61">
        <v>1992</v>
      </c>
      <c r="B101" s="64" t="s">
        <v>247</v>
      </c>
      <c r="C101" s="62">
        <v>57.649186256781192</v>
      </c>
      <c r="D101" s="62">
        <v>13.164001187799601</v>
      </c>
      <c r="E101" s="62">
        <v>42.91056310465855</v>
      </c>
      <c r="F101" s="62">
        <v>52.572012463568484</v>
      </c>
      <c r="G101" s="62">
        <v>46.299023310870972</v>
      </c>
      <c r="H101" s="62">
        <v>43.38646583779709</v>
      </c>
      <c r="I101" s="62">
        <v>54.749822768217022</v>
      </c>
      <c r="J101" s="62">
        <v>47.807980415009986</v>
      </c>
      <c r="K101" s="70">
        <v>84.559432592963674</v>
      </c>
      <c r="L101" s="70">
        <v>19.308867017398654</v>
      </c>
      <c r="M101" s="70">
        <v>62.940920834726853</v>
      </c>
      <c r="N101" s="70">
        <v>77.112268755860399</v>
      </c>
      <c r="O101" s="70">
        <v>67.911091118222501</v>
      </c>
      <c r="P101" s="70">
        <v>62.498510282047093</v>
      </c>
      <c r="Q101" s="70">
        <v>78.867506148396743</v>
      </c>
      <c r="R101" s="70">
        <v>68.867733239714752</v>
      </c>
      <c r="S101" s="70">
        <v>68.175937904269091</v>
      </c>
    </row>
    <row r="102" spans="1:19" ht="14.25" customHeight="1" x14ac:dyDescent="0.25">
      <c r="A102" s="61">
        <v>1992</v>
      </c>
      <c r="B102" s="64" t="s">
        <v>248</v>
      </c>
      <c r="C102" s="62">
        <v>57.070524412296564</v>
      </c>
      <c r="D102" s="62">
        <v>13.781869087515378</v>
      </c>
      <c r="E102" s="62">
        <v>42.499542385265265</v>
      </c>
      <c r="F102" s="62">
        <v>52.482712757855069</v>
      </c>
      <c r="G102" s="62">
        <v>46.218037208928472</v>
      </c>
      <c r="H102" s="62">
        <v>44.751383810156184</v>
      </c>
      <c r="I102" s="62">
        <v>55.64454335080169</v>
      </c>
      <c r="J102" s="62">
        <v>48.674460710814522</v>
      </c>
      <c r="K102" s="70">
        <v>83.710655352381863</v>
      </c>
      <c r="L102" s="70">
        <v>20.21515143197227</v>
      </c>
      <c r="M102" s="70">
        <v>62.338038451252451</v>
      </c>
      <c r="N102" s="70">
        <v>76.981284557536938</v>
      </c>
      <c r="O102" s="70">
        <v>67.792301257118979</v>
      </c>
      <c r="P102" s="70">
        <v>64.716390180992306</v>
      </c>
      <c r="Q102" s="70">
        <v>80.469332394507148</v>
      </c>
      <c r="R102" s="70">
        <v>70.389675648321798</v>
      </c>
      <c r="S102" s="70">
        <v>68.175937904269091</v>
      </c>
    </row>
    <row r="103" spans="1:19" ht="14.25" customHeight="1" x14ac:dyDescent="0.25">
      <c r="A103" s="61">
        <v>1992</v>
      </c>
      <c r="B103" s="64" t="s">
        <v>176</v>
      </c>
      <c r="C103" s="62">
        <v>57.866184448462931</v>
      </c>
      <c r="D103" s="62">
        <v>15.917363084885249</v>
      </c>
      <c r="E103" s="62">
        <v>44.71905426998898</v>
      </c>
      <c r="F103" s="62">
        <v>60.175244550024878</v>
      </c>
      <c r="G103" s="62">
        <v>51.94424971962502</v>
      </c>
      <c r="H103" s="62">
        <v>44.464878473072524</v>
      </c>
      <c r="I103" s="62">
        <v>56.680801652665281</v>
      </c>
      <c r="J103" s="62">
        <v>49.609731750900707</v>
      </c>
      <c r="K103" s="70">
        <v>84.397284110682733</v>
      </c>
      <c r="L103" s="70">
        <v>23.215323895502451</v>
      </c>
      <c r="M103" s="70">
        <v>65.222318774908459</v>
      </c>
      <c r="N103" s="70">
        <v>87.765026485224979</v>
      </c>
      <c r="O103" s="70">
        <v>75.760198175981401</v>
      </c>
      <c r="P103" s="70">
        <v>63.685016432358246</v>
      </c>
      <c r="Q103" s="70">
        <v>81.181325770073457</v>
      </c>
      <c r="R103" s="70">
        <v>71.053755014180339</v>
      </c>
      <c r="S103" s="70">
        <v>68.564036222509699</v>
      </c>
    </row>
    <row r="104" spans="1:19" ht="14.25" customHeight="1" x14ac:dyDescent="0.25">
      <c r="A104" s="61">
        <v>1993</v>
      </c>
      <c r="B104" s="64" t="s">
        <v>174</v>
      </c>
      <c r="C104" s="62">
        <v>54.936708860759488</v>
      </c>
      <c r="D104" s="62">
        <v>15.197471683705938</v>
      </c>
      <c r="E104" s="62">
        <v>46.198728859804795</v>
      </c>
      <c r="F104" s="62">
        <v>60.800342490018778</v>
      </c>
      <c r="G104" s="62">
        <v>51.557823233169913</v>
      </c>
      <c r="H104" s="62">
        <v>44.126930194442416</v>
      </c>
      <c r="I104" s="62">
        <v>57.540137805430192</v>
      </c>
      <c r="J104" s="62">
        <v>49.123322450992276</v>
      </c>
      <c r="K104" s="70">
        <v>78.640881387716831</v>
      </c>
      <c r="L104" s="70">
        <v>21.754899280564246</v>
      </c>
      <c r="M104" s="70">
        <v>66.132624830794654</v>
      </c>
      <c r="N104" s="70">
        <v>87.034564342193548</v>
      </c>
      <c r="O104" s="70">
        <v>73.804069183778424</v>
      </c>
      <c r="P104" s="70">
        <v>62.168118053595968</v>
      </c>
      <c r="Q104" s="70">
        <v>81.065282904240902</v>
      </c>
      <c r="R104" s="70">
        <v>69.207273106497993</v>
      </c>
      <c r="S104" s="70">
        <v>69.857697283311765</v>
      </c>
    </row>
    <row r="105" spans="1:19" ht="14.25" customHeight="1" x14ac:dyDescent="0.25">
      <c r="A105" s="61">
        <v>1993</v>
      </c>
      <c r="B105" s="64" t="s">
        <v>247</v>
      </c>
      <c r="C105" s="62">
        <v>53.887884267631101</v>
      </c>
      <c r="D105" s="62">
        <v>15.1811394391889</v>
      </c>
      <c r="E105" s="62">
        <v>42.170725809750635</v>
      </c>
      <c r="F105" s="62">
        <v>55.608202457824554</v>
      </c>
      <c r="G105" s="62">
        <v>47.515351990000347</v>
      </c>
      <c r="H105" s="62">
        <v>42.709750124612114</v>
      </c>
      <c r="I105" s="62">
        <v>58.272466832044749</v>
      </c>
      <c r="J105" s="62">
        <v>49.330448419814687</v>
      </c>
      <c r="K105" s="70">
        <v>77.426272377098229</v>
      </c>
      <c r="L105" s="70">
        <v>21.812306294596691</v>
      </c>
      <c r="M105" s="70">
        <v>60.591024258247664</v>
      </c>
      <c r="N105" s="70">
        <v>79.898030668956096</v>
      </c>
      <c r="O105" s="70">
        <v>68.270199048829497</v>
      </c>
      <c r="P105" s="70">
        <v>60.333027439768486</v>
      </c>
      <c r="Q105" s="70">
        <v>82.317370860354217</v>
      </c>
      <c r="R105" s="70">
        <v>69.685617205558245</v>
      </c>
      <c r="S105" s="70">
        <v>69.598965071151355</v>
      </c>
    </row>
    <row r="106" spans="1:19" ht="14.25" customHeight="1" x14ac:dyDescent="0.25">
      <c r="A106" s="61">
        <v>1993</v>
      </c>
      <c r="B106" s="64" t="s">
        <v>248</v>
      </c>
      <c r="C106" s="62">
        <v>53.996383363471963</v>
      </c>
      <c r="D106" s="62">
        <v>13.902345904212446</v>
      </c>
      <c r="E106" s="62">
        <v>40.526642932177516</v>
      </c>
      <c r="F106" s="62">
        <v>54.676934098241802</v>
      </c>
      <c r="G106" s="62">
        <v>46.477373268397059</v>
      </c>
      <c r="H106" s="62">
        <v>42.104882060064661</v>
      </c>
      <c r="I106" s="62">
        <v>58.237594021253578</v>
      </c>
      <c r="J106" s="62">
        <v>49.032796703357114</v>
      </c>
      <c r="K106" s="70">
        <v>76.726478566109975</v>
      </c>
      <c r="L106" s="70">
        <v>19.754620191095995</v>
      </c>
      <c r="M106" s="70">
        <v>57.586571666494891</v>
      </c>
      <c r="N106" s="70">
        <v>77.693511135920801</v>
      </c>
      <c r="O106" s="70">
        <v>66.042296942042142</v>
      </c>
      <c r="P106" s="70">
        <v>58.90442369902722</v>
      </c>
      <c r="Q106" s="70">
        <v>81.473970371087816</v>
      </c>
      <c r="R106" s="70">
        <v>68.596525886061983</v>
      </c>
      <c r="S106" s="70">
        <v>70.3751617076326</v>
      </c>
    </row>
    <row r="107" spans="1:19" ht="14.25" customHeight="1" x14ac:dyDescent="0.25">
      <c r="A107" s="61">
        <v>1993</v>
      </c>
      <c r="B107" s="64" t="s">
        <v>176</v>
      </c>
      <c r="C107" s="62">
        <v>54.611211573236886</v>
      </c>
      <c r="D107" s="62">
        <v>13.905103296143896</v>
      </c>
      <c r="E107" s="62">
        <v>42.992767248537199</v>
      </c>
      <c r="F107" s="62">
        <v>60.749314086753955</v>
      </c>
      <c r="G107" s="62">
        <v>50.832727747994738</v>
      </c>
      <c r="H107" s="62">
        <v>42.945173779258369</v>
      </c>
      <c r="I107" s="62">
        <v>57.784247480968375</v>
      </c>
      <c r="J107" s="62">
        <v>48.8961611994918</v>
      </c>
      <c r="K107" s="70">
        <v>76.753575538385661</v>
      </c>
      <c r="L107" s="70">
        <v>19.54299063258042</v>
      </c>
      <c r="M107" s="70">
        <v>60.424380151125909</v>
      </c>
      <c r="N107" s="70">
        <v>85.380399616474193</v>
      </c>
      <c r="O107" s="70">
        <v>71.4430882712726</v>
      </c>
      <c r="P107" s="70">
        <v>59.745650778044478</v>
      </c>
      <c r="Q107" s="70">
        <v>80.389882416483545</v>
      </c>
      <c r="R107" s="70">
        <v>68.024709515152765</v>
      </c>
      <c r="S107" s="70">
        <v>71.151358344113845</v>
      </c>
    </row>
    <row r="108" spans="1:19" ht="14.25" customHeight="1" x14ac:dyDescent="0.25">
      <c r="A108" s="61">
        <v>1994</v>
      </c>
      <c r="B108" s="64" t="s">
        <v>174</v>
      </c>
      <c r="C108" s="62">
        <v>54.683544303797468</v>
      </c>
      <c r="D108" s="62">
        <v>14.843252874050822</v>
      </c>
      <c r="E108" s="62">
        <v>44.061421118959728</v>
      </c>
      <c r="F108" s="62">
        <v>59.575660811663376</v>
      </c>
      <c r="G108" s="62">
        <v>50.295029742865154</v>
      </c>
      <c r="H108" s="62">
        <v>42.524026209413286</v>
      </c>
      <c r="I108" s="62">
        <v>56.267280211552482</v>
      </c>
      <c r="J108" s="62">
        <v>47.910600397520248</v>
      </c>
      <c r="K108" s="70">
        <v>76.576774903687379</v>
      </c>
      <c r="L108" s="70">
        <v>20.785932013842906</v>
      </c>
      <c r="M108" s="70">
        <v>61.701953849557725</v>
      </c>
      <c r="N108" s="70">
        <v>83.427510520680755</v>
      </c>
      <c r="O108" s="70">
        <v>70.43126447687456</v>
      </c>
      <c r="P108" s="70">
        <v>58.97105284899915</v>
      </c>
      <c r="Q108" s="70">
        <v>78.02978811753222</v>
      </c>
      <c r="R108" s="70">
        <v>66.440993478741163</v>
      </c>
      <c r="S108" s="70">
        <v>71.41009055627427</v>
      </c>
    </row>
    <row r="109" spans="1:19" ht="14.25" customHeight="1" x14ac:dyDescent="0.25">
      <c r="A109" s="61">
        <v>1994</v>
      </c>
      <c r="B109" s="64" t="s">
        <v>247</v>
      </c>
      <c r="C109" s="62">
        <v>52.622061482820982</v>
      </c>
      <c r="D109" s="62">
        <v>15.474695626352181</v>
      </c>
      <c r="E109" s="62">
        <v>42.006317521993331</v>
      </c>
      <c r="F109" s="62">
        <v>54.013564855799302</v>
      </c>
      <c r="G109" s="62">
        <v>46.373706922245987</v>
      </c>
      <c r="H109" s="62">
        <v>42.387471253761895</v>
      </c>
      <c r="I109" s="62">
        <v>56.656693265387233</v>
      </c>
      <c r="J109" s="62">
        <v>48.13607780358727</v>
      </c>
      <c r="K109" s="70">
        <v>73.957915502219308</v>
      </c>
      <c r="L109" s="70">
        <v>21.748981307582245</v>
      </c>
      <c r="M109" s="70">
        <v>59.037969899092445</v>
      </c>
      <c r="N109" s="70">
        <v>75.913610242787016</v>
      </c>
      <c r="O109" s="70">
        <v>65.176137183447537</v>
      </c>
      <c r="P109" s="70">
        <v>58.95336752957148</v>
      </c>
      <c r="Q109" s="70">
        <v>78.799295223069848</v>
      </c>
      <c r="R109" s="70">
        <v>66.948647849217338</v>
      </c>
      <c r="S109" s="70">
        <v>71.151358344113845</v>
      </c>
    </row>
    <row r="110" spans="1:19" ht="14.25" customHeight="1" x14ac:dyDescent="0.25">
      <c r="A110" s="61">
        <v>1994</v>
      </c>
      <c r="B110" s="64" t="s">
        <v>248</v>
      </c>
      <c r="C110" s="62">
        <v>54.249547920433997</v>
      </c>
      <c r="D110" s="62">
        <v>16.128833835320069</v>
      </c>
      <c r="E110" s="62">
        <v>41.677500946478709</v>
      </c>
      <c r="F110" s="62">
        <v>53.311924310908196</v>
      </c>
      <c r="G110" s="62">
        <v>46.035093896760607</v>
      </c>
      <c r="H110" s="62">
        <v>42.741269542065019</v>
      </c>
      <c r="I110" s="62">
        <v>56.813620913947489</v>
      </c>
      <c r="J110" s="62">
        <v>48.464001677803715</v>
      </c>
      <c r="K110" s="70">
        <v>76.106897536289438</v>
      </c>
      <c r="L110" s="70">
        <v>22.627202458625067</v>
      </c>
      <c r="M110" s="70">
        <v>58.469524921285007</v>
      </c>
      <c r="N110" s="70">
        <v>74.791501800965577</v>
      </c>
      <c r="O110" s="70">
        <v>64.582808679121499</v>
      </c>
      <c r="P110" s="70">
        <v>59.437170827513583</v>
      </c>
      <c r="Q110" s="70">
        <v>79.006565031216098</v>
      </c>
      <c r="R110" s="70">
        <v>67.395357638442093</v>
      </c>
      <c r="S110" s="70">
        <v>71.280724450194057</v>
      </c>
    </row>
    <row r="111" spans="1:19" ht="14.25" customHeight="1" x14ac:dyDescent="0.25">
      <c r="A111" s="61">
        <v>1994</v>
      </c>
      <c r="B111" s="64" t="s">
        <v>176</v>
      </c>
      <c r="C111" s="62">
        <v>52.875226039782994</v>
      </c>
      <c r="D111" s="62">
        <v>17.033682602977983</v>
      </c>
      <c r="E111" s="62">
        <v>40.691051219934828</v>
      </c>
      <c r="F111" s="62">
        <v>58.912291569220876</v>
      </c>
      <c r="G111" s="62">
        <v>49.535882035633001</v>
      </c>
      <c r="H111" s="62">
        <v>40.786234965478542</v>
      </c>
      <c r="I111" s="62">
        <v>56.075479752201055</v>
      </c>
      <c r="J111" s="62">
        <v>47.729253040364291</v>
      </c>
      <c r="K111" s="70">
        <v>73.117262484351087</v>
      </c>
      <c r="L111" s="70">
        <v>23.554627284618931</v>
      </c>
      <c r="M111" s="70">
        <v>56.268662957083407</v>
      </c>
      <c r="N111" s="70">
        <v>81.465476534897576</v>
      </c>
      <c r="O111" s="70">
        <v>68.499529183442419</v>
      </c>
      <c r="P111" s="70">
        <v>55.840956962593836</v>
      </c>
      <c r="Q111" s="70">
        <v>76.773657930176682</v>
      </c>
      <c r="R111" s="70">
        <v>65.346731982974106</v>
      </c>
      <c r="S111" s="70">
        <v>72.315653298835699</v>
      </c>
    </row>
    <row r="112" spans="1:19" ht="14.25" customHeight="1" x14ac:dyDescent="0.25">
      <c r="A112" s="61">
        <v>1995</v>
      </c>
      <c r="B112" s="64" t="s">
        <v>174</v>
      </c>
      <c r="C112" s="62">
        <v>51.428571428571423</v>
      </c>
      <c r="D112" s="62">
        <v>19.075425274678658</v>
      </c>
      <c r="E112" s="62">
        <v>42.581746529143913</v>
      </c>
      <c r="F112" s="62">
        <v>59.486361105949968</v>
      </c>
      <c r="G112" s="62">
        <v>50.539225424831237</v>
      </c>
      <c r="H112" s="62">
        <v>41.344734898129673</v>
      </c>
      <c r="I112" s="62">
        <v>56.028982671146167</v>
      </c>
      <c r="J112" s="62">
        <v>48.081522427657411</v>
      </c>
      <c r="K112" s="70">
        <v>70.989795918367335</v>
      </c>
      <c r="L112" s="70">
        <v>26.330899530940361</v>
      </c>
      <c r="M112" s="70">
        <v>58.778017976836153</v>
      </c>
      <c r="N112" s="70">
        <v>82.112423455177364</v>
      </c>
      <c r="O112" s="70">
        <v>69.762180809633122</v>
      </c>
      <c r="P112" s="70">
        <v>56.551408696662122</v>
      </c>
      <c r="Q112" s="70">
        <v>76.636551321496597</v>
      </c>
      <c r="R112" s="70">
        <v>65.76599976426948</v>
      </c>
      <c r="S112" s="70">
        <v>72.445019404915911</v>
      </c>
    </row>
    <row r="113" spans="1:19" ht="14.25" customHeight="1" x14ac:dyDescent="0.25">
      <c r="A113" s="61">
        <v>1995</v>
      </c>
      <c r="B113" s="64" t="s">
        <v>247</v>
      </c>
      <c r="C113" s="62">
        <v>51.68173598553345</v>
      </c>
      <c r="D113" s="62">
        <v>19.262503711873755</v>
      </c>
      <c r="E113" s="62">
        <v>42.663950673022576</v>
      </c>
      <c r="F113" s="62">
        <v>52.941968387238333</v>
      </c>
      <c r="G113" s="62">
        <v>46.336261572399714</v>
      </c>
      <c r="H113" s="62">
        <v>42.965294562534638</v>
      </c>
      <c r="I113" s="62">
        <v>55.726751644289344</v>
      </c>
      <c r="J113" s="62">
        <v>48.19738252162594</v>
      </c>
      <c r="K113" s="70">
        <v>70.707932596136899</v>
      </c>
      <c r="L113" s="70">
        <v>26.35383251199719</v>
      </c>
      <c r="M113" s="70">
        <v>58.370325434064505</v>
      </c>
      <c r="N113" s="70">
        <v>72.43210896165526</v>
      </c>
      <c r="O113" s="70">
        <v>63.394566717637126</v>
      </c>
      <c r="P113" s="70">
        <v>58.305461477180941</v>
      </c>
      <c r="Q113" s="70">
        <v>75.623221121304582</v>
      </c>
      <c r="R113" s="70">
        <v>65.40559441121718</v>
      </c>
      <c r="S113" s="70">
        <v>73.091849935316958</v>
      </c>
    </row>
    <row r="114" spans="1:19" ht="14.25" customHeight="1" x14ac:dyDescent="0.25">
      <c r="A114" s="61">
        <v>1995</v>
      </c>
      <c r="B114" s="64" t="s">
        <v>248</v>
      </c>
      <c r="C114" s="62">
        <v>49.981916817359853</v>
      </c>
      <c r="D114" s="62">
        <v>17.335298858863954</v>
      </c>
      <c r="E114" s="62">
        <v>37.896110328060516</v>
      </c>
      <c r="F114" s="62">
        <v>51.270788180315876</v>
      </c>
      <c r="G114" s="62">
        <v>44.099668844778734</v>
      </c>
      <c r="H114" s="62">
        <v>38.847477114539018</v>
      </c>
      <c r="I114" s="62">
        <v>54.680567320554267</v>
      </c>
      <c r="J114" s="62">
        <v>46.477751558632356</v>
      </c>
      <c r="K114" s="70">
        <v>67.901619859084647</v>
      </c>
      <c r="L114" s="70">
        <v>23.550414794203579</v>
      </c>
      <c r="M114" s="70">
        <v>51.482764997523333</v>
      </c>
      <c r="N114" s="70">
        <v>69.65258218520944</v>
      </c>
      <c r="O114" s="70">
        <v>59.91044642708956</v>
      </c>
      <c r="P114" s="70">
        <v>52.298703708318548</v>
      </c>
      <c r="Q114" s="70">
        <v>73.61411863294866</v>
      </c>
      <c r="R114" s="70">
        <v>62.571017176403274</v>
      </c>
      <c r="S114" s="70">
        <v>73.609314359637779</v>
      </c>
    </row>
    <row r="115" spans="1:19" ht="14.25" customHeight="1" x14ac:dyDescent="0.25">
      <c r="A115" s="61">
        <v>1995</v>
      </c>
      <c r="B115" s="64" t="s">
        <v>176</v>
      </c>
      <c r="C115" s="62">
        <v>47.414104882459306</v>
      </c>
      <c r="D115" s="62">
        <v>17.598099520638019</v>
      </c>
      <c r="E115" s="62">
        <v>34.11471970964233</v>
      </c>
      <c r="F115" s="62">
        <v>57.343168168828029</v>
      </c>
      <c r="G115" s="62">
        <v>47.344078754884094</v>
      </c>
      <c r="H115" s="62">
        <v>34.098889213257344</v>
      </c>
      <c r="I115" s="62">
        <v>54.610821698971918</v>
      </c>
      <c r="J115" s="62">
        <v>45.565699444695362</v>
      </c>
      <c r="K115" s="70">
        <v>63.630387281494869</v>
      </c>
      <c r="L115" s="70">
        <v>23.616893974745121</v>
      </c>
      <c r="M115" s="70">
        <v>45.782427665891525</v>
      </c>
      <c r="N115" s="70">
        <v>76.955328115458457</v>
      </c>
      <c r="O115" s="70">
        <v>63.536411245703825</v>
      </c>
      <c r="P115" s="70">
        <v>45.513733600183322</v>
      </c>
      <c r="Q115" s="70">
        <v>72.892180591259901</v>
      </c>
      <c r="R115" s="70">
        <v>60.819139675247413</v>
      </c>
      <c r="S115" s="70">
        <v>74.514877102199222</v>
      </c>
    </row>
    <row r="116" spans="1:19" ht="14.25" customHeight="1" x14ac:dyDescent="0.25">
      <c r="A116" s="61">
        <v>1996</v>
      </c>
      <c r="B116" s="64" t="s">
        <v>174</v>
      </c>
      <c r="C116" s="62">
        <v>48.643761301989144</v>
      </c>
      <c r="D116" s="62">
        <v>19.692020531964538</v>
      </c>
      <c r="E116" s="62">
        <v>32.66775443485178</v>
      </c>
      <c r="F116" s="62">
        <v>57.713124092497893</v>
      </c>
      <c r="G116" s="62">
        <v>48.254124452287073</v>
      </c>
      <c r="H116" s="62">
        <v>31.803486174318078</v>
      </c>
      <c r="I116" s="62">
        <v>54.145850888422999</v>
      </c>
      <c r="J116" s="62">
        <v>45.704528974249179</v>
      </c>
      <c r="K116" s="70">
        <v>64.718808066157678</v>
      </c>
      <c r="L116" s="70">
        <v>26.199538504661941</v>
      </c>
      <c r="M116" s="70">
        <v>43.463294626747725</v>
      </c>
      <c r="N116" s="70">
        <v>76.785275255595309</v>
      </c>
      <c r="O116" s="70">
        <v>64.200409985572989</v>
      </c>
      <c r="P116" s="70">
        <v>42.012531273867999</v>
      </c>
      <c r="Q116" s="70">
        <v>71.526883604257591</v>
      </c>
      <c r="R116" s="70">
        <v>60.375863902574864</v>
      </c>
      <c r="S116" s="70">
        <v>75.161707632600255</v>
      </c>
    </row>
    <row r="117" spans="1:19" ht="14.25" customHeight="1" x14ac:dyDescent="0.25">
      <c r="A117" s="61">
        <v>1996</v>
      </c>
      <c r="B117" s="64" t="s">
        <v>247</v>
      </c>
      <c r="C117" s="62">
        <v>47.992766726943934</v>
      </c>
      <c r="D117" s="62">
        <v>20.179018368472406</v>
      </c>
      <c r="E117" s="62">
        <v>29.137882019100033</v>
      </c>
      <c r="F117" s="62">
        <v>51.219759777051067</v>
      </c>
      <c r="G117" s="62">
        <v>43.472300005780255</v>
      </c>
      <c r="H117" s="62">
        <v>29.384005818171445</v>
      </c>
      <c r="I117" s="62">
        <v>54.081917401972518</v>
      </c>
      <c r="J117" s="62">
        <v>45.471662898733477</v>
      </c>
      <c r="K117" s="70">
        <v>62.666230878256179</v>
      </c>
      <c r="L117" s="70">
        <v>26.348616889914133</v>
      </c>
      <c r="M117" s="70">
        <v>38.046592568858649</v>
      </c>
      <c r="N117" s="70">
        <v>66.87985524942647</v>
      </c>
      <c r="O117" s="70">
        <v>56.76366200079076</v>
      </c>
      <c r="P117" s="70">
        <v>38.146184367352262</v>
      </c>
      <c r="Q117" s="70">
        <v>70.208902248438946</v>
      </c>
      <c r="R117" s="70">
        <v>59.031108527500301</v>
      </c>
      <c r="S117" s="70">
        <v>76.584734799482547</v>
      </c>
    </row>
    <row r="118" spans="1:19" ht="14.25" customHeight="1" x14ac:dyDescent="0.25">
      <c r="A118" s="61">
        <v>1996</v>
      </c>
      <c r="B118" s="64" t="s">
        <v>248</v>
      </c>
      <c r="C118" s="62">
        <v>47.70343580470162</v>
      </c>
      <c r="D118" s="62">
        <v>19.400373308446106</v>
      </c>
      <c r="E118" s="62">
        <v>28.192918492846673</v>
      </c>
      <c r="F118" s="62">
        <v>50.007835199511874</v>
      </c>
      <c r="G118" s="62">
        <v>42.394509028127921</v>
      </c>
      <c r="H118" s="62">
        <v>29.114151885852365</v>
      </c>
      <c r="I118" s="62">
        <v>53.268218483511887</v>
      </c>
      <c r="J118" s="62">
        <v>44.738349230163003</v>
      </c>
      <c r="K118" s="70">
        <v>61.870395766836161</v>
      </c>
      <c r="L118" s="70">
        <v>25.161893569511474</v>
      </c>
      <c r="M118" s="70">
        <v>36.565647642567917</v>
      </c>
      <c r="N118" s="70">
        <v>64.859155384601806</v>
      </c>
      <c r="O118" s="70">
        <v>54.984824628763221</v>
      </c>
      <c r="P118" s="70">
        <v>37.498907632473419</v>
      </c>
      <c r="Q118" s="70">
        <v>68.609245857176575</v>
      </c>
      <c r="R118" s="70">
        <v>57.62280941545982</v>
      </c>
      <c r="S118" s="70">
        <v>77.102199223803368</v>
      </c>
    </row>
    <row r="119" spans="1:19" ht="14.25" customHeight="1" x14ac:dyDescent="0.25">
      <c r="A119" s="61">
        <v>1996</v>
      </c>
      <c r="B119" s="64" t="s">
        <v>176</v>
      </c>
      <c r="C119" s="62">
        <v>47.124773960216991</v>
      </c>
      <c r="D119" s="62">
        <v>21.671615831671829</v>
      </c>
      <c r="E119" s="62">
        <v>30.247657250456484</v>
      </c>
      <c r="F119" s="62">
        <v>54.70244829987422</v>
      </c>
      <c r="G119" s="62">
        <v>46.216372098876903</v>
      </c>
      <c r="H119" s="62">
        <v>29.945974579717021</v>
      </c>
      <c r="I119" s="62">
        <v>52.152288538194455</v>
      </c>
      <c r="J119" s="62">
        <v>44.426432676607462</v>
      </c>
      <c r="K119" s="70">
        <v>61.325673857319408</v>
      </c>
      <c r="L119" s="70">
        <v>28.202287942562833</v>
      </c>
      <c r="M119" s="70">
        <v>39.362692011115925</v>
      </c>
      <c r="N119" s="70">
        <v>71.18685612088008</v>
      </c>
      <c r="O119" s="70">
        <v>60.143528000727009</v>
      </c>
      <c r="P119" s="70">
        <v>38.490969896808515</v>
      </c>
      <c r="Q119" s="70">
        <v>67.033789894851495</v>
      </c>
      <c r="R119" s="70">
        <v>57.103383903094432</v>
      </c>
      <c r="S119" s="70">
        <v>76.843467011642957</v>
      </c>
    </row>
    <row r="120" spans="1:19" ht="14.25" customHeight="1" x14ac:dyDescent="0.25">
      <c r="A120" s="61">
        <v>1997</v>
      </c>
      <c r="B120" s="64" t="s">
        <v>174</v>
      </c>
      <c r="C120" s="62">
        <v>47.305605786618443</v>
      </c>
      <c r="D120" s="62">
        <v>20.491664192084162</v>
      </c>
      <c r="E120" s="62">
        <v>31.378353432580187</v>
      </c>
      <c r="F120" s="62">
        <v>55.161703929257492</v>
      </c>
      <c r="G120" s="62">
        <v>45.635730122646947</v>
      </c>
      <c r="H120" s="62">
        <v>30.459189544151069</v>
      </c>
      <c r="I120" s="62">
        <v>51.635008511458778</v>
      </c>
      <c r="J120" s="62">
        <v>43.181539793387017</v>
      </c>
      <c r="K120" s="70">
        <v>62.401421967672455</v>
      </c>
      <c r="L120" s="70">
        <v>27.030813004233888</v>
      </c>
      <c r="M120" s="70">
        <v>41.391582258335305</v>
      </c>
      <c r="N120" s="70">
        <v>72.764500234327727</v>
      </c>
      <c r="O120" s="70">
        <v>60.198667892160572</v>
      </c>
      <c r="P120" s="70">
        <v>39.701759051291802</v>
      </c>
      <c r="Q120" s="70">
        <v>67.303191490431146</v>
      </c>
      <c r="R120" s="70">
        <v>56.284593057073792</v>
      </c>
      <c r="S120" s="70">
        <v>75.808538163001288</v>
      </c>
    </row>
    <row r="121" spans="1:19" ht="14.25" customHeight="1" x14ac:dyDescent="0.25">
      <c r="A121" s="61">
        <v>1997</v>
      </c>
      <c r="B121" s="64" t="s">
        <v>247</v>
      </c>
      <c r="C121" s="62">
        <v>45.605786618444839</v>
      </c>
      <c r="D121" s="62">
        <v>18.449921520383487</v>
      </c>
      <c r="E121" s="62">
        <v>30.767416640196888</v>
      </c>
      <c r="F121" s="62">
        <v>47.392629532190462</v>
      </c>
      <c r="G121" s="62">
        <v>40.077187475532021</v>
      </c>
      <c r="H121" s="62">
        <v>31.029098276569702</v>
      </c>
      <c r="I121" s="62">
        <v>50.309841701394312</v>
      </c>
      <c r="J121" s="62">
        <v>42.028868981766593</v>
      </c>
      <c r="K121" s="70">
        <v>60.056683230081532</v>
      </c>
      <c r="L121" s="70">
        <v>24.296063603503299</v>
      </c>
      <c r="M121" s="70">
        <v>40.516546955489261</v>
      </c>
      <c r="N121" s="70">
        <v>62.409714869477384</v>
      </c>
      <c r="O121" s="70">
        <v>52.776262212242344</v>
      </c>
      <c r="P121" s="70">
        <v>40.529125230629184</v>
      </c>
      <c r="Q121" s="70">
        <v>65.712959380086616</v>
      </c>
      <c r="R121" s="70">
        <v>54.896641825713942</v>
      </c>
      <c r="S121" s="70">
        <v>75.9379042690815</v>
      </c>
    </row>
    <row r="122" spans="1:19" ht="14.25" customHeight="1" x14ac:dyDescent="0.25">
      <c r="A122" s="61">
        <v>1997</v>
      </c>
      <c r="B122" s="64" t="s">
        <v>248</v>
      </c>
      <c r="C122" s="62">
        <v>46.401446654611206</v>
      </c>
      <c r="D122" s="62">
        <v>18.509099393373777</v>
      </c>
      <c r="E122" s="62">
        <v>30.046422822859256</v>
      </c>
      <c r="F122" s="62">
        <v>45.912805837511037</v>
      </c>
      <c r="G122" s="62">
        <v>39.025767746189594</v>
      </c>
      <c r="H122" s="62">
        <v>31.386223735013139</v>
      </c>
      <c r="I122" s="62">
        <v>48.804498702242164</v>
      </c>
      <c r="J122" s="62">
        <v>41.130196549843468</v>
      </c>
      <c r="K122" s="70">
        <v>59.681062003351848</v>
      </c>
      <c r="L122" s="70">
        <v>23.806212697301046</v>
      </c>
      <c r="M122" s="70">
        <v>38.645399071664229</v>
      </c>
      <c r="N122" s="70">
        <v>59.052577225284573</v>
      </c>
      <c r="O122" s="70">
        <v>50.194539879874469</v>
      </c>
      <c r="P122" s="70">
        <v>40.089696940877687</v>
      </c>
      <c r="Q122" s="70">
        <v>62.33810027109741</v>
      </c>
      <c r="R122" s="70">
        <v>52.535696193439094</v>
      </c>
      <c r="S122" s="70">
        <v>77.7490297542044</v>
      </c>
    </row>
    <row r="123" spans="1:19" ht="14.25" customHeight="1" x14ac:dyDescent="0.25">
      <c r="A123" s="61">
        <v>1997</v>
      </c>
      <c r="B123" s="64" t="s">
        <v>176</v>
      </c>
      <c r="C123" s="62">
        <v>48.065099457504516</v>
      </c>
      <c r="D123" s="62">
        <v>19.687142069316589</v>
      </c>
      <c r="E123" s="62">
        <v>32.34494044979283</v>
      </c>
      <c r="F123" s="62">
        <v>53.044025193767965</v>
      </c>
      <c r="G123" s="62">
        <v>44.29196221843651</v>
      </c>
      <c r="H123" s="62">
        <v>31.663159842272687</v>
      </c>
      <c r="I123" s="62">
        <v>50.75737610654766</v>
      </c>
      <c r="J123" s="62">
        <v>42.687219297078585</v>
      </c>
      <c r="K123" s="70">
        <v>63.29526725834922</v>
      </c>
      <c r="L123" s="70">
        <v>25.925316558060857</v>
      </c>
      <c r="M123" s="70">
        <v>42.593933505434165</v>
      </c>
      <c r="N123" s="70">
        <v>69.851842376120331</v>
      </c>
      <c r="O123" s="70">
        <v>58.326553313205153</v>
      </c>
      <c r="P123" s="70">
        <v>41.42765908971959</v>
      </c>
      <c r="Q123" s="70">
        <v>66.410278825785241</v>
      </c>
      <c r="R123" s="70">
        <v>55.851392512205386</v>
      </c>
      <c r="S123" s="70">
        <v>75.9379042690815</v>
      </c>
    </row>
    <row r="124" spans="1:19" ht="14.25" customHeight="1" x14ac:dyDescent="0.25">
      <c r="A124" s="61">
        <v>1998</v>
      </c>
      <c r="B124" s="64" t="s">
        <v>174</v>
      </c>
      <c r="C124" s="62">
        <v>46.65461121157324</v>
      </c>
      <c r="D124" s="62">
        <v>17.163280023755995</v>
      </c>
      <c r="E124" s="62">
        <v>32.987642024018236</v>
      </c>
      <c r="F124" s="62">
        <v>54.40903498110157</v>
      </c>
      <c r="G124" s="62">
        <v>45.247083975840752</v>
      </c>
      <c r="H124" s="62">
        <v>31.766464891398332</v>
      </c>
      <c r="I124" s="62">
        <v>50.908491619976076</v>
      </c>
      <c r="J124" s="62">
        <v>42.729519935757395</v>
      </c>
      <c r="K124" s="70">
        <v>60.71382906825945</v>
      </c>
      <c r="L124" s="70">
        <v>22.335379559534314</v>
      </c>
      <c r="M124" s="70">
        <v>42.92836243192945</v>
      </c>
      <c r="N124" s="70">
        <v>70.805023637022742</v>
      </c>
      <c r="O124" s="70">
        <v>58.882148002230473</v>
      </c>
      <c r="P124" s="70">
        <v>41.308796997917199</v>
      </c>
      <c r="Q124" s="70">
        <v>66.200899375781631</v>
      </c>
      <c r="R124" s="70">
        <v>55.565045430113649</v>
      </c>
      <c r="S124" s="70">
        <v>76.843467011642957</v>
      </c>
    </row>
    <row r="125" spans="1:19" ht="14.25" customHeight="1" x14ac:dyDescent="0.25">
      <c r="A125" s="61">
        <v>1998</v>
      </c>
      <c r="B125" s="64" t="s">
        <v>247</v>
      </c>
      <c r="C125" s="62">
        <v>48.173598553345386</v>
      </c>
      <c r="D125" s="62">
        <v>16.173164213294871</v>
      </c>
      <c r="E125" s="62">
        <v>32.135078711270246</v>
      </c>
      <c r="F125" s="62">
        <v>46.397575668526706</v>
      </c>
      <c r="G125" s="62">
        <v>39.759949442460581</v>
      </c>
      <c r="H125" s="62">
        <v>32.4048546806982</v>
      </c>
      <c r="I125" s="62">
        <v>49.391524350560175</v>
      </c>
      <c r="J125" s="62">
        <v>41.767117664235968</v>
      </c>
      <c r="K125" s="70">
        <v>62.585196103757958</v>
      </c>
      <c r="L125" s="70">
        <v>21.011522582986448</v>
      </c>
      <c r="M125" s="70">
        <v>41.748598056826722</v>
      </c>
      <c r="N125" s="70">
        <v>60.277858809699403</v>
      </c>
      <c r="O125" s="70">
        <v>51.6545225529782</v>
      </c>
      <c r="P125" s="70">
        <v>41.910055200075277</v>
      </c>
      <c r="Q125" s="70">
        <v>63.879364136782435</v>
      </c>
      <c r="R125" s="70">
        <v>54.018517413652326</v>
      </c>
      <c r="S125" s="70">
        <v>76.972833117723155</v>
      </c>
    </row>
    <row r="126" spans="1:19" ht="14.25" customHeight="1" x14ac:dyDescent="0.25">
      <c r="A126" s="61">
        <v>1998</v>
      </c>
      <c r="B126" s="64" t="s">
        <v>248</v>
      </c>
      <c r="C126" s="62">
        <v>48.209764918625673</v>
      </c>
      <c r="D126" s="62">
        <v>15.767827599372165</v>
      </c>
      <c r="E126" s="62">
        <v>32.121962352612591</v>
      </c>
      <c r="F126" s="62">
        <v>46.193462055467478</v>
      </c>
      <c r="G126" s="62">
        <v>39.571470201090776</v>
      </c>
      <c r="H126" s="62">
        <v>34.04134874504031</v>
      </c>
      <c r="I126" s="62">
        <v>48.821935107637728</v>
      </c>
      <c r="J126" s="62">
        <v>41.650846607689317</v>
      </c>
      <c r="K126" s="70">
        <v>62.213937031882537</v>
      </c>
      <c r="L126" s="70">
        <v>20.348131442929354</v>
      </c>
      <c r="M126" s="70">
        <v>41.452882969231268</v>
      </c>
      <c r="N126" s="70">
        <v>59.611930165069047</v>
      </c>
      <c r="O126" s="70">
        <v>51.066354700239017</v>
      </c>
      <c r="P126" s="70">
        <v>43.743701805500272</v>
      </c>
      <c r="Q126" s="70">
        <v>62.73700219434302</v>
      </c>
      <c r="R126" s="70">
        <v>53.522033677318582</v>
      </c>
      <c r="S126" s="70">
        <v>77.49029754204399</v>
      </c>
    </row>
    <row r="127" spans="1:19" ht="14.25" customHeight="1" x14ac:dyDescent="0.25">
      <c r="A127" s="61">
        <v>1998</v>
      </c>
      <c r="B127" s="64" t="s">
        <v>176</v>
      </c>
      <c r="C127" s="62">
        <v>48.535262206148282</v>
      </c>
      <c r="D127" s="62">
        <v>15.503754295168202</v>
      </c>
      <c r="E127" s="62">
        <v>33.853321695423887</v>
      </c>
      <c r="F127" s="62">
        <v>52.610283766017083</v>
      </c>
      <c r="G127" s="62">
        <v>44.064299865454494</v>
      </c>
      <c r="H127" s="62">
        <v>32.878155754314484</v>
      </c>
      <c r="I127" s="62">
        <v>50.490017890482036</v>
      </c>
      <c r="J127" s="62">
        <v>42.495019065094418</v>
      </c>
      <c r="K127" s="70">
        <v>62.218503624133703</v>
      </c>
      <c r="L127" s="70">
        <v>19.874630298781128</v>
      </c>
      <c r="M127" s="70">
        <v>43.397375904747371</v>
      </c>
      <c r="N127" s="70">
        <v>67.442370399885903</v>
      </c>
      <c r="O127" s="70">
        <v>56.487070971801536</v>
      </c>
      <c r="P127" s="70">
        <v>41.554797465008193</v>
      </c>
      <c r="Q127" s="70">
        <v>63.814481661377698</v>
      </c>
      <c r="R127" s="70">
        <v>53.709579202596579</v>
      </c>
      <c r="S127" s="70">
        <v>78.007761966364811</v>
      </c>
    </row>
    <row r="128" spans="1:19" ht="14.25" customHeight="1" x14ac:dyDescent="0.25">
      <c r="A128" s="61">
        <v>1999</v>
      </c>
      <c r="B128" s="64" t="s">
        <v>174</v>
      </c>
      <c r="C128" s="62">
        <v>47.775768535262202</v>
      </c>
      <c r="D128" s="62">
        <v>15.453697026258856</v>
      </c>
      <c r="E128" s="62">
        <v>34.050067075288808</v>
      </c>
      <c r="F128" s="62">
        <v>53.541552125599836</v>
      </c>
      <c r="G128" s="62">
        <v>44.971393727454576</v>
      </c>
      <c r="H128" s="62">
        <v>32.31978394652122</v>
      </c>
      <c r="I128" s="62">
        <v>50.094792701515438</v>
      </c>
      <c r="J128" s="62">
        <v>42.352513135249289</v>
      </c>
      <c r="K128" s="70">
        <v>61.143491850592191</v>
      </c>
      <c r="L128" s="70">
        <v>19.777661922678966</v>
      </c>
      <c r="M128" s="70">
        <v>43.577320942381206</v>
      </c>
      <c r="N128" s="70">
        <v>68.52254932630575</v>
      </c>
      <c r="O128" s="70">
        <v>57.554449257156271</v>
      </c>
      <c r="P128" s="70">
        <v>40.916298197900012</v>
      </c>
      <c r="Q128" s="70">
        <v>63.419157743404789</v>
      </c>
      <c r="R128" s="70">
        <v>53.617563153879345</v>
      </c>
      <c r="S128" s="70">
        <v>78.137128072445023</v>
      </c>
    </row>
    <row r="129" spans="1:19" ht="14.25" customHeight="1" x14ac:dyDescent="0.25">
      <c r="A129" s="61">
        <v>1999</v>
      </c>
      <c r="B129" s="64" t="s">
        <v>247</v>
      </c>
      <c r="C129" s="62">
        <v>46.835443037974677</v>
      </c>
      <c r="D129" s="62">
        <v>17.846476901539898</v>
      </c>
      <c r="E129" s="62">
        <v>32.253125939189196</v>
      </c>
      <c r="F129" s="62">
        <v>47.59674314524969</v>
      </c>
      <c r="G129" s="62">
        <v>40.959391092755638</v>
      </c>
      <c r="H129" s="62">
        <v>32.578834846456871</v>
      </c>
      <c r="I129" s="62">
        <v>50.617884863382983</v>
      </c>
      <c r="J129" s="62">
        <v>43.0467417681947</v>
      </c>
      <c r="K129" s="70">
        <v>59.643817905032002</v>
      </c>
      <c r="L129" s="70">
        <v>22.72706201794125</v>
      </c>
      <c r="M129" s="70">
        <v>41.073585421735167</v>
      </c>
      <c r="N129" s="70">
        <v>60.613315405729828</v>
      </c>
      <c r="O129" s="70">
        <v>52.160806119769532</v>
      </c>
      <c r="P129" s="70">
        <v>41.533445750199988</v>
      </c>
      <c r="Q129" s="70">
        <v>64.530704823282747</v>
      </c>
      <c r="R129" s="70">
        <v>54.878559112945823</v>
      </c>
      <c r="S129" s="70">
        <v>78.525226390685646</v>
      </c>
    </row>
    <row r="130" spans="1:19" ht="14.25" customHeight="1" x14ac:dyDescent="0.25">
      <c r="A130" s="61">
        <v>1999</v>
      </c>
      <c r="B130" s="64" t="s">
        <v>248</v>
      </c>
      <c r="C130" s="62">
        <v>49.150090415913198</v>
      </c>
      <c r="D130" s="62">
        <v>20.097357145887244</v>
      </c>
      <c r="E130" s="62">
        <v>31.334980833152908</v>
      </c>
      <c r="F130" s="62">
        <v>48.387683395854218</v>
      </c>
      <c r="G130" s="62">
        <v>41.676542049504803</v>
      </c>
      <c r="H130" s="62">
        <v>33.802114767104946</v>
      </c>
      <c r="I130" s="62">
        <v>50.73412756602022</v>
      </c>
      <c r="J130" s="62">
        <v>43.684714422595377</v>
      </c>
      <c r="K130" s="70">
        <v>62.902350813743212</v>
      </c>
      <c r="L130" s="70">
        <v>25.72062429432258</v>
      </c>
      <c r="M130" s="70">
        <v>40.102549973554964</v>
      </c>
      <c r="N130" s="70">
        <v>61.926621299661107</v>
      </c>
      <c r="O130" s="70">
        <v>53.337693715674192</v>
      </c>
      <c r="P130" s="70">
        <v>43.219683885826555</v>
      </c>
      <c r="Q130" s="70">
        <v>64.869105697506996</v>
      </c>
      <c r="R130" s="70">
        <v>55.855663499035138</v>
      </c>
      <c r="S130" s="70">
        <v>78.137128072445023</v>
      </c>
    </row>
    <row r="131" spans="1:19" ht="14.25" customHeight="1" x14ac:dyDescent="0.25">
      <c r="A131" s="61">
        <v>1999</v>
      </c>
      <c r="B131" s="64" t="s">
        <v>176</v>
      </c>
      <c r="C131" s="62">
        <v>45.569620253164558</v>
      </c>
      <c r="D131" s="62">
        <v>23.048827047893777</v>
      </c>
      <c r="E131" s="62">
        <v>32.738431209522666</v>
      </c>
      <c r="F131" s="62">
        <v>51.258031079499666</v>
      </c>
      <c r="G131" s="62">
        <v>44.167590704339929</v>
      </c>
      <c r="H131" s="62">
        <v>31.684142746843126</v>
      </c>
      <c r="I131" s="62">
        <v>49.333402999241564</v>
      </c>
      <c r="J131" s="62">
        <v>42.689838893860305</v>
      </c>
      <c r="K131" s="70">
        <v>57.841242127579974</v>
      </c>
      <c r="L131" s="70">
        <v>29.255736137966977</v>
      </c>
      <c r="M131" s="70">
        <v>41.55469183080627</v>
      </c>
      <c r="N131" s="70">
        <v>65.061507429315668</v>
      </c>
      <c r="O131" s="70">
        <v>56.06165453933459</v>
      </c>
      <c r="P131" s="70">
        <v>40.382542374258385</v>
      </c>
      <c r="Q131" s="70">
        <v>62.877138668419029</v>
      </c>
      <c r="R131" s="70">
        <v>54.409685054626955</v>
      </c>
      <c r="S131" s="70">
        <v>78.783958602846056</v>
      </c>
    </row>
    <row r="132" spans="1:19" ht="14.25" customHeight="1" x14ac:dyDescent="0.25">
      <c r="A132" s="61">
        <v>2000</v>
      </c>
      <c r="B132" s="64" t="s">
        <v>174</v>
      </c>
      <c r="C132" s="62">
        <v>47.631103074141045</v>
      </c>
      <c r="D132" s="62">
        <v>24.75544054638782</v>
      </c>
      <c r="E132" s="62">
        <v>33.840205336766225</v>
      </c>
      <c r="F132" s="62">
        <v>52.776126076627705</v>
      </c>
      <c r="G132" s="62">
        <v>43.486032725848126</v>
      </c>
      <c r="H132" s="62">
        <v>31.557774625527657</v>
      </c>
      <c r="I132" s="62">
        <v>49.618197620702787</v>
      </c>
      <c r="J132" s="62">
        <v>41.162980776302049</v>
      </c>
      <c r="K132" s="70">
        <v>60.0633648879462</v>
      </c>
      <c r="L132" s="70">
        <v>31.216893217549401</v>
      </c>
      <c r="M132" s="70">
        <v>42.672885359413193</v>
      </c>
      <c r="N132" s="70">
        <v>66.551297646383702</v>
      </c>
      <c r="O132" s="70">
        <v>54.836383845155957</v>
      </c>
      <c r="P132" s="70">
        <v>39.675351553341279</v>
      </c>
      <c r="Q132" s="70">
        <v>62.381440307647452</v>
      </c>
      <c r="R132" s="70">
        <v>51.751295921928651</v>
      </c>
      <c r="S132" s="70">
        <v>79.301423027166891</v>
      </c>
    </row>
    <row r="133" spans="1:19" ht="14.25" customHeight="1" x14ac:dyDescent="0.25">
      <c r="A133" s="61">
        <v>2000</v>
      </c>
      <c r="B133" s="64" t="s">
        <v>247</v>
      </c>
      <c r="C133" s="62">
        <v>46.292947558770344</v>
      </c>
      <c r="D133" s="62">
        <v>26.060959572392147</v>
      </c>
      <c r="E133" s="62">
        <v>32.46298767771178</v>
      </c>
      <c r="F133" s="62">
        <v>44.420225042015396</v>
      </c>
      <c r="G133" s="62">
        <v>38.483956516821237</v>
      </c>
      <c r="H133" s="62">
        <v>33.097960541823504</v>
      </c>
      <c r="I133" s="62">
        <v>47.136415919397848</v>
      </c>
      <c r="J133" s="62">
        <v>40.225172545840024</v>
      </c>
      <c r="K133" s="70">
        <v>58.471321017858614</v>
      </c>
      <c r="L133" s="70">
        <v>32.916865603691377</v>
      </c>
      <c r="M133" s="70">
        <v>41.003087377240519</v>
      </c>
      <c r="N133" s="70">
        <v>56.105937839016164</v>
      </c>
      <c r="O133" s="70">
        <v>48.608003901148386</v>
      </c>
      <c r="P133" s="70">
        <v>41.439790336576316</v>
      </c>
      <c r="Q133" s="70">
        <v>59.016421584321833</v>
      </c>
      <c r="R133" s="70">
        <v>50.363306054638812</v>
      </c>
      <c r="S133" s="70">
        <v>79.172056921086693</v>
      </c>
    </row>
    <row r="134" spans="1:19" ht="14.25" customHeight="1" x14ac:dyDescent="0.25">
      <c r="A134" s="61">
        <v>2000</v>
      </c>
      <c r="B134" s="64" t="s">
        <v>248</v>
      </c>
      <c r="C134" s="62">
        <v>47.305605786618443</v>
      </c>
      <c r="D134" s="62">
        <v>26.955839307682517</v>
      </c>
      <c r="E134" s="62">
        <v>32.52856947100009</v>
      </c>
      <c r="F134" s="62">
        <v>44.254382731404768</v>
      </c>
      <c r="G134" s="62">
        <v>38.587855690355639</v>
      </c>
      <c r="H134" s="62">
        <v>35.813161607827908</v>
      </c>
      <c r="I134" s="62">
        <v>46.189037892904409</v>
      </c>
      <c r="J134" s="62">
        <v>40.375862752335564</v>
      </c>
      <c r="K134" s="70">
        <v>59.652909091445437</v>
      </c>
      <c r="L134" s="70">
        <v>33.991621182444668</v>
      </c>
      <c r="M134" s="70">
        <v>41.018897554784772</v>
      </c>
      <c r="N134" s="70">
        <v>55.805281976143362</v>
      </c>
      <c r="O134" s="70">
        <v>48.659726669893807</v>
      </c>
      <c r="P134" s="70">
        <v>44.660383598737887</v>
      </c>
      <c r="Q134" s="70">
        <v>57.599498557057501</v>
      </c>
      <c r="R134" s="70">
        <v>50.350246604733215</v>
      </c>
      <c r="S134" s="70">
        <v>79.301423027166891</v>
      </c>
    </row>
    <row r="135" spans="1:19" ht="14.25" customHeight="1" x14ac:dyDescent="0.25">
      <c r="A135" s="61">
        <v>2000</v>
      </c>
      <c r="B135" s="64" t="s">
        <v>176</v>
      </c>
      <c r="C135" s="62">
        <v>47.594936708860757</v>
      </c>
      <c r="D135" s="62">
        <v>29.910490815763797</v>
      </c>
      <c r="E135" s="62">
        <v>43.04788911444448</v>
      </c>
      <c r="F135" s="62">
        <v>44.968780377112076</v>
      </c>
      <c r="G135" s="62">
        <v>41.638389334198671</v>
      </c>
      <c r="H135" s="62">
        <v>41.414764776032776</v>
      </c>
      <c r="I135" s="62">
        <v>43.480582921456886</v>
      </c>
      <c r="J135" s="62">
        <v>40.435806177649738</v>
      </c>
      <c r="K135" s="70">
        <v>59.920009895683002</v>
      </c>
      <c r="L135" s="70">
        <v>37.656041369031627</v>
      </c>
      <c r="M135" s="70">
        <v>54.195469520302254</v>
      </c>
      <c r="N135" s="70">
        <v>56.613790279328391</v>
      </c>
      <c r="O135" s="70">
        <v>52.420968982631223</v>
      </c>
      <c r="P135" s="70">
        <v>51.613615124666964</v>
      </c>
      <c r="Q135" s="70">
        <v>54.188164159343074</v>
      </c>
      <c r="R135" s="70">
        <v>50.393576991088906</v>
      </c>
      <c r="S135" s="70">
        <v>79.430789133247089</v>
      </c>
    </row>
    <row r="136" spans="1:19" ht="14.25" customHeight="1" x14ac:dyDescent="0.25">
      <c r="A136" s="61">
        <v>2001</v>
      </c>
      <c r="B136" s="64" t="s">
        <v>174</v>
      </c>
      <c r="C136" s="62">
        <v>49.11392405063291</v>
      </c>
      <c r="D136" s="62">
        <v>26.562804903915499</v>
      </c>
      <c r="E136" s="62">
        <v>50.48486447333844</v>
      </c>
      <c r="F136" s="62">
        <v>45.325979199965737</v>
      </c>
      <c r="G136" s="62">
        <v>42.774975892754298</v>
      </c>
      <c r="H136" s="62">
        <v>46.198413716168197</v>
      </c>
      <c r="I136" s="62">
        <v>42.858684462347696</v>
      </c>
      <c r="J136" s="62">
        <v>40.413813077834227</v>
      </c>
      <c r="K136" s="70">
        <v>61.432141247798135</v>
      </c>
      <c r="L136" s="70">
        <v>33.224997072373277</v>
      </c>
      <c r="M136" s="70">
        <v>63.146925951279322</v>
      </c>
      <c r="N136" s="70">
        <v>56.694145504164275</v>
      </c>
      <c r="O136" s="70">
        <v>53.50332745161662</v>
      </c>
      <c r="P136" s="70">
        <v>57.69032681839186</v>
      </c>
      <c r="Q136" s="70">
        <v>53.519835742192434</v>
      </c>
      <c r="R136" s="70">
        <v>50.466799547745048</v>
      </c>
      <c r="S136" s="70">
        <v>79.948253557567909</v>
      </c>
    </row>
    <row r="137" spans="1:19" ht="14.25" customHeight="1" x14ac:dyDescent="0.25">
      <c r="A137" s="61">
        <v>2001</v>
      </c>
      <c r="B137" s="64" t="s">
        <v>247</v>
      </c>
      <c r="C137" s="62">
        <v>54.972875226039783</v>
      </c>
      <c r="D137" s="62">
        <v>27.370084418614514</v>
      </c>
      <c r="E137" s="62">
        <v>49.895394348411628</v>
      </c>
      <c r="F137" s="62">
        <v>43.629284791410875</v>
      </c>
      <c r="G137" s="62">
        <v>42.004120321893431</v>
      </c>
      <c r="H137" s="62">
        <v>51.493738336860744</v>
      </c>
      <c r="I137" s="62">
        <v>46.062831792215135</v>
      </c>
      <c r="J137" s="62">
        <v>43.683897144823675</v>
      </c>
      <c r="K137" s="70">
        <v>68.099411137385829</v>
      </c>
      <c r="L137" s="70">
        <v>33.905569319854202</v>
      </c>
      <c r="M137" s="70">
        <v>61.809518960452223</v>
      </c>
      <c r="N137" s="70">
        <v>54.047174909872773</v>
      </c>
      <c r="O137" s="70">
        <v>52.033950334653248</v>
      </c>
      <c r="P137" s="70">
        <v>63.392513033190625</v>
      </c>
      <c r="Q137" s="70">
        <v>56.706674618016905</v>
      </c>
      <c r="R137" s="70">
        <v>53.778034155882892</v>
      </c>
      <c r="S137" s="70">
        <v>80.724450194049155</v>
      </c>
    </row>
    <row r="138" spans="1:19" ht="14.25" customHeight="1" x14ac:dyDescent="0.25">
      <c r="A138" s="61">
        <v>2001</v>
      </c>
      <c r="B138" s="64" t="s">
        <v>248</v>
      </c>
      <c r="C138" s="62">
        <v>56.745027124773962</v>
      </c>
      <c r="D138" s="62">
        <v>28.328596275399821</v>
      </c>
      <c r="E138" s="62">
        <v>46.585906408441325</v>
      </c>
      <c r="F138" s="62">
        <v>44.177840126507554</v>
      </c>
      <c r="G138" s="62">
        <v>41.706907450293038</v>
      </c>
      <c r="H138" s="62">
        <v>52.143969923473946</v>
      </c>
      <c r="I138" s="62">
        <v>45.960655277993098</v>
      </c>
      <c r="J138" s="62">
        <v>44.02047705877667</v>
      </c>
      <c r="K138" s="70">
        <v>70.294721101683137</v>
      </c>
      <c r="L138" s="70">
        <v>35.092956603980866</v>
      </c>
      <c r="M138" s="70">
        <v>57.709784701482604</v>
      </c>
      <c r="N138" s="70">
        <v>54.726715413125547</v>
      </c>
      <c r="O138" s="70">
        <v>51.665768363904682</v>
      </c>
      <c r="P138" s="70">
        <v>64.518646279972714</v>
      </c>
      <c r="Q138" s="70">
        <v>56.867922887890501</v>
      </c>
      <c r="R138" s="70">
        <v>54.467306432537335</v>
      </c>
      <c r="S138" s="70">
        <v>80.724450194049155</v>
      </c>
    </row>
    <row r="139" spans="1:19" ht="14.25" customHeight="1" x14ac:dyDescent="0.25">
      <c r="A139" s="61">
        <v>2001</v>
      </c>
      <c r="B139" s="64" t="s">
        <v>176</v>
      </c>
      <c r="C139" s="62">
        <v>53.887884267631101</v>
      </c>
      <c r="D139" s="62">
        <v>24.715988631060959</v>
      </c>
      <c r="E139" s="62">
        <v>52.704926822939683</v>
      </c>
      <c r="F139" s="62">
        <v>47.137487515866425</v>
      </c>
      <c r="G139" s="62">
        <v>43.980875646445476</v>
      </c>
      <c r="H139" s="62">
        <v>50.12484666928853</v>
      </c>
      <c r="I139" s="62">
        <v>45.602553695311911</v>
      </c>
      <c r="J139" s="62">
        <v>42.533338334688779</v>
      </c>
      <c r="K139" s="70">
        <v>66.969991220062425</v>
      </c>
      <c r="L139" s="70">
        <v>30.716172366254206</v>
      </c>
      <c r="M139" s="70">
        <v>65.499852787994158</v>
      </c>
      <c r="N139" s="70">
        <v>58.580832555891874</v>
      </c>
      <c r="O139" s="70">
        <v>54.657904943251367</v>
      </c>
      <c r="P139" s="70">
        <v>61.684527035796854</v>
      </c>
      <c r="Q139" s="70">
        <v>56.119312940329692</v>
      </c>
      <c r="R139" s="70">
        <v>52.342281977219763</v>
      </c>
      <c r="S139" s="70">
        <v>80.465717981888758</v>
      </c>
    </row>
    <row r="140" spans="1:19" ht="14.25" customHeight="1" x14ac:dyDescent="0.25">
      <c r="A140" s="61">
        <v>2002</v>
      </c>
      <c r="B140" s="64" t="s">
        <v>174</v>
      </c>
      <c r="C140" s="62">
        <v>58.155515370705245</v>
      </c>
      <c r="D140" s="62">
        <v>26.087685063420015</v>
      </c>
      <c r="E140" s="62">
        <v>55.175247415074303</v>
      </c>
      <c r="F140" s="62">
        <v>47.647771548514498</v>
      </c>
      <c r="G140" s="62">
        <v>45.320455295302729</v>
      </c>
      <c r="H140" s="62">
        <v>49.872579556024327</v>
      </c>
      <c r="I140" s="62">
        <v>45.348216789319267</v>
      </c>
      <c r="J140" s="62">
        <v>42.792806244771548</v>
      </c>
      <c r="K140" s="70">
        <v>71.469337649531255</v>
      </c>
      <c r="L140" s="70">
        <v>32.060064473805525</v>
      </c>
      <c r="M140" s="70">
        <v>67.806782594360001</v>
      </c>
      <c r="N140" s="70">
        <v>58.556005416536905</v>
      </c>
      <c r="O140" s="70">
        <v>55.69588544239906</v>
      </c>
      <c r="P140" s="70">
        <v>61.00621352418878</v>
      </c>
      <c r="Q140" s="70">
        <v>55.471824818739165</v>
      </c>
      <c r="R140" s="70">
        <v>52.345940360576812</v>
      </c>
      <c r="S140" s="70">
        <v>81.371280724450187</v>
      </c>
    </row>
    <row r="141" spans="1:19" ht="14.25" customHeight="1" x14ac:dyDescent="0.25">
      <c r="A141" s="61">
        <v>2002</v>
      </c>
      <c r="B141" s="64" t="s">
        <v>247</v>
      </c>
      <c r="C141" s="62">
        <v>58.155515370705245</v>
      </c>
      <c r="D141" s="62">
        <v>27.671912781572139</v>
      </c>
      <c r="E141" s="62">
        <v>46.02767981517357</v>
      </c>
      <c r="F141" s="62">
        <v>42.226003701628649</v>
      </c>
      <c r="G141" s="62">
        <v>40.466503592998833</v>
      </c>
      <c r="H141" s="62">
        <v>48.574257988125233</v>
      </c>
      <c r="I141" s="62">
        <v>44.253990619277609</v>
      </c>
      <c r="J141" s="62">
        <v>42.191723718643331</v>
      </c>
      <c r="K141" s="70">
        <v>71.017714662804352</v>
      </c>
      <c r="L141" s="70">
        <v>33.792083065016215</v>
      </c>
      <c r="M141" s="70">
        <v>56.207577404627443</v>
      </c>
      <c r="N141" s="70">
        <v>51.565088248592325</v>
      </c>
      <c r="O141" s="70">
        <v>49.416441196505687</v>
      </c>
      <c r="P141" s="70">
        <v>59.085583247932419</v>
      </c>
      <c r="Q141" s="70">
        <v>53.830422843057548</v>
      </c>
      <c r="R141" s="70">
        <v>51.321887505952233</v>
      </c>
      <c r="S141" s="70">
        <v>81.888745148771022</v>
      </c>
    </row>
    <row r="142" spans="1:19" ht="14.25" customHeight="1" x14ac:dyDescent="0.25">
      <c r="A142" s="61">
        <v>2002</v>
      </c>
      <c r="B142" s="64" t="s">
        <v>248</v>
      </c>
      <c r="C142" s="62">
        <v>52.115732368896929</v>
      </c>
      <c r="D142" s="62">
        <v>29.046578712934295</v>
      </c>
      <c r="E142" s="62">
        <v>42.119053733324847</v>
      </c>
      <c r="F142" s="62">
        <v>41.95810458448841</v>
      </c>
      <c r="G142" s="62">
        <v>39.585881627411538</v>
      </c>
      <c r="H142" s="62">
        <v>47.905105559316944</v>
      </c>
      <c r="I142" s="62">
        <v>43.709034531453284</v>
      </c>
      <c r="J142" s="62">
        <v>41.924177658544565</v>
      </c>
      <c r="K142" s="70">
        <v>63.341920001819695</v>
      </c>
      <c r="L142" s="70">
        <v>35.303467523739322</v>
      </c>
      <c r="M142" s="70">
        <v>51.191868767075647</v>
      </c>
      <c r="N142" s="70">
        <v>50.996249754417512</v>
      </c>
      <c r="O142" s="70">
        <v>48.113029084888552</v>
      </c>
      <c r="P142" s="70">
        <v>57.821491320841211</v>
      </c>
      <c r="Q142" s="70">
        <v>52.756831057879651</v>
      </c>
      <c r="R142" s="70">
        <v>50.602507735117165</v>
      </c>
      <c r="S142" s="70">
        <v>82.276843467011645</v>
      </c>
    </row>
    <row r="143" spans="1:19" ht="14.25" customHeight="1" x14ac:dyDescent="0.25">
      <c r="A143" s="61">
        <v>2002</v>
      </c>
      <c r="B143" s="64" t="s">
        <v>176</v>
      </c>
      <c r="C143" s="62">
        <v>54.900542495479201</v>
      </c>
      <c r="D143" s="62">
        <v>29.767954863615152</v>
      </c>
      <c r="E143" s="62">
        <v>50.354198047929913</v>
      </c>
      <c r="F143" s="62">
        <v>44.330925336301981</v>
      </c>
      <c r="G143" s="62">
        <v>43.025952825879557</v>
      </c>
      <c r="H143" s="62">
        <v>47.314265012321329</v>
      </c>
      <c r="I143" s="62">
        <v>42.82052022401696</v>
      </c>
      <c r="J143" s="62">
        <v>41.470541070450238</v>
      </c>
      <c r="K143" s="70">
        <v>66.102989640195347</v>
      </c>
      <c r="L143" s="70">
        <v>35.842101416782732</v>
      </c>
      <c r="M143" s="70">
        <v>60.628964316276978</v>
      </c>
      <c r="N143" s="70">
        <v>53.376643746045836</v>
      </c>
      <c r="O143" s="70">
        <v>51.805391798138466</v>
      </c>
      <c r="P143" s="70">
        <v>56.745340624036132</v>
      </c>
      <c r="Q143" s="70">
        <v>51.355864984429076</v>
      </c>
      <c r="R143" s="70">
        <v>49.736796678400388</v>
      </c>
      <c r="S143" s="70">
        <v>83.05304010349289</v>
      </c>
    </row>
    <row r="144" spans="1:19" ht="14.25" customHeight="1" x14ac:dyDescent="0.25">
      <c r="A144" s="61">
        <v>2003</v>
      </c>
      <c r="B144" s="64" t="s">
        <v>174</v>
      </c>
      <c r="C144" s="62">
        <v>50.705244122965645</v>
      </c>
      <c r="D144" s="62">
        <v>34.045306070504388</v>
      </c>
      <c r="E144" s="62">
        <v>53.501738611089628</v>
      </c>
      <c r="F144" s="62">
        <v>43.527227984881257</v>
      </c>
      <c r="G144" s="62">
        <v>43.932637277135072</v>
      </c>
      <c r="H144" s="62">
        <v>47.833306819335917</v>
      </c>
      <c r="I144" s="62">
        <v>41.617091958333177</v>
      </c>
      <c r="J144" s="62">
        <v>41.571388190886303</v>
      </c>
      <c r="K144" s="70">
        <v>60.862039917783285</v>
      </c>
      <c r="L144" s="70">
        <v>40.864940361024672</v>
      </c>
      <c r="M144" s="70">
        <v>64.218701780081162</v>
      </c>
      <c r="N144" s="70">
        <v>52.24619135452361</v>
      </c>
      <c r="O144" s="70">
        <v>52.732808408735096</v>
      </c>
      <c r="P144" s="70">
        <v>57.032677738566726</v>
      </c>
      <c r="Q144" s="70">
        <v>49.62095142283674</v>
      </c>
      <c r="R144" s="70">
        <v>49.566457840570287</v>
      </c>
      <c r="S144" s="70">
        <v>83.311772315653315</v>
      </c>
    </row>
    <row r="145" spans="1:19" ht="14.25" customHeight="1" x14ac:dyDescent="0.25">
      <c r="A145" s="61">
        <v>2003</v>
      </c>
      <c r="B145" s="64" t="s">
        <v>247</v>
      </c>
      <c r="C145" s="62">
        <v>51.68173598553345</v>
      </c>
      <c r="D145" s="62">
        <v>30.637805964450855</v>
      </c>
      <c r="E145" s="62">
        <v>46.324781247189286</v>
      </c>
      <c r="F145" s="62">
        <v>41.15440723306768</v>
      </c>
      <c r="G145" s="62">
        <v>40.226505610166569</v>
      </c>
      <c r="H145" s="62">
        <v>50.049601920484541</v>
      </c>
      <c r="I145" s="62">
        <v>42.860594080888184</v>
      </c>
      <c r="J145" s="62">
        <v>42.013901559309922</v>
      </c>
      <c r="K145" s="70">
        <v>61.461510641257469</v>
      </c>
      <c r="L145" s="70">
        <v>36.435421554646943</v>
      </c>
      <c r="M145" s="70">
        <v>55.090855237042021</v>
      </c>
      <c r="N145" s="70">
        <v>48.942087371017408</v>
      </c>
      <c r="O145" s="70">
        <v>47.838598210244243</v>
      </c>
      <c r="P145" s="70">
        <v>59.540330621561431</v>
      </c>
      <c r="Q145" s="70">
        <v>50.988096693895059</v>
      </c>
      <c r="R145" s="70">
        <v>49.980848869033927</v>
      </c>
      <c r="S145" s="70">
        <v>84.087968952134545</v>
      </c>
    </row>
    <row r="146" spans="1:19" ht="14.25" customHeight="1" x14ac:dyDescent="0.25">
      <c r="A146" s="61">
        <v>2003</v>
      </c>
      <c r="B146" s="64" t="s">
        <v>248</v>
      </c>
      <c r="C146" s="62">
        <v>52.513562386980105</v>
      </c>
      <c r="D146" s="62">
        <v>33.009163025495269</v>
      </c>
      <c r="E146" s="62">
        <v>42.926928853559239</v>
      </c>
      <c r="F146" s="62">
        <v>41.294735342045904</v>
      </c>
      <c r="G146" s="62">
        <v>40.021239524223219</v>
      </c>
      <c r="H146" s="62">
        <v>49.387135306274359</v>
      </c>
      <c r="I146" s="62">
        <v>43.193926103465863</v>
      </c>
      <c r="J146" s="62">
        <v>42.567103805913156</v>
      </c>
      <c r="K146" s="70">
        <v>62.163834188569091</v>
      </c>
      <c r="L146" s="70">
        <v>39.07516541915443</v>
      </c>
      <c r="M146" s="70">
        <v>50.81549158315665</v>
      </c>
      <c r="N146" s="70">
        <v>48.883354394182973</v>
      </c>
      <c r="O146" s="70">
        <v>47.375831779823194</v>
      </c>
      <c r="P146" s="70">
        <v>58.294541201929128</v>
      </c>
      <c r="Q146" s="70">
        <v>50.984332039029582</v>
      </c>
      <c r="R146" s="70">
        <v>50.244456805846504</v>
      </c>
      <c r="S146" s="70">
        <v>84.476067270375168</v>
      </c>
    </row>
    <row r="147" spans="1:19" ht="14.25" customHeight="1" x14ac:dyDescent="0.25">
      <c r="A147" s="61">
        <v>2003</v>
      </c>
      <c r="B147" s="64" t="s">
        <v>176</v>
      </c>
      <c r="C147" s="62">
        <v>51.790235081374313</v>
      </c>
      <c r="D147" s="62">
        <v>31.028507190429732</v>
      </c>
      <c r="E147" s="62">
        <v>57.751008448086104</v>
      </c>
      <c r="F147" s="62">
        <v>44.420225042015396</v>
      </c>
      <c r="G147" s="62">
        <v>44.76886211056668</v>
      </c>
      <c r="H147" s="62">
        <v>53.252772385438938</v>
      </c>
      <c r="I147" s="62">
        <v>42.749138079464473</v>
      </c>
      <c r="J147" s="62">
        <v>42.813892160661062</v>
      </c>
      <c r="K147" s="70">
        <v>61.213840547251287</v>
      </c>
      <c r="L147" s="70">
        <v>36.674367061471223</v>
      </c>
      <c r="M147" s="70">
        <v>68.259219465398402</v>
      </c>
      <c r="N147" s="70">
        <v>52.502804216327057</v>
      </c>
      <c r="O147" s="70">
        <v>52.914878304997004</v>
      </c>
      <c r="P147" s="70">
        <v>62.378789253179022</v>
      </c>
      <c r="Q147" s="70">
        <v>50.075129529652649</v>
      </c>
      <c r="R147" s="70">
        <v>50.150980626286824</v>
      </c>
      <c r="S147" s="70">
        <v>84.60543337645538</v>
      </c>
    </row>
    <row r="148" spans="1:19" ht="14.25" customHeight="1" x14ac:dyDescent="0.25">
      <c r="A148" s="61">
        <v>2004</v>
      </c>
      <c r="B148" s="64" t="s">
        <v>174</v>
      </c>
      <c r="C148" s="62">
        <v>55.081374321880652</v>
      </c>
      <c r="D148" s="62">
        <v>29.742077800873883</v>
      </c>
      <c r="E148" s="62">
        <v>56.227712760995168</v>
      </c>
      <c r="F148" s="62">
        <v>46.116919450570265</v>
      </c>
      <c r="G148" s="62">
        <v>44.762582713335341</v>
      </c>
      <c r="H148" s="62">
        <v>49.253797939444866</v>
      </c>
      <c r="I148" s="62">
        <v>44.297757673640071</v>
      </c>
      <c r="J148" s="62">
        <v>42.188451886108368</v>
      </c>
      <c r="K148" s="70">
        <v>64.905338949411203</v>
      </c>
      <c r="L148" s="70">
        <v>35.0466861891395</v>
      </c>
      <c r="M148" s="70">
        <v>66.256131043062908</v>
      </c>
      <c r="N148" s="70">
        <v>54.342040755016484</v>
      </c>
      <c r="O148" s="70">
        <v>52.746153105805213</v>
      </c>
      <c r="P148" s="70">
        <v>57.735081396606333</v>
      </c>
      <c r="Q148" s="70">
        <v>51.925633189122109</v>
      </c>
      <c r="R148" s="70">
        <v>49.453114389999257</v>
      </c>
      <c r="S148" s="70">
        <v>84.864165588615776</v>
      </c>
    </row>
    <row r="149" spans="1:19" ht="14.25" customHeight="1" x14ac:dyDescent="0.25">
      <c r="A149" s="61">
        <v>2004</v>
      </c>
      <c r="B149" s="64" t="s">
        <v>247</v>
      </c>
      <c r="C149" s="62">
        <v>52.405063291139243</v>
      </c>
      <c r="D149" s="62">
        <v>34.278623849319139</v>
      </c>
      <c r="E149" s="62">
        <v>47.694254331428141</v>
      </c>
      <c r="F149" s="62">
        <v>42.698016431828123</v>
      </c>
      <c r="G149" s="62">
        <v>42.026902061577758</v>
      </c>
      <c r="H149" s="62">
        <v>52.796430376185569</v>
      </c>
      <c r="I149" s="62">
        <v>44.329641299511351</v>
      </c>
      <c r="J149" s="62">
        <v>44.065279159921637</v>
      </c>
      <c r="K149" s="70">
        <v>60.824495381457425</v>
      </c>
      <c r="L149" s="70">
        <v>39.785850203489034</v>
      </c>
      <c r="M149" s="70">
        <v>55.356844742032976</v>
      </c>
      <c r="N149" s="70">
        <v>49.557907960665382</v>
      </c>
      <c r="O149" s="70">
        <v>48.778971912311732</v>
      </c>
      <c r="P149" s="70">
        <v>60.951778314691254</v>
      </c>
      <c r="Q149" s="70">
        <v>51.177143037995087</v>
      </c>
      <c r="R149" s="70">
        <v>50.871945462851109</v>
      </c>
      <c r="S149" s="70">
        <v>86.157826649417842</v>
      </c>
    </row>
    <row r="150" spans="1:19" ht="14.25" customHeight="1" x14ac:dyDescent="0.25">
      <c r="A150" s="61">
        <v>2004</v>
      </c>
      <c r="B150" s="64" t="s">
        <v>248</v>
      </c>
      <c r="C150" s="62">
        <v>59.34900542495479</v>
      </c>
      <c r="D150" s="62">
        <v>33.521613710601109</v>
      </c>
      <c r="E150" s="62">
        <v>50.370063862407214</v>
      </c>
      <c r="F150" s="62">
        <v>44.866723570582465</v>
      </c>
      <c r="G150" s="62">
        <v>43.694118318081962</v>
      </c>
      <c r="H150" s="62">
        <v>58.213760374314404</v>
      </c>
      <c r="I150" s="62">
        <v>47.145689947187059</v>
      </c>
      <c r="J150" s="62">
        <v>46.709444212451309</v>
      </c>
      <c r="K150" s="70">
        <v>68.677816157919239</v>
      </c>
      <c r="L150" s="70">
        <v>38.790729638165658</v>
      </c>
      <c r="M150" s="70">
        <v>58.287514020420325</v>
      </c>
      <c r="N150" s="70">
        <v>51.919127724641086</v>
      </c>
      <c r="O150" s="70">
        <v>50.562205778259518</v>
      </c>
      <c r="P150" s="70">
        <v>66.973953490927755</v>
      </c>
      <c r="Q150" s="70">
        <v>54.240324375502823</v>
      </c>
      <c r="R150" s="70">
        <v>53.73843098533284</v>
      </c>
      <c r="S150" s="70">
        <v>86.416558861578267</v>
      </c>
    </row>
    <row r="151" spans="1:19" ht="14.25" customHeight="1" x14ac:dyDescent="0.25">
      <c r="A151" s="61">
        <v>2004</v>
      </c>
      <c r="B151" s="64" t="s">
        <v>176</v>
      </c>
      <c r="C151" s="62">
        <v>58.698010849909579</v>
      </c>
      <c r="D151" s="62">
        <v>33.740720315615327</v>
      </c>
      <c r="E151" s="62">
        <v>66.329158282695019</v>
      </c>
      <c r="F151" s="62">
        <v>51.258031079499666</v>
      </c>
      <c r="G151" s="62">
        <v>50.7765191865833</v>
      </c>
      <c r="H151" s="62">
        <v>60.476585493045448</v>
      </c>
      <c r="I151" s="62">
        <v>49.233953948232383</v>
      </c>
      <c r="J151" s="62">
        <v>48.359692119870722</v>
      </c>
      <c r="K151" s="70">
        <v>66.922658387876268</v>
      </c>
      <c r="L151" s="70">
        <v>38.46840236573842</v>
      </c>
      <c r="M151" s="70">
        <v>75.623066891627218</v>
      </c>
      <c r="N151" s="70">
        <v>58.44020357588974</v>
      </c>
      <c r="O151" s="70">
        <v>57.8912232024025</v>
      </c>
      <c r="P151" s="70">
        <v>68.927040680471222</v>
      </c>
      <c r="Q151" s="70">
        <v>56.113464723310216</v>
      </c>
      <c r="R151" s="70">
        <v>55.117041394883437</v>
      </c>
      <c r="S151" s="70">
        <v>87.710219922380332</v>
      </c>
    </row>
    <row r="152" spans="1:19" ht="14.25" customHeight="1" x14ac:dyDescent="0.25">
      <c r="A152" s="61">
        <v>2005</v>
      </c>
      <c r="B152" s="64" t="s">
        <v>174</v>
      </c>
      <c r="C152" s="62">
        <v>62.097649186256774</v>
      </c>
      <c r="D152" s="62">
        <v>37.09052729818012</v>
      </c>
      <c r="E152" s="62">
        <v>78.03722148332362</v>
      </c>
      <c r="F152" s="62">
        <v>53.3757098149892</v>
      </c>
      <c r="G152" s="62">
        <v>56.20582565963479</v>
      </c>
      <c r="H152" s="62">
        <v>68.709999999999994</v>
      </c>
      <c r="I152" s="62">
        <v>51.57</v>
      </c>
      <c r="J152" s="62">
        <v>52.97403662963945</v>
      </c>
      <c r="K152" s="70">
        <v>70.694378234133254</v>
      </c>
      <c r="L152" s="70">
        <v>42.225298382169704</v>
      </c>
      <c r="M152" s="70">
        <v>88.840607078953099</v>
      </c>
      <c r="N152" s="70">
        <v>60.764983338713762</v>
      </c>
      <c r="O152" s="70">
        <v>63.986897253163008</v>
      </c>
      <c r="P152" s="70">
        <v>78.195060885398874</v>
      </c>
      <c r="Q152" s="70">
        <v>58.688972345510415</v>
      </c>
      <c r="R152" s="70">
        <v>60.286828985591725</v>
      </c>
      <c r="S152" s="70">
        <v>87.839586028460559</v>
      </c>
    </row>
    <row r="153" spans="1:19" ht="14.25" customHeight="1" x14ac:dyDescent="0.25">
      <c r="A153" s="61">
        <v>2005</v>
      </c>
      <c r="B153" s="64" t="s">
        <v>247</v>
      </c>
      <c r="C153" s="62">
        <v>66.184448462929481</v>
      </c>
      <c r="D153" s="62">
        <v>41.472871505535998</v>
      </c>
      <c r="E153" s="62">
        <v>66.518450407105874</v>
      </c>
      <c r="F153" s="62">
        <v>56.13124359128885</v>
      </c>
      <c r="G153" s="62">
        <v>55.883369488600401</v>
      </c>
      <c r="H153" s="62">
        <v>74.42</v>
      </c>
      <c r="I153" s="62">
        <v>58.43</v>
      </c>
      <c r="J153" s="62">
        <v>59.049273783942382</v>
      </c>
      <c r="K153" s="70">
        <v>74.469546814911922</v>
      </c>
      <c r="L153" s="70">
        <v>46.664526453827257</v>
      </c>
      <c r="M153" s="70">
        <v>74.845359773934263</v>
      </c>
      <c r="N153" s="70">
        <v>63.157862148568086</v>
      </c>
      <c r="O153" s="70">
        <v>62.878958682224315</v>
      </c>
      <c r="P153" s="70">
        <v>83.44920385736711</v>
      </c>
      <c r="Q153" s="70">
        <v>65.519174702848176</v>
      </c>
      <c r="R153" s="70">
        <v>66.213583520904223</v>
      </c>
      <c r="S153" s="70">
        <v>88.8745148771022</v>
      </c>
    </row>
    <row r="154" spans="1:19" ht="14.25" customHeight="1" x14ac:dyDescent="0.25">
      <c r="A154" s="61">
        <v>2005</v>
      </c>
      <c r="B154" s="64" t="s">
        <v>248</v>
      </c>
      <c r="C154" s="62">
        <v>70.452079566003619</v>
      </c>
      <c r="D154" s="62">
        <v>48.876893055614481</v>
      </c>
      <c r="E154" s="62">
        <v>68.425729081558316</v>
      </c>
      <c r="F154" s="62">
        <v>59.703231819825398</v>
      </c>
      <c r="G154" s="62">
        <v>59.807560489524739</v>
      </c>
      <c r="H154" s="62">
        <v>79.83</v>
      </c>
      <c r="I154" s="62">
        <v>62.23</v>
      </c>
      <c r="J154" s="62">
        <v>63.936572027995801</v>
      </c>
      <c r="K154" s="70">
        <v>79.041302619043236</v>
      </c>
      <c r="L154" s="70">
        <v>54.835759552960795</v>
      </c>
      <c r="M154" s="70">
        <v>76.767907953620579</v>
      </c>
      <c r="N154" s="70">
        <v>66.982000285522531</v>
      </c>
      <c r="O154" s="70">
        <v>67.099048270540806</v>
      </c>
      <c r="P154" s="70">
        <v>89.747048903878579</v>
      </c>
      <c r="Q154" s="70">
        <v>69.960652051714447</v>
      </c>
      <c r="R154" s="70">
        <v>71.879226563233061</v>
      </c>
      <c r="S154" s="70">
        <v>89.133247089262625</v>
      </c>
    </row>
    <row r="155" spans="1:19" ht="14.25" customHeight="1" x14ac:dyDescent="0.25">
      <c r="A155" s="61">
        <v>2005</v>
      </c>
      <c r="B155" s="64" t="s">
        <v>176</v>
      </c>
      <c r="C155" s="62">
        <v>64.629294755877027</v>
      </c>
      <c r="D155" s="62">
        <v>51.92656853179485</v>
      </c>
      <c r="E155" s="62">
        <v>115.84532639658319</v>
      </c>
      <c r="F155" s="62">
        <v>74.935210194370597</v>
      </c>
      <c r="G155" s="62">
        <v>80.133136628784086</v>
      </c>
      <c r="H155" s="62">
        <v>105.87</v>
      </c>
      <c r="I155" s="62">
        <v>71.930000000000007</v>
      </c>
      <c r="J155" s="62">
        <v>76.07892080215035</v>
      </c>
      <c r="K155" s="70">
        <v>72.194284459960897</v>
      </c>
      <c r="L155" s="70">
        <v>58.004678432192804</v>
      </c>
      <c r="M155" s="70">
        <v>129.4052562204607</v>
      </c>
      <c r="N155" s="70">
        <v>83.706528150648083</v>
      </c>
      <c r="O155" s="70">
        <v>89.512882390245807</v>
      </c>
      <c r="P155" s="70">
        <v>117.73798932384342</v>
      </c>
      <c r="Q155" s="70">
        <v>79.993327402135236</v>
      </c>
      <c r="R155" s="70">
        <v>84.607340749722354</v>
      </c>
      <c r="S155" s="70">
        <v>89.521345407503233</v>
      </c>
    </row>
    <row r="156" spans="1:19" ht="14.25" customHeight="1" x14ac:dyDescent="0.25">
      <c r="A156" s="61">
        <v>2006</v>
      </c>
      <c r="B156" s="64" t="s">
        <v>174</v>
      </c>
      <c r="C156" s="62">
        <v>70.415913200723324</v>
      </c>
      <c r="D156" s="62">
        <v>56.58380350400882</v>
      </c>
      <c r="E156" s="62">
        <v>131.46436714315277</v>
      </c>
      <c r="F156" s="62">
        <v>80.459034847786072</v>
      </c>
      <c r="G156" s="62">
        <v>87.970630324032172</v>
      </c>
      <c r="H156" s="62">
        <v>115.55</v>
      </c>
      <c r="I156" s="62">
        <v>77.94</v>
      </c>
      <c r="J156" s="62">
        <v>82.813152427727033</v>
      </c>
      <c r="K156" s="70">
        <v>78.093975472251259</v>
      </c>
      <c r="L156" s="70">
        <v>62.753629997989705</v>
      </c>
      <c r="M156" s="70">
        <v>145.79907575560557</v>
      </c>
      <c r="N156" s="70">
        <v>89.232186423728308</v>
      </c>
      <c r="O156" s="70">
        <v>97.562836786910864</v>
      </c>
      <c r="P156" s="70">
        <v>127.94817849629054</v>
      </c>
      <c r="Q156" s="70">
        <v>86.302735023806889</v>
      </c>
      <c r="R156" s="70">
        <v>91.69876251547673</v>
      </c>
      <c r="S156" s="70">
        <v>90.168175937904266</v>
      </c>
    </row>
    <row r="157" spans="1:19" ht="14.25" customHeight="1" x14ac:dyDescent="0.25">
      <c r="A157" s="61">
        <v>2006</v>
      </c>
      <c r="B157" s="64" t="s">
        <v>247</v>
      </c>
      <c r="C157" s="62">
        <v>55.406871609403254</v>
      </c>
      <c r="D157" s="62">
        <v>56.978322657277388</v>
      </c>
      <c r="E157" s="62">
        <v>89.735038289273874</v>
      </c>
      <c r="F157" s="62">
        <v>77.333545147816579</v>
      </c>
      <c r="G157" s="62">
        <v>76.422339272510555</v>
      </c>
      <c r="H157" s="62">
        <v>100.8</v>
      </c>
      <c r="I157" s="62">
        <v>80.38</v>
      </c>
      <c r="J157" s="62">
        <v>80.762967524893313</v>
      </c>
      <c r="K157" s="70">
        <v>60.751080502225122</v>
      </c>
      <c r="L157" s="70">
        <v>62.474104133440314</v>
      </c>
      <c r="M157" s="70">
        <v>98.390332762565521</v>
      </c>
      <c r="N157" s="70">
        <v>84.792667232996038</v>
      </c>
      <c r="O157" s="70">
        <v>83.793571996667595</v>
      </c>
      <c r="P157" s="70">
        <v>110.45364891518736</v>
      </c>
      <c r="Q157" s="70">
        <v>88.078018847249609</v>
      </c>
      <c r="R157" s="70">
        <v>88.497663297056008</v>
      </c>
      <c r="S157" s="70">
        <v>91.203104786545936</v>
      </c>
    </row>
    <row r="158" spans="1:19" ht="14.25" customHeight="1" x14ac:dyDescent="0.25">
      <c r="A158" s="61">
        <v>2006</v>
      </c>
      <c r="B158" s="64" t="s">
        <v>248</v>
      </c>
      <c r="C158" s="62">
        <v>65.207956600361655</v>
      </c>
      <c r="D158" s="62">
        <v>56.555169049336108</v>
      </c>
      <c r="E158" s="62">
        <v>84.804301693420896</v>
      </c>
      <c r="F158" s="62">
        <v>77.818314978832248</v>
      </c>
      <c r="G158" s="62">
        <v>75.566888702281673</v>
      </c>
      <c r="H158" s="62">
        <v>98.33</v>
      </c>
      <c r="I158" s="62">
        <v>80.81</v>
      </c>
      <c r="J158" s="62">
        <v>80.446064870422944</v>
      </c>
      <c r="K158" s="70">
        <v>70.894163786328491</v>
      </c>
      <c r="L158" s="70">
        <v>61.486843424946294</v>
      </c>
      <c r="M158" s="70">
        <v>92.199332220835942</v>
      </c>
      <c r="N158" s="70">
        <v>84.604159604271914</v>
      </c>
      <c r="O158" s="70">
        <v>82.156406423155744</v>
      </c>
      <c r="P158" s="70">
        <v>106.92692474989127</v>
      </c>
      <c r="Q158" s="70">
        <v>87.875163114397566</v>
      </c>
      <c r="R158" s="70">
        <v>87.479409384974943</v>
      </c>
      <c r="S158" s="70">
        <v>91.979301423027167</v>
      </c>
    </row>
    <row r="159" spans="1:19" ht="14.25" customHeight="1" x14ac:dyDescent="0.25">
      <c r="A159" s="61">
        <v>2006</v>
      </c>
      <c r="B159" s="64" t="s">
        <v>176</v>
      </c>
      <c r="C159" s="62">
        <v>61.735985533453885</v>
      </c>
      <c r="D159" s="62">
        <v>51.46375090145505</v>
      </c>
      <c r="E159" s="62">
        <v>101.04522416981469</v>
      </c>
      <c r="F159" s="62">
        <v>88.177080841588278</v>
      </c>
      <c r="G159" s="62">
        <v>84.438438479319288</v>
      </c>
      <c r="H159" s="62">
        <v>92.37</v>
      </c>
      <c r="I159" s="62">
        <v>84.66</v>
      </c>
      <c r="J159" s="62">
        <v>80.377539396359182</v>
      </c>
      <c r="K159" s="70">
        <v>67.119432935808504</v>
      </c>
      <c r="L159" s="70">
        <v>55.951447885829474</v>
      </c>
      <c r="M159" s="70">
        <v>109.85648141106435</v>
      </c>
      <c r="N159" s="70">
        <v>95.866221505693034</v>
      </c>
      <c r="O159" s="70">
        <v>91.801565322804237</v>
      </c>
      <c r="P159" s="70">
        <v>99.956714641272598</v>
      </c>
      <c r="Q159" s="70">
        <v>91.613461746564226</v>
      </c>
      <c r="R159" s="70">
        <v>86.979265659949348</v>
      </c>
      <c r="S159" s="70">
        <v>91.979301423027167</v>
      </c>
    </row>
    <row r="160" spans="1:19" ht="14.25" customHeight="1" x14ac:dyDescent="0.25">
      <c r="A160" s="61">
        <v>2007</v>
      </c>
      <c r="B160" s="64" t="s">
        <v>174</v>
      </c>
      <c r="C160" s="62">
        <v>70.524412296564194</v>
      </c>
      <c r="D160" s="62">
        <v>51.41857209519366</v>
      </c>
      <c r="E160" s="62">
        <v>92.162468582737105</v>
      </c>
      <c r="F160" s="62">
        <v>88.82769298321459</v>
      </c>
      <c r="G160" s="62">
        <v>82.118565656062998</v>
      </c>
      <c r="H160" s="62">
        <v>81.900000000000006</v>
      </c>
      <c r="I160" s="62">
        <v>86.26</v>
      </c>
      <c r="J160" s="62">
        <v>78.67137066416295</v>
      </c>
      <c r="K160" s="70">
        <v>76.566531889387818</v>
      </c>
      <c r="L160" s="70">
        <v>55.823814929191997</v>
      </c>
      <c r="M160" s="70">
        <v>100.05841041356149</v>
      </c>
      <c r="N160" s="70">
        <v>96.43793072475404</v>
      </c>
      <c r="O160" s="70">
        <v>89.154004567607714</v>
      </c>
      <c r="P160" s="70">
        <v>88.159311087190531</v>
      </c>
      <c r="Q160" s="70">
        <v>92.852529601722281</v>
      </c>
      <c r="R160" s="70">
        <v>84.683929670788956</v>
      </c>
      <c r="S160" s="70">
        <v>92.108667529107379</v>
      </c>
    </row>
    <row r="161" spans="1:19" ht="14.25" customHeight="1" x14ac:dyDescent="0.25">
      <c r="A161" s="61">
        <v>2007</v>
      </c>
      <c r="B161" s="64" t="s">
        <v>247</v>
      </c>
      <c r="C161" s="62">
        <v>70.01808318264014</v>
      </c>
      <c r="D161" s="62">
        <v>55.195350612989436</v>
      </c>
      <c r="E161" s="62">
        <v>66.809773712116581</v>
      </c>
      <c r="F161" s="62">
        <v>79.879279536188136</v>
      </c>
      <c r="G161" s="62">
        <v>72.707917860339421</v>
      </c>
      <c r="H161" s="62">
        <v>75.27</v>
      </c>
      <c r="I161" s="62">
        <v>82.97</v>
      </c>
      <c r="J161" s="62">
        <v>76.153151827327093</v>
      </c>
      <c r="K161" s="70">
        <v>74.756876105222119</v>
      </c>
      <c r="L161" s="70">
        <v>58.930947546741471</v>
      </c>
      <c r="M161" s="70">
        <v>71.331429667770877</v>
      </c>
      <c r="N161" s="70">
        <v>85.285473869438434</v>
      </c>
      <c r="O161" s="70">
        <v>77.628757605030899</v>
      </c>
      <c r="P161" s="70">
        <v>80.468248877485564</v>
      </c>
      <c r="Q161" s="70">
        <v>88.700021381227273</v>
      </c>
      <c r="R161" s="70">
        <v>81.412392374734964</v>
      </c>
      <c r="S161" s="70">
        <v>93.661060802069869</v>
      </c>
    </row>
    <row r="162" spans="1:19" ht="14.25" customHeight="1" x14ac:dyDescent="0.25">
      <c r="A162" s="61">
        <v>2007</v>
      </c>
      <c r="B162" s="64" t="s">
        <v>248</v>
      </c>
      <c r="C162" s="62">
        <v>71.428571428571431</v>
      </c>
      <c r="D162" s="62">
        <v>59.022186399694576</v>
      </c>
      <c r="E162" s="62">
        <v>70.38631485360419</v>
      </c>
      <c r="F162" s="62">
        <v>78.501620019992174</v>
      </c>
      <c r="G162" s="62">
        <v>73.245673367674954</v>
      </c>
      <c r="H162" s="62">
        <v>80.650000000000006</v>
      </c>
      <c r="I162" s="62">
        <v>81.05</v>
      </c>
      <c r="J162" s="62">
        <v>76.681122943992293</v>
      </c>
      <c r="K162" s="70">
        <v>76.157635467980299</v>
      </c>
      <c r="L162" s="70">
        <v>62.929862188915727</v>
      </c>
      <c r="M162" s="70">
        <v>75.046374319773847</v>
      </c>
      <c r="N162" s="70">
        <v>83.698968655798552</v>
      </c>
      <c r="O162" s="70">
        <v>78.095042087189981</v>
      </c>
      <c r="P162" s="70">
        <v>85.524920466595972</v>
      </c>
      <c r="Q162" s="70">
        <v>85.949098621421001</v>
      </c>
      <c r="R162" s="70">
        <v>81.316143100734138</v>
      </c>
      <c r="S162" s="70">
        <v>93.790426908150067</v>
      </c>
    </row>
    <row r="163" spans="1:19" ht="14.25" customHeight="1" x14ac:dyDescent="0.25">
      <c r="A163" s="61">
        <v>2007</v>
      </c>
      <c r="B163" s="64" t="s">
        <v>176</v>
      </c>
      <c r="C163" s="62">
        <v>75.11754068716094</v>
      </c>
      <c r="D163" s="62">
        <v>68.102914351164472</v>
      </c>
      <c r="E163" s="62">
        <v>98.992411413273729</v>
      </c>
      <c r="F163" s="62">
        <v>83.668362360341845</v>
      </c>
      <c r="G163" s="62">
        <v>83.390257952550982</v>
      </c>
      <c r="H163" s="62">
        <v>90.53</v>
      </c>
      <c r="I163" s="62">
        <v>80.599999999999994</v>
      </c>
      <c r="J163" s="62">
        <v>79.958480807875901</v>
      </c>
      <c r="K163" s="70">
        <v>79.980521971315994</v>
      </c>
      <c r="L163" s="70">
        <v>72.511780707231594</v>
      </c>
      <c r="M163" s="70">
        <v>105.40101105022121</v>
      </c>
      <c r="N163" s="70">
        <v>89.084909234909432</v>
      </c>
      <c r="O163" s="70">
        <v>88.788800822757452</v>
      </c>
      <c r="P163" s="70">
        <v>95.224571368465348</v>
      </c>
      <c r="Q163" s="70">
        <v>84.779636057641738</v>
      </c>
      <c r="R163" s="70">
        <v>84.104849908357963</v>
      </c>
      <c r="S163" s="70">
        <v>93.919793014230265</v>
      </c>
    </row>
    <row r="164" spans="1:19" ht="14.25" customHeight="1" x14ac:dyDescent="0.25">
      <c r="A164" s="61">
        <v>2008</v>
      </c>
      <c r="B164" s="64" t="s">
        <v>174</v>
      </c>
      <c r="C164" s="62">
        <v>85.641952983725147</v>
      </c>
      <c r="D164" s="62">
        <v>75.661137742332329</v>
      </c>
      <c r="E164" s="62">
        <v>109.50282695538387</v>
      </c>
      <c r="F164" s="62">
        <v>86.611299756671983</v>
      </c>
      <c r="G164" s="62">
        <v>89.588849883322212</v>
      </c>
      <c r="H164" s="62">
        <v>96.53</v>
      </c>
      <c r="I164" s="62">
        <v>84.48</v>
      </c>
      <c r="J164" s="62">
        <v>85.444004538609477</v>
      </c>
      <c r="K164" s="70">
        <v>90.315456557188995</v>
      </c>
      <c r="L164" s="70">
        <v>79.789985640958918</v>
      </c>
      <c r="M164" s="70">
        <v>115.47842460642801</v>
      </c>
      <c r="N164" s="70">
        <v>91.337700834798696</v>
      </c>
      <c r="O164" s="70">
        <v>94.477736643667214</v>
      </c>
      <c r="P164" s="70">
        <v>100.5416102489324</v>
      </c>
      <c r="Q164" s="70">
        <v>87.990834288094987</v>
      </c>
      <c r="R164" s="70">
        <v>88.99490109218776</v>
      </c>
      <c r="S164" s="70">
        <v>94.825355756791723</v>
      </c>
    </row>
    <row r="165" spans="1:19" ht="14.25" customHeight="1" x14ac:dyDescent="0.25">
      <c r="A165" s="61">
        <v>2008</v>
      </c>
      <c r="B165" s="64" t="s">
        <v>247</v>
      </c>
      <c r="C165" s="62">
        <v>91.573236889692581</v>
      </c>
      <c r="D165" s="62">
        <v>87.132100284223483</v>
      </c>
      <c r="E165" s="62">
        <v>118.02773735850978</v>
      </c>
      <c r="F165" s="62">
        <v>93.665681731599037</v>
      </c>
      <c r="G165" s="62">
        <v>97.861361753470149</v>
      </c>
      <c r="H165" s="62">
        <v>129.03</v>
      </c>
      <c r="I165" s="62">
        <v>97.19</v>
      </c>
      <c r="J165" s="62">
        <v>102.34036856897566</v>
      </c>
      <c r="K165" s="70">
        <v>95.399072932253858</v>
      </c>
      <c r="L165" s="70">
        <v>90.772390188281321</v>
      </c>
      <c r="M165" s="70">
        <v>122.95881533440438</v>
      </c>
      <c r="N165" s="70">
        <v>97.578937976450192</v>
      </c>
      <c r="O165" s="70">
        <v>101.94990921217307</v>
      </c>
      <c r="P165" s="70">
        <v>134.2244876729429</v>
      </c>
      <c r="Q165" s="70">
        <v>101.10267346301882</v>
      </c>
      <c r="R165" s="70">
        <v>106.46038548733556</v>
      </c>
      <c r="S165" s="70">
        <v>95.98965071151359</v>
      </c>
    </row>
    <row r="166" spans="1:19" ht="14.25" customHeight="1" x14ac:dyDescent="0.25">
      <c r="A166" s="61">
        <v>2008</v>
      </c>
      <c r="B166" s="64" t="s">
        <v>248</v>
      </c>
      <c r="C166" s="62">
        <v>93.996383363471963</v>
      </c>
      <c r="D166" s="62">
        <v>106.97938319263565</v>
      </c>
      <c r="E166" s="62">
        <v>121.35731913193553</v>
      </c>
      <c r="F166" s="62">
        <v>101.27016675753633</v>
      </c>
      <c r="G166" s="62">
        <v>106.92602879469516</v>
      </c>
      <c r="H166" s="62">
        <v>134.86000000000001</v>
      </c>
      <c r="I166" s="62">
        <v>103.9</v>
      </c>
      <c r="J166" s="62">
        <v>111.47116373765465</v>
      </c>
      <c r="K166" s="70">
        <v>96.621282366973176</v>
      </c>
      <c r="L166" s="70">
        <v>109.96683937221722</v>
      </c>
      <c r="M166" s="70">
        <v>124.74628682046031</v>
      </c>
      <c r="N166" s="70">
        <v>104.0981900313505</v>
      </c>
      <c r="O166" s="70">
        <v>109.91199502433425</v>
      </c>
      <c r="P166" s="70">
        <v>138.7020466934074</v>
      </c>
      <c r="Q166" s="70">
        <v>106.86002262676129</v>
      </c>
      <c r="R166" s="70">
        <v>114.64688237956871</v>
      </c>
      <c r="S166" s="70">
        <v>97.283311772315656</v>
      </c>
    </row>
    <row r="167" spans="1:19" ht="14.25" customHeight="1" x14ac:dyDescent="0.25">
      <c r="A167" s="61">
        <v>2008</v>
      </c>
      <c r="B167" s="64" t="s">
        <v>176</v>
      </c>
      <c r="C167" s="62">
        <v>86.003616636528022</v>
      </c>
      <c r="D167" s="62">
        <v>84.139693717388539</v>
      </c>
      <c r="E167" s="62">
        <v>143.30543644818286</v>
      </c>
      <c r="F167" s="62">
        <v>126.99270012818245</v>
      </c>
      <c r="G167" s="62">
        <v>121.66006045719121</v>
      </c>
      <c r="H167" s="62">
        <v>131.78</v>
      </c>
      <c r="I167" s="62">
        <v>122.97</v>
      </c>
      <c r="J167" s="62">
        <v>116.7823673696191</v>
      </c>
      <c r="K167" s="70">
        <v>87.474731131626527</v>
      </c>
      <c r="L167" s="70">
        <v>85.57892532044913</v>
      </c>
      <c r="M167" s="70">
        <v>145.75671365058597</v>
      </c>
      <c r="N167" s="70">
        <v>129.16494368300661</v>
      </c>
      <c r="O167" s="70">
        <v>123.74108780711683</v>
      </c>
      <c r="P167" s="70">
        <v>134.33231396534148</v>
      </c>
      <c r="Q167" s="70">
        <v>125.35168195718656</v>
      </c>
      <c r="R167" s="70">
        <v>119.04420730848022</v>
      </c>
      <c r="S167" s="70">
        <v>98.318240620957312</v>
      </c>
    </row>
    <row r="168" spans="1:19" ht="14.25" customHeight="1" x14ac:dyDescent="0.25">
      <c r="A168" s="61">
        <v>2009</v>
      </c>
      <c r="B168" s="64" t="s">
        <v>174</v>
      </c>
      <c r="C168" s="62">
        <v>89.98191681735986</v>
      </c>
      <c r="D168" s="62">
        <v>71.607347388961955</v>
      </c>
      <c r="E168" s="62">
        <v>139.87457443824425</v>
      </c>
      <c r="F168" s="62">
        <v>119.36066595974113</v>
      </c>
      <c r="G168" s="62">
        <v>114.76762255095687</v>
      </c>
      <c r="H168" s="62">
        <v>126.74</v>
      </c>
      <c r="I168" s="62">
        <v>116.78</v>
      </c>
      <c r="J168" s="62">
        <v>110.54443629396414</v>
      </c>
      <c r="K168" s="70">
        <v>91.641662318602329</v>
      </c>
      <c r="L168" s="70">
        <v>72.928168025912498</v>
      </c>
      <c r="M168" s="70">
        <v>142.45460611431199</v>
      </c>
      <c r="N168" s="70">
        <v>121.56231197217376</v>
      </c>
      <c r="O168" s="70">
        <v>116.88454839511154</v>
      </c>
      <c r="P168" s="70">
        <v>129.67055453243299</v>
      </c>
      <c r="Q168" s="70">
        <v>119.48025373439739</v>
      </c>
      <c r="R168" s="70">
        <v>113.10050776955612</v>
      </c>
      <c r="S168" s="70">
        <v>98.188874514877114</v>
      </c>
    </row>
    <row r="169" spans="1:19" ht="14.25" customHeight="1" x14ac:dyDescent="0.25">
      <c r="A169" s="61">
        <v>2009</v>
      </c>
      <c r="B169" s="64" t="s">
        <v>247</v>
      </c>
      <c r="C169" s="62">
        <v>86.83544303797467</v>
      </c>
      <c r="D169" s="62">
        <v>78.055402367114922</v>
      </c>
      <c r="E169" s="62">
        <v>98.820141906332992</v>
      </c>
      <c r="F169" s="62">
        <v>107.11640028432996</v>
      </c>
      <c r="G169" s="62">
        <v>100.11794401578872</v>
      </c>
      <c r="H169" s="62">
        <v>108.02</v>
      </c>
      <c r="I169" s="62">
        <v>110.56</v>
      </c>
      <c r="J169" s="62">
        <v>104.07816755395089</v>
      </c>
      <c r="K169" s="70">
        <v>88.20472729087308</v>
      </c>
      <c r="L169" s="70">
        <v>79.286236570012917</v>
      </c>
      <c r="M169" s="70">
        <v>100.37840958422524</v>
      </c>
      <c r="N169" s="70">
        <v>108.80548938211176</v>
      </c>
      <c r="O169" s="70">
        <v>101.69667637871838</v>
      </c>
      <c r="P169" s="70">
        <v>109.96640537513997</v>
      </c>
      <c r="Q169" s="70">
        <v>112.55217347042654</v>
      </c>
      <c r="R169" s="70">
        <v>105.95354530586469</v>
      </c>
      <c r="S169" s="70">
        <v>98.447606727037524</v>
      </c>
    </row>
    <row r="170" spans="1:19" ht="14.25" customHeight="1" x14ac:dyDescent="0.25">
      <c r="A170" s="61">
        <v>2009</v>
      </c>
      <c r="B170" s="64" t="s">
        <v>248</v>
      </c>
      <c r="C170" s="62">
        <v>82.423146473779369</v>
      </c>
      <c r="D170" s="62">
        <v>83.209604208204311</v>
      </c>
      <c r="E170" s="62">
        <v>82.779009883409969</v>
      </c>
      <c r="F170" s="62">
        <v>106.30492110141134</v>
      </c>
      <c r="G170" s="62">
        <v>97.262960584035724</v>
      </c>
      <c r="H170" s="62">
        <v>91.88</v>
      </c>
      <c r="I170" s="62">
        <v>108.42</v>
      </c>
      <c r="J170" s="62">
        <v>100.38948522665336</v>
      </c>
      <c r="K170" s="70">
        <v>83.394099769936446</v>
      </c>
      <c r="L170" s="70">
        <v>84.189822058824518</v>
      </c>
      <c r="M170" s="70">
        <v>83.754155287795683</v>
      </c>
      <c r="N170" s="70">
        <v>107.55720420339129</v>
      </c>
      <c r="O170" s="70">
        <v>98.408728444318854</v>
      </c>
      <c r="P170" s="70">
        <v>92.658329971762811</v>
      </c>
      <c r="Q170" s="70">
        <v>109.33844292053247</v>
      </c>
      <c r="R170" s="70">
        <v>101.23990038992876</v>
      </c>
      <c r="S170" s="70">
        <v>98.835705045278146</v>
      </c>
    </row>
    <row r="171" spans="1:19" ht="14.25" customHeight="1" x14ac:dyDescent="0.25">
      <c r="A171" s="61">
        <v>2009</v>
      </c>
      <c r="B171" s="64" t="s">
        <v>176</v>
      </c>
      <c r="C171" s="62">
        <v>89.150090415913198</v>
      </c>
      <c r="D171" s="62">
        <v>92.160522631824549</v>
      </c>
      <c r="E171" s="62">
        <v>97.134987564884014</v>
      </c>
      <c r="F171" s="62">
        <v>106.53668604538646</v>
      </c>
      <c r="G171" s="62">
        <v>101.93905755228283</v>
      </c>
      <c r="H171" s="62">
        <v>91.95</v>
      </c>
      <c r="I171" s="62">
        <v>103.57</v>
      </c>
      <c r="J171" s="62">
        <v>99.078669189772839</v>
      </c>
      <c r="K171" s="70">
        <v>90.794492610673117</v>
      </c>
      <c r="L171" s="70">
        <v>93.860453220553836</v>
      </c>
      <c r="M171" s="70">
        <v>98.926673765026791</v>
      </c>
      <c r="N171" s="70">
        <v>108.50178960880596</v>
      </c>
      <c r="O171" s="70">
        <v>103.81935637406406</v>
      </c>
      <c r="P171" s="70">
        <v>93.302891933028917</v>
      </c>
      <c r="Q171" s="70">
        <v>105.09386098427194</v>
      </c>
      <c r="R171" s="70">
        <v>100.53644768114951</v>
      </c>
      <c r="S171" s="70">
        <v>98.188874514877114</v>
      </c>
    </row>
    <row r="172" spans="1:19" ht="14.25" customHeight="1" x14ac:dyDescent="0.25">
      <c r="A172" s="61">
        <v>2010</v>
      </c>
      <c r="B172" s="64" t="s">
        <v>174</v>
      </c>
      <c r="C172" s="62">
        <v>92.513562386980098</v>
      </c>
      <c r="D172" s="62">
        <v>96.317821236160015</v>
      </c>
      <c r="E172" s="62">
        <v>100.96197739873982</v>
      </c>
      <c r="F172" s="62">
        <v>103.98018754815324</v>
      </c>
      <c r="G172" s="62">
        <v>101.71376137792255</v>
      </c>
      <c r="H172" s="62">
        <v>92.95</v>
      </c>
      <c r="I172" s="62">
        <v>102.15</v>
      </c>
      <c r="J172" s="62">
        <v>99.064390463587657</v>
      </c>
      <c r="K172" s="70">
        <v>92.874004837838456</v>
      </c>
      <c r="L172" s="70">
        <v>96.693085474742446</v>
      </c>
      <c r="M172" s="70">
        <v>101.35533575224139</v>
      </c>
      <c r="N172" s="70">
        <v>104.38530516197719</v>
      </c>
      <c r="O172" s="70">
        <v>102.11004875991445</v>
      </c>
      <c r="P172" s="70">
        <v>93.380324074074068</v>
      </c>
      <c r="Q172" s="70">
        <v>102.62291666666665</v>
      </c>
      <c r="R172" s="70">
        <v>99.523021900919076</v>
      </c>
      <c r="S172" s="70">
        <v>99.611901681759392</v>
      </c>
    </row>
    <row r="173" spans="1:19" ht="14.25" customHeight="1" x14ac:dyDescent="0.25">
      <c r="A173" s="61">
        <v>2010</v>
      </c>
      <c r="B173" s="64" t="s">
        <v>247</v>
      </c>
      <c r="C173" s="62">
        <v>100.79566003616635</v>
      </c>
      <c r="D173" s="62">
        <v>101.36596954142452</v>
      </c>
      <c r="E173" s="62">
        <v>90.279538257250977</v>
      </c>
      <c r="F173" s="62">
        <v>97.286598777159412</v>
      </c>
      <c r="G173" s="62">
        <v>96.642762845654374</v>
      </c>
      <c r="H173" s="62">
        <v>96.45</v>
      </c>
      <c r="I173" s="62">
        <v>99.87</v>
      </c>
      <c r="J173" s="62">
        <v>99.668166148870071</v>
      </c>
      <c r="K173" s="70">
        <v>101.05712737737562</v>
      </c>
      <c r="L173" s="70">
        <v>101.62891628472266</v>
      </c>
      <c r="M173" s="70">
        <v>90.513726423936461</v>
      </c>
      <c r="N173" s="70">
        <v>97.538963495128712</v>
      </c>
      <c r="O173" s="70">
        <v>96.893457431505624</v>
      </c>
      <c r="P173" s="70">
        <v>96.228275862068983</v>
      </c>
      <c r="Q173" s="70">
        <v>99.640413793103448</v>
      </c>
      <c r="R173" s="70">
        <v>99.439043927838185</v>
      </c>
      <c r="S173" s="70">
        <v>99.741267787839575</v>
      </c>
    </row>
    <row r="174" spans="1:19" ht="14.25" customHeight="1" x14ac:dyDescent="0.25">
      <c r="A174" s="61">
        <v>2010</v>
      </c>
      <c r="B174" s="64" t="s">
        <v>248</v>
      </c>
      <c r="C174" s="62">
        <v>100.18083182640144</v>
      </c>
      <c r="D174" s="62">
        <v>99.244898824926821</v>
      </c>
      <c r="E174" s="62">
        <v>97.974899358776824</v>
      </c>
      <c r="F174" s="62">
        <v>98.690766761351583</v>
      </c>
      <c r="G174" s="62">
        <v>98.721237043014412</v>
      </c>
      <c r="H174" s="62">
        <v>105.38</v>
      </c>
      <c r="I174" s="62">
        <v>100.11</v>
      </c>
      <c r="J174" s="62">
        <v>100.78466222586556</v>
      </c>
      <c r="K174" s="70">
        <v>100.18083182640144</v>
      </c>
      <c r="L174" s="70">
        <v>99.244898824926821</v>
      </c>
      <c r="M174" s="70">
        <v>97.974899358776824</v>
      </c>
      <c r="N174" s="70">
        <v>98.690766761351583</v>
      </c>
      <c r="O174" s="70">
        <v>98.721237043014412</v>
      </c>
      <c r="P174" s="70">
        <v>105.50154555940021</v>
      </c>
      <c r="Q174" s="70">
        <v>100.22546712802767</v>
      </c>
      <c r="R174" s="70">
        <v>100.9009075110165</v>
      </c>
      <c r="S174" s="70">
        <v>100</v>
      </c>
    </row>
    <row r="175" spans="1:19" ht="14.25" customHeight="1" x14ac:dyDescent="0.25">
      <c r="A175" s="61">
        <v>2010</v>
      </c>
      <c r="B175" s="64" t="s">
        <v>176</v>
      </c>
      <c r="C175" s="62">
        <v>105.13562386980109</v>
      </c>
      <c r="D175" s="62">
        <v>103.33856530776737</v>
      </c>
      <c r="E175" s="62">
        <v>110.78358498523239</v>
      </c>
      <c r="F175" s="62">
        <v>100.01281601667998</v>
      </c>
      <c r="G175" s="62">
        <v>102.83588876222126</v>
      </c>
      <c r="H175" s="62">
        <v>105.72</v>
      </c>
      <c r="I175" s="62">
        <v>98.07</v>
      </c>
      <c r="J175" s="62">
        <v>100.7020044850458</v>
      </c>
      <c r="K175" s="70">
        <v>104.59438513688062</v>
      </c>
      <c r="L175" s="70">
        <v>102.80657784157552</v>
      </c>
      <c r="M175" s="70">
        <v>110.21327051941394</v>
      </c>
      <c r="N175" s="70">
        <v>99.497949524959608</v>
      </c>
      <c r="O175" s="70">
        <v>102.30648907747366</v>
      </c>
      <c r="P175" s="70">
        <v>105.11450171821303</v>
      </c>
      <c r="Q175" s="70">
        <v>97.508316151202735</v>
      </c>
      <c r="R175" s="70">
        <v>100.12524615466181</v>
      </c>
      <c r="S175" s="70">
        <v>100.51746442432083</v>
      </c>
    </row>
    <row r="176" spans="1:19" ht="14.25" customHeight="1" x14ac:dyDescent="0.25">
      <c r="A176" s="61">
        <v>2011</v>
      </c>
      <c r="B176" s="64" t="s">
        <v>174</v>
      </c>
      <c r="C176" s="62">
        <v>104.19529837251356</v>
      </c>
      <c r="D176" s="62">
        <v>113.17757604038519</v>
      </c>
      <c r="E176" s="62">
        <v>120.51992665221046</v>
      </c>
      <c r="F176" s="62">
        <v>101.80044917675302</v>
      </c>
      <c r="G176" s="62">
        <v>107.24140265401036</v>
      </c>
      <c r="H176" s="62">
        <v>112.48</v>
      </c>
      <c r="I176" s="62">
        <v>100.27</v>
      </c>
      <c r="J176" s="62">
        <v>105.47212693759192</v>
      </c>
      <c r="K176" s="70">
        <v>101.95312106576327</v>
      </c>
      <c r="L176" s="70">
        <v>110.74210921419969</v>
      </c>
      <c r="M176" s="70">
        <v>117.92645987615022</v>
      </c>
      <c r="N176" s="70">
        <v>99.609806599531751</v>
      </c>
      <c r="O176" s="70">
        <v>104.9336762677848</v>
      </c>
      <c r="P176" s="70">
        <v>110.07062006764374</v>
      </c>
      <c r="Q176" s="70">
        <v>98.122164599774507</v>
      </c>
      <c r="R176" s="70">
        <v>103.21285928052963</v>
      </c>
      <c r="S176" s="70">
        <v>102.19922380336352</v>
      </c>
    </row>
    <row r="177" spans="1:19" ht="14.25" customHeight="1" x14ac:dyDescent="0.25">
      <c r="A177" s="61">
        <v>2011</v>
      </c>
      <c r="B177" s="64" t="s">
        <v>247</v>
      </c>
      <c r="C177" s="62">
        <v>113.5262206148282</v>
      </c>
      <c r="D177" s="62">
        <v>124.23683875620412</v>
      </c>
      <c r="E177" s="62">
        <v>120.32303022142446</v>
      </c>
      <c r="F177" s="62">
        <v>101.72179450543217</v>
      </c>
      <c r="G177" s="62">
        <v>109.21874623872422</v>
      </c>
      <c r="H177" s="62">
        <v>126.56</v>
      </c>
      <c r="I177" s="62">
        <v>103.36</v>
      </c>
      <c r="J177" s="62">
        <v>112.46033270315974</v>
      </c>
      <c r="K177" s="70">
        <v>111.79078794300918</v>
      </c>
      <c r="L177" s="70">
        <v>122.33767688986725</v>
      </c>
      <c r="M177" s="70">
        <v>118.48369727536448</v>
      </c>
      <c r="N177" s="70">
        <v>100.16681165948927</v>
      </c>
      <c r="O177" s="70">
        <v>107.5491603089603</v>
      </c>
      <c r="P177" s="70">
        <v>124.69248581157774</v>
      </c>
      <c r="Q177" s="70">
        <v>101.83482406356413</v>
      </c>
      <c r="R177" s="70">
        <v>110.80087262921981</v>
      </c>
      <c r="S177" s="70">
        <v>101.55239327296248</v>
      </c>
    </row>
    <row r="178" spans="1:19" ht="14.25" customHeight="1" x14ac:dyDescent="0.25">
      <c r="A178" s="61">
        <v>2011</v>
      </c>
      <c r="B178" s="64" t="s">
        <v>248</v>
      </c>
      <c r="C178" s="62">
        <v>113.12839059674502</v>
      </c>
      <c r="D178" s="62">
        <v>123.64484791922965</v>
      </c>
      <c r="E178" s="62">
        <v>117.67691006796025</v>
      </c>
      <c r="F178" s="62">
        <v>101.57279552899216</v>
      </c>
      <c r="G178" s="62">
        <v>108.47898718866782</v>
      </c>
      <c r="H178" s="62">
        <v>124.87</v>
      </c>
      <c r="I178" s="62">
        <v>103.47</v>
      </c>
      <c r="J178" s="62">
        <v>112.07675560734424</v>
      </c>
      <c r="K178" s="70">
        <v>110.69398219149859</v>
      </c>
      <c r="L178" s="70">
        <v>120.98413600198039</v>
      </c>
      <c r="M178" s="70">
        <v>115.14462212978896</v>
      </c>
      <c r="N178" s="70">
        <v>99.387051827735363</v>
      </c>
      <c r="O178" s="70">
        <v>106.1446292365066</v>
      </c>
      <c r="P178" s="70">
        <v>122.47136723163841</v>
      </c>
      <c r="Q178" s="70">
        <v>101.48244067796608</v>
      </c>
      <c r="R178" s="70">
        <v>109.92386877646869</v>
      </c>
      <c r="S178" s="70">
        <v>102.19922380336352</v>
      </c>
    </row>
    <row r="179" spans="1:19" ht="14.25" customHeight="1" x14ac:dyDescent="0.25">
      <c r="A179" s="61">
        <v>2011</v>
      </c>
      <c r="B179" s="64" t="s">
        <v>176</v>
      </c>
      <c r="C179" s="62">
        <v>111.50090415913199</v>
      </c>
      <c r="D179" s="62">
        <v>124.88949221567047</v>
      </c>
      <c r="E179" s="62">
        <v>130.08297616883115</v>
      </c>
      <c r="F179" s="62">
        <v>107.39158345817528</v>
      </c>
      <c r="G179" s="62">
        <v>114.52834417780429</v>
      </c>
      <c r="H179" s="62">
        <v>125.36</v>
      </c>
      <c r="I179" s="62">
        <v>105.54</v>
      </c>
      <c r="J179" s="62">
        <v>113.61456912007002</v>
      </c>
      <c r="K179" s="70">
        <v>108.41534454718118</v>
      </c>
      <c r="L179" s="70">
        <v>121.43343079586577</v>
      </c>
      <c r="M179" s="70">
        <v>126.48319569623459</v>
      </c>
      <c r="N179" s="70">
        <v>104.41974089706856</v>
      </c>
      <c r="O179" s="70">
        <v>111.35900635150028</v>
      </c>
      <c r="P179" s="70">
        <v>121.85048152295633</v>
      </c>
      <c r="Q179" s="70">
        <v>102.58535274356105</v>
      </c>
      <c r="R179" s="70">
        <v>110.43387009655181</v>
      </c>
      <c r="S179" s="70">
        <v>102.84605433376454</v>
      </c>
    </row>
    <row r="180" spans="1:19" ht="14.25" customHeight="1" x14ac:dyDescent="0.25">
      <c r="A180" s="61">
        <v>2012</v>
      </c>
      <c r="B180" s="64" t="s">
        <v>174</v>
      </c>
      <c r="C180" s="62">
        <v>109.36708860759494</v>
      </c>
      <c r="D180" s="62">
        <v>133.09718746022995</v>
      </c>
      <c r="E180" s="62">
        <v>133.94293975626201</v>
      </c>
      <c r="F180" s="62">
        <v>107.4961668947807</v>
      </c>
      <c r="G180" s="62">
        <v>116.31948417744566</v>
      </c>
      <c r="H180" s="62">
        <v>126.77</v>
      </c>
      <c r="I180" s="62">
        <v>106.12</v>
      </c>
      <c r="J180" s="62">
        <v>116.14883750294521</v>
      </c>
      <c r="K180" s="70">
        <v>105.94080137051489</v>
      </c>
      <c r="L180" s="70">
        <v>128.92747607363125</v>
      </c>
      <c r="M180" s="70">
        <v>129.74673237041418</v>
      </c>
      <c r="N180" s="70">
        <v>104.12849249331512</v>
      </c>
      <c r="O180" s="70">
        <v>112.6753900616109</v>
      </c>
      <c r="P180" s="70">
        <v>123.49759820426488</v>
      </c>
      <c r="Q180" s="70">
        <v>103.3806509539843</v>
      </c>
      <c r="R180" s="70">
        <v>113.15060712969299</v>
      </c>
      <c r="S180" s="70">
        <v>103.23415265200518</v>
      </c>
    </row>
    <row r="181" spans="1:19" ht="14.25" customHeight="1" x14ac:dyDescent="0.25">
      <c r="A181" s="61">
        <v>2012</v>
      </c>
      <c r="B181" s="64" t="s">
        <v>247</v>
      </c>
      <c r="C181" s="62">
        <v>111.17540687160938</v>
      </c>
      <c r="D181" s="62">
        <v>131.29427735120689</v>
      </c>
      <c r="E181" s="62">
        <v>130.12396089406207</v>
      </c>
      <c r="F181" s="62">
        <v>107.23220097433214</v>
      </c>
      <c r="G181" s="62">
        <v>115.2724820817883</v>
      </c>
      <c r="H181" s="62">
        <v>135.02000000000001</v>
      </c>
      <c r="I181" s="62">
        <v>108.11</v>
      </c>
      <c r="J181" s="62">
        <v>118.42242033879596</v>
      </c>
      <c r="K181" s="70">
        <v>107.55768399468593</v>
      </c>
      <c r="L181" s="70">
        <v>127.02187283164321</v>
      </c>
      <c r="M181" s="70">
        <v>125.88963926296618</v>
      </c>
      <c r="N181" s="70">
        <v>103.74279268230131</v>
      </c>
      <c r="O181" s="70">
        <v>111.52143760853863</v>
      </c>
      <c r="P181" s="70">
        <v>130.65480490523967</v>
      </c>
      <c r="Q181" s="70">
        <v>104.61480490523967</v>
      </c>
      <c r="R181" s="70">
        <v>114.59382480944802</v>
      </c>
      <c r="S181" s="70">
        <v>103.36351875808538</v>
      </c>
    </row>
    <row r="182" spans="1:19" ht="14.25" customHeight="1" x14ac:dyDescent="0.25">
      <c r="A182" s="61">
        <v>2012</v>
      </c>
      <c r="B182" s="64" t="s">
        <v>248</v>
      </c>
      <c r="C182" s="62">
        <v>108.64376130198914</v>
      </c>
      <c r="D182" s="62">
        <v>130.00042421414329</v>
      </c>
      <c r="E182" s="62">
        <v>126.16933370830395</v>
      </c>
      <c r="F182" s="62">
        <v>106.04433283465052</v>
      </c>
      <c r="G182" s="62">
        <v>113.37750793387757</v>
      </c>
      <c r="H182" s="62">
        <v>132.83000000000001</v>
      </c>
      <c r="I182" s="62">
        <v>108.51</v>
      </c>
      <c r="J182" s="62">
        <v>117.91160197379499</v>
      </c>
      <c r="K182" s="70">
        <v>104.58484120353376</v>
      </c>
      <c r="L182" s="70">
        <v>125.14362131697729</v>
      </c>
      <c r="M182" s="70">
        <v>121.45565997075836</v>
      </c>
      <c r="N182" s="70">
        <v>102.0825271247632</v>
      </c>
      <c r="O182" s="70">
        <v>109.14173553286098</v>
      </c>
      <c r="P182" s="70">
        <v>127.3993812154696</v>
      </c>
      <c r="Q182" s="70">
        <v>104.07367955801105</v>
      </c>
      <c r="R182" s="70">
        <v>113.0909066444796</v>
      </c>
      <c r="S182" s="70">
        <v>103.88098318240621</v>
      </c>
    </row>
    <row r="183" spans="1:19" ht="14.25" customHeight="1" x14ac:dyDescent="0.25">
      <c r="A183" s="61">
        <v>2012</v>
      </c>
      <c r="B183" s="64" t="s">
        <v>176</v>
      </c>
      <c r="C183" s="62">
        <v>104.66546112115734</v>
      </c>
      <c r="D183" s="62">
        <v>122.06761973444196</v>
      </c>
      <c r="E183" s="62">
        <v>142.43689079293301</v>
      </c>
      <c r="F183" s="62">
        <v>112.0344206940587</v>
      </c>
      <c r="G183" s="62">
        <v>119.15519013386638</v>
      </c>
      <c r="H183" s="62">
        <v>138.15</v>
      </c>
      <c r="I183" s="62">
        <v>110.19</v>
      </c>
      <c r="J183" s="62">
        <v>117.97517730985874</v>
      </c>
      <c r="K183" s="70">
        <v>100.13168495873097</v>
      </c>
      <c r="L183" s="70">
        <v>116.78003719644015</v>
      </c>
      <c r="M183" s="70">
        <v>136.26697596898171</v>
      </c>
      <c r="N183" s="70">
        <v>107.18144455013288</v>
      </c>
      <c r="O183" s="70">
        <v>113.99376481866177</v>
      </c>
      <c r="P183" s="70">
        <v>131.77384615384616</v>
      </c>
      <c r="Q183" s="70">
        <v>105.1043076923077</v>
      </c>
      <c r="R183" s="70">
        <v>112.53016912632681</v>
      </c>
      <c r="S183" s="70">
        <v>104.52781371280724</v>
      </c>
    </row>
    <row r="184" spans="1:19" ht="14.25" customHeight="1" x14ac:dyDescent="0.25">
      <c r="A184" s="61">
        <v>2013</v>
      </c>
      <c r="B184" s="64" t="s">
        <v>174</v>
      </c>
      <c r="C184" s="62">
        <v>112.98372513562387</v>
      </c>
      <c r="D184" s="62">
        <v>129.1732066347092</v>
      </c>
      <c r="E184" s="62">
        <v>152.62642564489835</v>
      </c>
      <c r="F184" s="62">
        <v>112.7750250230456</v>
      </c>
      <c r="G184" s="62">
        <v>123.53924827453197</v>
      </c>
      <c r="H184" s="62">
        <v>144.11000000000001</v>
      </c>
      <c r="I184" s="62">
        <v>111.61</v>
      </c>
      <c r="J184" s="62">
        <v>121.63962854546739</v>
      </c>
      <c r="K184" s="70">
        <v>107.16125095685551</v>
      </c>
      <c r="L184" s="70">
        <v>122.51642788788983</v>
      </c>
      <c r="M184" s="70">
        <v>144.7610147527686</v>
      </c>
      <c r="N184" s="70">
        <v>106.96330594210337</v>
      </c>
      <c r="O184" s="70">
        <v>117.17280848615117</v>
      </c>
      <c r="P184" s="70">
        <v>137.45876923076926</v>
      </c>
      <c r="Q184" s="70">
        <v>106.45876923076925</v>
      </c>
      <c r="R184" s="70">
        <v>116.0254918433689</v>
      </c>
      <c r="S184" s="70">
        <v>105.4333764553687</v>
      </c>
    </row>
    <row r="185" spans="1:19" ht="14.25" customHeight="1" x14ac:dyDescent="0.25">
      <c r="A185" s="61">
        <v>2013</v>
      </c>
      <c r="B185" s="64" t="s">
        <v>247</v>
      </c>
      <c r="C185" s="62">
        <v>120.57866184448463</v>
      </c>
      <c r="D185" s="62">
        <v>125.01590803037372</v>
      </c>
      <c r="E185" s="62">
        <v>144.22766647573903</v>
      </c>
      <c r="F185" s="62">
        <v>112.33891983243458</v>
      </c>
      <c r="G185" s="62">
        <v>121.5630676392324</v>
      </c>
      <c r="H185" s="62">
        <v>149.16</v>
      </c>
      <c r="I185" s="62">
        <v>112.71</v>
      </c>
      <c r="J185" s="62">
        <v>122.62467515413844</v>
      </c>
      <c r="K185" s="70">
        <v>114.2246392227777</v>
      </c>
      <c r="L185" s="70">
        <v>118.42805993563587</v>
      </c>
      <c r="M185" s="70">
        <v>136.62743405115961</v>
      </c>
      <c r="N185" s="70">
        <v>106.41909930204892</v>
      </c>
      <c r="O185" s="70">
        <v>115.15717069255716</v>
      </c>
      <c r="P185" s="70">
        <v>142.11951701427006</v>
      </c>
      <c r="Q185" s="70">
        <v>107.38998902305158</v>
      </c>
      <c r="R185" s="70">
        <v>116.8366828032845</v>
      </c>
      <c r="S185" s="70">
        <v>105.56274256144891</v>
      </c>
    </row>
    <row r="186" spans="1:19" ht="14.25" customHeight="1" x14ac:dyDescent="0.25">
      <c r="A186" s="61">
        <v>2013</v>
      </c>
      <c r="B186" s="64" t="s">
        <v>248</v>
      </c>
      <c r="C186" s="62">
        <v>115.51537070524411</v>
      </c>
      <c r="D186" s="62">
        <v>124.80380095872397</v>
      </c>
      <c r="E186" s="62">
        <v>142.69357386018078</v>
      </c>
      <c r="F186" s="62">
        <v>112.33505385509703</v>
      </c>
      <c r="G186" s="62">
        <v>120.77835088742398</v>
      </c>
      <c r="H186" s="62">
        <v>152.66999999999999</v>
      </c>
      <c r="I186" s="62">
        <v>114.56</v>
      </c>
      <c r="J186" s="62">
        <v>124.27023059038049</v>
      </c>
      <c r="K186" s="70">
        <v>108.62941795030862</v>
      </c>
      <c r="L186" s="70">
        <v>117.36415832249831</v>
      </c>
      <c r="M186" s="70">
        <v>134.18750923834517</v>
      </c>
      <c r="N186" s="70">
        <v>105.63868203161799</v>
      </c>
      <c r="O186" s="70">
        <v>113.57866817029041</v>
      </c>
      <c r="P186" s="70">
        <v>143.88442996742668</v>
      </c>
      <c r="Q186" s="70">
        <v>107.96751357220413</v>
      </c>
      <c r="R186" s="70">
        <v>117.11895782025002</v>
      </c>
      <c r="S186" s="70">
        <v>106.33893919793016</v>
      </c>
    </row>
    <row r="187" spans="1:19" ht="14.25" customHeight="1" x14ac:dyDescent="0.25">
      <c r="A187" s="61">
        <v>2013</v>
      </c>
      <c r="B187" s="64" t="s">
        <v>176</v>
      </c>
      <c r="C187" s="62">
        <v>109.72875226039783</v>
      </c>
      <c r="D187" s="62">
        <v>119.50112416747973</v>
      </c>
      <c r="E187" s="62">
        <v>149.18810200611668</v>
      </c>
      <c r="F187" s="62">
        <v>116.45348154027657</v>
      </c>
      <c r="G187" s="62">
        <v>123.67051681146651</v>
      </c>
      <c r="H187" s="62">
        <v>143.41999999999999</v>
      </c>
      <c r="I187" s="62">
        <v>115.19</v>
      </c>
      <c r="J187" s="62">
        <v>121.61919657065519</v>
      </c>
      <c r="K187" s="70">
        <v>103.06236390921934</v>
      </c>
      <c r="L187" s="70">
        <v>112.24103156921244</v>
      </c>
      <c r="M187" s="70">
        <v>140.12442630708165</v>
      </c>
      <c r="N187" s="70">
        <v>109.37854341510788</v>
      </c>
      <c r="O187" s="70">
        <v>116.1571196783276</v>
      </c>
      <c r="P187" s="70">
        <v>134.29186623516719</v>
      </c>
      <c r="Q187" s="70">
        <v>107.85859762675297</v>
      </c>
      <c r="R187" s="70">
        <v>113.87860045666527</v>
      </c>
      <c r="S187" s="70">
        <v>106.46830530401034</v>
      </c>
    </row>
    <row r="188" spans="1:19" ht="14.25" customHeight="1" x14ac:dyDescent="0.25">
      <c r="A188" s="61">
        <v>2014</v>
      </c>
      <c r="B188" s="64" t="s">
        <v>174</v>
      </c>
      <c r="C188" s="62">
        <v>113.70705244122965</v>
      </c>
      <c r="D188" s="62">
        <v>118.334535273406</v>
      </c>
      <c r="E188" s="62">
        <v>146.45870337278629</v>
      </c>
      <c r="F188" s="62">
        <v>119.89753944319364</v>
      </c>
      <c r="G188" s="62">
        <v>124.78983037836564</v>
      </c>
      <c r="H188" s="62">
        <v>139.33290703949899</v>
      </c>
      <c r="I188" s="62">
        <v>118.521936046823</v>
      </c>
      <c r="J188" s="62">
        <v>122.53332940482829</v>
      </c>
      <c r="K188" s="70">
        <v>106.41107934270038</v>
      </c>
      <c r="L188" s="70">
        <v>110.74164136361118</v>
      </c>
      <c r="M188" s="70">
        <v>137.06123209099732</v>
      </c>
      <c r="N188" s="70">
        <v>112.20435591959887</v>
      </c>
      <c r="O188" s="70">
        <v>116.78273472454796</v>
      </c>
      <c r="P188" s="70">
        <v>130.18402939750823</v>
      </c>
      <c r="Q188" s="70">
        <v>110.73954842695626</v>
      </c>
      <c r="R188" s="70">
        <v>114.48754566565226</v>
      </c>
      <c r="S188" s="70">
        <v>106.85640362225098</v>
      </c>
    </row>
    <row r="189" spans="1:19" ht="14.25" customHeight="1" x14ac:dyDescent="0.25">
      <c r="A189" s="61">
        <v>2014</v>
      </c>
      <c r="B189" s="64" t="s">
        <v>247</v>
      </c>
      <c r="C189" s="62">
        <v>124.91862567811933</v>
      </c>
      <c r="D189" s="62">
        <v>116.31951809273322</v>
      </c>
      <c r="E189" s="62">
        <v>129.15199154336872</v>
      </c>
      <c r="F189" s="62">
        <v>120.00556349668388</v>
      </c>
      <c r="G189" s="62">
        <v>121.90450921863818</v>
      </c>
      <c r="H189" s="62">
        <v>132.55813505117899</v>
      </c>
      <c r="I189" s="62">
        <v>120.51464998844401</v>
      </c>
      <c r="J189" s="62">
        <v>122.21291853949981</v>
      </c>
      <c r="K189" s="70">
        <v>117.04496684749847</v>
      </c>
      <c r="L189" s="70">
        <v>108.98786361900943</v>
      </c>
      <c r="M189" s="70">
        <v>121.01150237942306</v>
      </c>
      <c r="N189" s="70">
        <v>112.44157646416562</v>
      </c>
      <c r="O189" s="70">
        <v>114.22083106182703</v>
      </c>
      <c r="P189" s="70">
        <v>123.58803568681351</v>
      </c>
      <c r="Q189" s="70">
        <v>112.35952329749668</v>
      </c>
      <c r="R189" s="70">
        <v>113.94287142028554</v>
      </c>
      <c r="S189" s="70">
        <v>106.72703751617077</v>
      </c>
    </row>
    <row r="190" spans="1:19" ht="14.25" customHeight="1" x14ac:dyDescent="0.25">
      <c r="A190" s="61">
        <v>2014</v>
      </c>
      <c r="B190" s="64" t="s">
        <v>248</v>
      </c>
      <c r="C190" s="62">
        <v>124.19529837251355</v>
      </c>
      <c r="D190" s="62">
        <v>114.41055444788529</v>
      </c>
      <c r="E190" s="62">
        <v>118.13093628995385</v>
      </c>
      <c r="F190" s="62">
        <v>117.9845112197707</v>
      </c>
      <c r="G190" s="62">
        <v>118.12015089523706</v>
      </c>
      <c r="H190" s="62">
        <v>124.793564079915</v>
      </c>
      <c r="I190" s="62">
        <v>119.77003679432499</v>
      </c>
      <c r="J190" s="62">
        <v>119.8425164364928</v>
      </c>
      <c r="K190" s="70">
        <v>114.97361154724908</v>
      </c>
      <c r="L190" s="70">
        <v>105.91539950684469</v>
      </c>
      <c r="M190" s="70">
        <v>109.35953742770579</v>
      </c>
      <c r="N190" s="70">
        <v>109.22398463818293</v>
      </c>
      <c r="O190" s="70">
        <v>109.3495528646925</v>
      </c>
      <c r="P190" s="70">
        <v>115.60385658630332</v>
      </c>
      <c r="Q190" s="70">
        <v>110.95025820434803</v>
      </c>
      <c r="R190" s="70">
        <v>111.01740049826654</v>
      </c>
      <c r="S190" s="70">
        <v>108.02069857697283</v>
      </c>
    </row>
    <row r="191" spans="1:19" ht="14.25" customHeight="1" x14ac:dyDescent="0.25">
      <c r="A191" s="61">
        <v>2014</v>
      </c>
      <c r="B191" s="64" t="s">
        <v>176</v>
      </c>
      <c r="C191" s="62">
        <v>100.32549728752261</v>
      </c>
      <c r="D191" s="62">
        <v>97.73893861621346</v>
      </c>
      <c r="E191" s="62">
        <v>136.25278672340158</v>
      </c>
      <c r="F191" s="62">
        <v>120.54807681250064</v>
      </c>
      <c r="G191" s="62">
        <v>119.8656282019617</v>
      </c>
      <c r="H191" s="62">
        <v>133.4</v>
      </c>
      <c r="I191" s="62">
        <v>119.5</v>
      </c>
      <c r="J191" s="62">
        <v>117.65277959490723</v>
      </c>
      <c r="K191" s="70">
        <v>93.099170952286897</v>
      </c>
      <c r="L191" s="70">
        <v>90.69891902801082</v>
      </c>
      <c r="M191" s="70">
        <v>126.43866042879883</v>
      </c>
      <c r="N191" s="70">
        <v>111.86514210811885</v>
      </c>
      <c r="O191" s="70">
        <v>111.23184945992367</v>
      </c>
      <c r="P191" s="70">
        <v>123.84085561497326</v>
      </c>
      <c r="Q191" s="70">
        <v>110.93689839572191</v>
      </c>
      <c r="R191" s="70">
        <v>109.22204565602082</v>
      </c>
      <c r="S191" s="70">
        <v>107.76196636481241</v>
      </c>
    </row>
    <row r="192" spans="1:19" ht="14.25" customHeight="1" x14ac:dyDescent="0.25">
      <c r="A192" s="61">
        <v>2015</v>
      </c>
      <c r="B192" s="64" t="s">
        <v>174</v>
      </c>
      <c r="C192" s="62">
        <v>99.963833634719705</v>
      </c>
      <c r="D192" s="62">
        <v>78.352352267424592</v>
      </c>
      <c r="E192" s="62">
        <v>132.08528517439012</v>
      </c>
      <c r="F192" s="62">
        <v>121.46274546607489</v>
      </c>
      <c r="G192" s="62">
        <v>118.47145990581022</v>
      </c>
      <c r="H192" s="62">
        <v>124.99602139130199</v>
      </c>
      <c r="I192" s="62">
        <v>120.433856486087</v>
      </c>
      <c r="J192" s="62">
        <v>114.23458433736225</v>
      </c>
      <c r="K192" s="70">
        <v>92.652330215393661</v>
      </c>
      <c r="L192" s="70">
        <v>72.621544727481051</v>
      </c>
      <c r="M192" s="70">
        <v>122.42437103093951</v>
      </c>
      <c r="N192" s="70">
        <v>112.57877967059457</v>
      </c>
      <c r="O192" s="70">
        <v>109.80628118368259</v>
      </c>
      <c r="P192" s="70">
        <v>115.91511385432707</v>
      </c>
      <c r="Q192" s="70">
        <v>111.6843882798328</v>
      </c>
      <c r="R192" s="70">
        <v>105.93549060345131</v>
      </c>
      <c r="S192" s="70">
        <v>107.89133247089265</v>
      </c>
    </row>
    <row r="193" spans="1:19" ht="14.25" customHeight="1" x14ac:dyDescent="0.25">
      <c r="A193" s="61">
        <v>2015</v>
      </c>
      <c r="B193" s="64" t="s">
        <v>247</v>
      </c>
      <c r="C193" s="62">
        <v>105.75045207956599</v>
      </c>
      <c r="D193" s="62">
        <v>79.773469647478052</v>
      </c>
      <c r="E193" s="62">
        <v>120.12739591682055</v>
      </c>
      <c r="F193" s="62">
        <v>118.57429560574295</v>
      </c>
      <c r="G193" s="62">
        <v>114.61541314990765</v>
      </c>
      <c r="H193" s="62">
        <v>123.702474495948</v>
      </c>
      <c r="I193" s="62">
        <v>120.897904092123</v>
      </c>
      <c r="J193" s="62">
        <v>114.62686113643504</v>
      </c>
      <c r="K193" s="70">
        <v>98.251321463346756</v>
      </c>
      <c r="L193" s="70">
        <v>74.116456775841982</v>
      </c>
      <c r="M193" s="70">
        <v>111.60874644675754</v>
      </c>
      <c r="N193" s="70">
        <v>110.1657818548549</v>
      </c>
      <c r="O193" s="70">
        <v>106.48763745778678</v>
      </c>
      <c r="P193" s="70">
        <v>113.86399561238905</v>
      </c>
      <c r="Q193" s="70">
        <v>111.28248223962119</v>
      </c>
      <c r="R193" s="70">
        <v>105.51019667701551</v>
      </c>
      <c r="S193" s="70">
        <v>107.63260025873223</v>
      </c>
    </row>
    <row r="194" spans="1:19" ht="14.25" customHeight="1" x14ac:dyDescent="0.25">
      <c r="A194" s="61">
        <v>2015</v>
      </c>
      <c r="B194" s="64" t="s">
        <v>248</v>
      </c>
      <c r="C194" s="62">
        <v>99.963833634719705</v>
      </c>
      <c r="D194" s="62">
        <v>75.149535485513098</v>
      </c>
      <c r="E194" s="62">
        <v>111.62229468969241</v>
      </c>
      <c r="F194" s="62">
        <v>119.27887857533159</v>
      </c>
      <c r="G194" s="62">
        <v>112.79292195581891</v>
      </c>
      <c r="H194" s="62">
        <v>118.737305694477</v>
      </c>
      <c r="I194" s="62">
        <v>122.351198962897</v>
      </c>
      <c r="J194" s="62">
        <v>113.81946089958306</v>
      </c>
      <c r="K194" s="70">
        <v>92.541369340884231</v>
      </c>
      <c r="L194" s="70">
        <v>69.569569976409127</v>
      </c>
      <c r="M194" s="70">
        <v>103.33417220973919</v>
      </c>
      <c r="N194" s="70">
        <v>110.42224327991774</v>
      </c>
      <c r="O194" s="70">
        <v>104.41787864891978</v>
      </c>
      <c r="P194" s="70">
        <v>109.52601630478856</v>
      </c>
      <c r="Q194" s="70">
        <v>112.85955440998363</v>
      </c>
      <c r="R194" s="70">
        <v>104.98968338027427</v>
      </c>
      <c r="S194" s="70">
        <v>108.02069857697283</v>
      </c>
    </row>
    <row r="195" spans="1:19" ht="14.25" customHeight="1" x14ac:dyDescent="0.25">
      <c r="A195" s="61">
        <v>2015</v>
      </c>
      <c r="B195" s="64" t="s">
        <v>176</v>
      </c>
      <c r="C195" s="62">
        <v>99.602169981916816</v>
      </c>
      <c r="D195" s="62">
        <v>71.140711831332453</v>
      </c>
      <c r="E195" s="62">
        <v>112.57930496220901</v>
      </c>
      <c r="F195" s="62">
        <v>121.9707029347054</v>
      </c>
      <c r="G195" s="62">
        <v>114.38608140293366</v>
      </c>
      <c r="H195" s="62">
        <v>109.110208503327</v>
      </c>
      <c r="I195" s="62">
        <v>120.903168824685</v>
      </c>
      <c r="J195" s="62">
        <v>110.4978538790085</v>
      </c>
      <c r="K195" s="70">
        <v>91.766957563792246</v>
      </c>
      <c r="L195" s="70">
        <v>65.544422223623343</v>
      </c>
      <c r="M195" s="70">
        <v>103.72324521547979</v>
      </c>
      <c r="N195" s="70">
        <v>112.37586813888829</v>
      </c>
      <c r="O195" s="70">
        <v>105.38789144751813</v>
      </c>
      <c r="P195" s="70">
        <v>101.07541193264444</v>
      </c>
      <c r="Q195" s="70">
        <v>111.99994721432932</v>
      </c>
      <c r="R195" s="70">
        <v>102.36087210990328</v>
      </c>
      <c r="S195" s="70">
        <v>108.53816300129367</v>
      </c>
    </row>
    <row r="196" spans="1:19" ht="14.25" customHeight="1" x14ac:dyDescent="0.25">
      <c r="A196" s="61">
        <v>2016</v>
      </c>
      <c r="B196" s="64" t="s">
        <v>174</v>
      </c>
      <c r="C196" s="62">
        <v>94.755877034358051</v>
      </c>
      <c r="D196" s="62">
        <v>64.97794086454843</v>
      </c>
      <c r="E196" s="62">
        <v>108.46255134653126</v>
      </c>
      <c r="F196" s="62">
        <v>120.08795638859382</v>
      </c>
      <c r="G196" s="62">
        <v>112.28999380285545</v>
      </c>
      <c r="H196" s="62">
        <v>102.481004396437</v>
      </c>
      <c r="I196" s="62">
        <v>117.578099664699</v>
      </c>
      <c r="J196" s="62">
        <v>109.49750697747437</v>
      </c>
      <c r="K196" s="70">
        <v>86.784707283837406</v>
      </c>
      <c r="L196" s="70">
        <v>59.511787071440679</v>
      </c>
      <c r="M196" s="70">
        <v>99.338331979702204</v>
      </c>
      <c r="N196" s="70">
        <v>109.98577048386613</v>
      </c>
      <c r="O196" s="70">
        <v>102.84379764171476</v>
      </c>
      <c r="P196" s="70">
        <v>93.832818371421212</v>
      </c>
      <c r="Q196" s="70">
        <v>107.65589716134886</v>
      </c>
      <c r="R196" s="70">
        <v>100.25721103000818</v>
      </c>
      <c r="S196" s="70">
        <v>109.1849935316947</v>
      </c>
    </row>
    <row r="197" spans="1:19" ht="14.25" customHeight="1" x14ac:dyDescent="0.25">
      <c r="A197" s="61">
        <v>2016</v>
      </c>
      <c r="B197" s="64" t="s">
        <v>247</v>
      </c>
      <c r="C197" s="62">
        <v>94.358047016274867</v>
      </c>
      <c r="D197" s="62">
        <v>73.903194332499041</v>
      </c>
      <c r="E197" s="62">
        <v>94.62834238058575</v>
      </c>
      <c r="F197" s="62">
        <v>117.35214868306718</v>
      </c>
      <c r="G197" s="62">
        <v>108.8378427300826</v>
      </c>
      <c r="H197" s="62">
        <v>98.410689723376805</v>
      </c>
      <c r="I197" s="62">
        <v>115.91102306396699</v>
      </c>
      <c r="J197" s="62">
        <v>108.4494777798057</v>
      </c>
      <c r="K197" s="70">
        <v>86.216040595248799</v>
      </c>
      <c r="L197" s="70">
        <v>67.526204750616742</v>
      </c>
      <c r="M197" s="70">
        <v>86.463012600700708</v>
      </c>
      <c r="N197" s="70">
        <v>107.22601765013113</v>
      </c>
      <c r="O197" s="70">
        <v>99.446397671813074</v>
      </c>
      <c r="P197" s="70">
        <v>89.165426596963542</v>
      </c>
      <c r="Q197" s="70">
        <v>105.02167851724778</v>
      </c>
      <c r="R197" s="70">
        <v>98.261113478988889</v>
      </c>
      <c r="S197" s="70">
        <v>109.4437257438551</v>
      </c>
    </row>
    <row r="198" spans="1:19" ht="14.25" customHeight="1" x14ac:dyDescent="0.25">
      <c r="A198" s="61">
        <v>2016</v>
      </c>
      <c r="B198" s="64" t="s">
        <v>248</v>
      </c>
      <c r="C198" s="62">
        <v>97.685352622061487</v>
      </c>
      <c r="D198" s="62">
        <v>81.467780935816407</v>
      </c>
      <c r="E198" s="62">
        <v>92.53691723765985</v>
      </c>
      <c r="F198" s="62">
        <v>121.44986738445829</v>
      </c>
      <c r="G198" s="62">
        <v>112.18928350546943</v>
      </c>
      <c r="H198" s="62">
        <v>98.452786543054799</v>
      </c>
      <c r="I198" s="62">
        <v>118.676003927873</v>
      </c>
      <c r="J198" s="62">
        <v>111.20368057984805</v>
      </c>
      <c r="K198" s="70">
        <v>88.316698920296517</v>
      </c>
      <c r="L198" s="70">
        <v>73.6544966823229</v>
      </c>
      <c r="M198" s="70">
        <v>83.662031607849201</v>
      </c>
      <c r="N198" s="70">
        <v>109.80204384583188</v>
      </c>
      <c r="O198" s="70">
        <v>101.42960953184546</v>
      </c>
      <c r="P198" s="70">
        <v>88.832659791446531</v>
      </c>
      <c r="Q198" s="70">
        <v>107.07980395986878</v>
      </c>
      <c r="R198" s="70">
        <v>100.33762447329325</v>
      </c>
      <c r="S198" s="70">
        <v>110.60802069857698</v>
      </c>
    </row>
    <row r="199" spans="1:19" ht="14.25" customHeight="1" x14ac:dyDescent="0.25">
      <c r="A199" s="61">
        <v>2016</v>
      </c>
      <c r="B199" s="64" t="s">
        <v>176</v>
      </c>
      <c r="C199" s="62">
        <v>91.68173598553345</v>
      </c>
      <c r="D199" s="62">
        <v>87.455987782632675</v>
      </c>
      <c r="E199" s="62">
        <v>106.85209821721742</v>
      </c>
      <c r="F199" s="62">
        <v>126.09819931130497</v>
      </c>
      <c r="G199" s="62">
        <v>118.19362261976336</v>
      </c>
      <c r="H199" s="62">
        <v>102.52965680078999</v>
      </c>
      <c r="I199" s="62">
        <v>121.226347903136</v>
      </c>
      <c r="J199" s="62">
        <v>114.20649230268505</v>
      </c>
      <c r="K199" s="70">
        <v>82.311244967267555</v>
      </c>
      <c r="L199" s="70">
        <v>78.517396696835149</v>
      </c>
      <c r="M199" s="70">
        <v>95.931093985957105</v>
      </c>
      <c r="N199" s="70">
        <v>113.21011389969658</v>
      </c>
      <c r="O199" s="70">
        <v>106.11343819405003</v>
      </c>
      <c r="P199" s="70">
        <v>91.842871107415604</v>
      </c>
      <c r="Q199" s="70">
        <v>108.59078429300521</v>
      </c>
      <c r="R199" s="70">
        <v>102.30261642799859</v>
      </c>
      <c r="S199" s="70">
        <v>111.38421733505821</v>
      </c>
    </row>
    <row r="200" spans="1:19" ht="14.25" customHeight="1" x14ac:dyDescent="0.25">
      <c r="A200" s="61">
        <v>2017</v>
      </c>
      <c r="B200" s="64" t="s">
        <v>174</v>
      </c>
      <c r="C200" s="62">
        <v>99.638336347197097</v>
      </c>
      <c r="D200" s="62">
        <v>96.799783021363922</v>
      </c>
      <c r="E200" s="62">
        <v>113.53575333521849</v>
      </c>
      <c r="F200" s="62">
        <v>124.5318495911332</v>
      </c>
      <c r="G200" s="62">
        <v>118.92067049187091</v>
      </c>
      <c r="H200" s="62">
        <v>107.577202800642</v>
      </c>
      <c r="I200" s="62">
        <v>122.40056582902901</v>
      </c>
      <c r="J200" s="62">
        <v>116.35266055747921</v>
      </c>
      <c r="K200" s="70">
        <v>89.144020829147408</v>
      </c>
      <c r="L200" s="70">
        <v>86.604435504067496</v>
      </c>
      <c r="M200" s="70">
        <v>101.57770524088414</v>
      </c>
      <c r="N200" s="70">
        <v>111.41564784021523</v>
      </c>
      <c r="O200" s="70">
        <v>106.39546098404655</v>
      </c>
      <c r="P200" s="70">
        <v>95.968152138702195</v>
      </c>
      <c r="Q200" s="70">
        <v>109.19187167481724</v>
      </c>
      <c r="R200" s="70">
        <v>103.7966180512764</v>
      </c>
      <c r="S200" s="70">
        <v>111.77231565329883</v>
      </c>
    </row>
    <row r="201" spans="1:19" ht="14.25" customHeight="1" x14ac:dyDescent="0.25">
      <c r="A201" s="61">
        <v>2017</v>
      </c>
      <c r="B201" s="64" t="s">
        <v>247</v>
      </c>
      <c r="C201" s="62">
        <v>105.20795660036167</v>
      </c>
      <c r="D201" s="62">
        <v>90.874801264155124</v>
      </c>
      <c r="E201" s="62">
        <v>101.62968525083203</v>
      </c>
      <c r="F201" s="62">
        <v>122.80807048547078</v>
      </c>
      <c r="G201" s="62">
        <v>115.30344602336346</v>
      </c>
      <c r="H201" s="62">
        <v>105.512250382301</v>
      </c>
      <c r="I201" s="62">
        <v>124.27647767840401</v>
      </c>
      <c r="J201" s="62">
        <v>116.64930469361451</v>
      </c>
      <c r="K201" s="70">
        <v>94.018208615120898</v>
      </c>
      <c r="L201" s="70">
        <v>81.209504482302791</v>
      </c>
      <c r="M201" s="70">
        <v>90.820516414905384</v>
      </c>
      <c r="N201" s="70">
        <v>109.74640287314325</v>
      </c>
      <c r="O201" s="70">
        <v>103.03995812261266</v>
      </c>
      <c r="P201" s="70">
        <v>94.029397671290823</v>
      </c>
      <c r="Q201" s="70">
        <v>110.75152220210951</v>
      </c>
      <c r="R201" s="70">
        <v>103.95441116432997</v>
      </c>
      <c r="S201" s="70">
        <v>111.90168175937904</v>
      </c>
    </row>
    <row r="202" spans="1:19" ht="14.25" customHeight="1" x14ac:dyDescent="0.25">
      <c r="A202" s="61">
        <v>2017</v>
      </c>
      <c r="B202" s="64" t="s">
        <v>248</v>
      </c>
      <c r="C202" s="62">
        <v>108.75226039783001</v>
      </c>
      <c r="D202" s="62">
        <v>97.018628638874063</v>
      </c>
      <c r="E202" s="62">
        <v>100.75162182437306</v>
      </c>
      <c r="F202" s="62">
        <v>122.87337744106763</v>
      </c>
      <c r="G202" s="62">
        <v>115.93201753598908</v>
      </c>
      <c r="H202" s="62">
        <v>105.645854848816</v>
      </c>
      <c r="I202" s="62">
        <v>125.165115619921</v>
      </c>
      <c r="J202" s="62">
        <v>118.05778329490271</v>
      </c>
      <c r="K202" s="70">
        <v>97.07332250291293</v>
      </c>
      <c r="L202" s="70">
        <v>86.599768981350635</v>
      </c>
      <c r="M202" s="70">
        <v>89.931874907898816</v>
      </c>
      <c r="N202" s="70">
        <v>109.67796854728091</v>
      </c>
      <c r="O202" s="70">
        <v>103.4820433664198</v>
      </c>
      <c r="P202" s="70">
        <v>93.859367460360588</v>
      </c>
      <c r="Q202" s="70">
        <v>111.20094202465857</v>
      </c>
      <c r="R202" s="70">
        <v>104.88654646875698</v>
      </c>
      <c r="S202" s="70">
        <v>112.03104786545926</v>
      </c>
    </row>
    <row r="203" spans="1:19" ht="14.25" customHeight="1" x14ac:dyDescent="0.25">
      <c r="A203" s="61">
        <v>2017</v>
      </c>
      <c r="B203" s="64" t="s">
        <v>176</v>
      </c>
      <c r="C203" s="62">
        <v>120.28933092224233</v>
      </c>
      <c r="D203" s="62">
        <v>95.973147244729148</v>
      </c>
      <c r="E203" s="62">
        <v>110.887660855628</v>
      </c>
      <c r="F203" s="62">
        <v>130.99131335319592</v>
      </c>
      <c r="G203" s="62">
        <v>123.65493906177213</v>
      </c>
      <c r="H203" s="62">
        <v>107.715211883834</v>
      </c>
      <c r="I203" s="62">
        <v>127.373756853822</v>
      </c>
      <c r="J203" s="62">
        <v>119.99789175403728</v>
      </c>
      <c r="K203" s="70">
        <v>106.38861876761247</v>
      </c>
      <c r="L203" s="70">
        <v>84.882428856036171</v>
      </c>
      <c r="M203" s="70">
        <v>98.073411717849453</v>
      </c>
      <c r="N203" s="70">
        <v>115.85387325173961</v>
      </c>
      <c r="O203" s="70">
        <v>109.36529507408449</v>
      </c>
      <c r="P203" s="70">
        <v>94.632392626688173</v>
      </c>
      <c r="Q203" s="70">
        <v>111.90326006995697</v>
      </c>
      <c r="R203" s="70">
        <v>105.42324903087486</v>
      </c>
      <c r="S203" s="70">
        <v>113.06597671410093</v>
      </c>
    </row>
    <row r="204" spans="1:19" ht="14.25" customHeight="1" x14ac:dyDescent="0.25">
      <c r="A204" s="61">
        <v>2018</v>
      </c>
      <c r="B204" s="64" t="s">
        <v>174</v>
      </c>
      <c r="C204" s="62">
        <v>127.73960216998191</v>
      </c>
      <c r="D204" s="62">
        <v>94.706392436675827</v>
      </c>
      <c r="E204" s="62">
        <v>121.32630777047511</v>
      </c>
      <c r="F204" s="62">
        <v>129.64640388423226</v>
      </c>
      <c r="G204" s="62">
        <v>124.48247031412843</v>
      </c>
      <c r="H204" s="62">
        <v>114.830892469125</v>
      </c>
      <c r="I204" s="62">
        <v>129.37849547099199</v>
      </c>
      <c r="J204" s="62">
        <v>122.45467188934327</v>
      </c>
      <c r="K204" s="70">
        <v>112.84881425988115</v>
      </c>
      <c r="L204" s="70">
        <v>83.666332975486185</v>
      </c>
      <c r="M204" s="70">
        <v>107.18312675037403</v>
      </c>
      <c r="N204" s="70">
        <v>114.5333373742989</v>
      </c>
      <c r="O204" s="70">
        <v>109.97137091751003</v>
      </c>
      <c r="P204" s="70">
        <v>100.47703091048436</v>
      </c>
      <c r="Q204" s="70">
        <v>113.20618353711798</v>
      </c>
      <c r="R204" s="70">
        <v>107.14783790317534</v>
      </c>
      <c r="S204" s="70">
        <v>113.19534282018111</v>
      </c>
    </row>
    <row r="205" spans="1:19" ht="14.25" customHeight="1" x14ac:dyDescent="0.25">
      <c r="A205" s="61">
        <v>2018</v>
      </c>
      <c r="B205" s="64" t="s">
        <v>247</v>
      </c>
      <c r="C205" s="62">
        <v>113.5262206148282</v>
      </c>
      <c r="D205" s="62">
        <v>98.605293166387114</v>
      </c>
      <c r="E205" s="62">
        <v>121.1852883230351</v>
      </c>
      <c r="F205" s="62">
        <v>127.37671739561395</v>
      </c>
      <c r="G205" s="62">
        <v>122.78548600326525</v>
      </c>
      <c r="H205" s="62">
        <v>125.74502428834499</v>
      </c>
      <c r="I205" s="62">
        <v>129.72566744803399</v>
      </c>
      <c r="J205" s="62">
        <v>124.99563585018046</v>
      </c>
      <c r="K205" s="70">
        <v>99.609271890195473</v>
      </c>
      <c r="L205" s="70">
        <v>86.517470621585986</v>
      </c>
      <c r="M205" s="70">
        <v>106.32943004960968</v>
      </c>
      <c r="N205" s="70">
        <v>111.76186441181567</v>
      </c>
      <c r="O205" s="70">
        <v>107.73346274747337</v>
      </c>
      <c r="P205" s="70">
        <v>109.36541190609566</v>
      </c>
      <c r="Q205" s="70">
        <v>112.82753441372095</v>
      </c>
      <c r="R205" s="70">
        <v>108.71363919634933</v>
      </c>
      <c r="S205" s="70">
        <v>113.97153945666234</v>
      </c>
    </row>
    <row r="206" spans="1:19" ht="14.25" customHeight="1" x14ac:dyDescent="0.25">
      <c r="A206" s="61">
        <v>2018</v>
      </c>
      <c r="B206" s="64" t="s">
        <v>248</v>
      </c>
      <c r="C206" s="62">
        <v>118.91500904159132</v>
      </c>
      <c r="D206" s="62">
        <v>107.40020362278879</v>
      </c>
      <c r="E206" s="62">
        <v>128.072459537665</v>
      </c>
      <c r="F206" s="62">
        <v>129.39749366884058</v>
      </c>
      <c r="G206" s="62">
        <v>126.54896336258236</v>
      </c>
      <c r="H206" s="62">
        <v>135.00570781254001</v>
      </c>
      <c r="I206" s="62">
        <v>133.54081726012299</v>
      </c>
      <c r="J206" s="62">
        <v>130.45665536731781</v>
      </c>
      <c r="K206" s="70">
        <v>103.74864784328453</v>
      </c>
      <c r="L206" s="70">
        <v>93.702434989182549</v>
      </c>
      <c r="M206" s="70">
        <v>111.73816165080706</v>
      </c>
      <c r="N206" s="70">
        <v>112.89420158692297</v>
      </c>
      <c r="O206" s="70">
        <v>110.40897142130493</v>
      </c>
      <c r="P206" s="70">
        <v>116.71808205307241</v>
      </c>
      <c r="Q206" s="70">
        <v>115.45162289022583</v>
      </c>
      <c r="R206" s="70">
        <v>112.78523591517116</v>
      </c>
      <c r="S206" s="70">
        <v>114.61836998706339</v>
      </c>
    </row>
    <row r="207" spans="1:19" ht="14.25" customHeight="1" x14ac:dyDescent="0.25">
      <c r="A207" s="61">
        <v>2018</v>
      </c>
      <c r="B207" s="64" t="s">
        <v>176</v>
      </c>
      <c r="C207" s="62">
        <v>136.74502712477397</v>
      </c>
      <c r="D207" s="62">
        <v>113.50209986000932</v>
      </c>
      <c r="E207" s="62">
        <v>133.8847110402215</v>
      </c>
      <c r="F207" s="62">
        <v>138.78364077494089</v>
      </c>
      <c r="G207" s="62">
        <v>135.2384834615805</v>
      </c>
      <c r="H207" s="62">
        <v>129.65376929447299</v>
      </c>
      <c r="I207" s="62">
        <v>139.60252096183399</v>
      </c>
      <c r="J207" s="62">
        <v>134.55439713302047</v>
      </c>
      <c r="K207" s="70">
        <v>118.36943557385248</v>
      </c>
      <c r="L207" s="70">
        <v>98.249857997522057</v>
      </c>
      <c r="M207" s="70">
        <v>115.89348447266654</v>
      </c>
      <c r="N207" s="70">
        <v>120.1341033807719</v>
      </c>
      <c r="O207" s="70">
        <v>117.06533898745992</v>
      </c>
      <c r="P207" s="70">
        <v>111.86826217455523</v>
      </c>
      <c r="Q207" s="70">
        <v>120.4522745475864</v>
      </c>
      <c r="R207" s="70">
        <v>116.09663689012106</v>
      </c>
      <c r="S207" s="70">
        <v>115.52393272962485</v>
      </c>
    </row>
    <row r="208" spans="1:19" ht="14.25" customHeight="1" x14ac:dyDescent="0.25">
      <c r="A208" s="61">
        <v>2019</v>
      </c>
      <c r="B208" s="64" t="s">
        <v>174</v>
      </c>
      <c r="C208" s="62">
        <v>130.52441229656421</v>
      </c>
      <c r="D208" s="62">
        <v>115.69741243107423</v>
      </c>
      <c r="E208" s="62">
        <v>130.15944423252361</v>
      </c>
      <c r="F208" s="62">
        <v>146.27379865589444</v>
      </c>
      <c r="G208" s="62">
        <v>140.02442523410312</v>
      </c>
      <c r="H208" s="62">
        <v>121.82622776598799</v>
      </c>
      <c r="I208" s="62">
        <v>143.27890169555701</v>
      </c>
      <c r="J208" s="62">
        <v>136.65355180878399</v>
      </c>
      <c r="K208" s="70">
        <v>112.98473763185233</v>
      </c>
      <c r="L208" s="70">
        <v>100.15016775948531</v>
      </c>
      <c r="M208" s="70">
        <v>112.66881342860107</v>
      </c>
      <c r="N208" s="70">
        <v>126.61774508511354</v>
      </c>
      <c r="O208" s="70">
        <v>121.20815308618332</v>
      </c>
      <c r="P208" s="70">
        <v>104.2851732750272</v>
      </c>
      <c r="Q208" s="70">
        <v>122.64900066246891</v>
      </c>
      <c r="R208" s="70">
        <v>116.97759661738117</v>
      </c>
      <c r="S208" s="70">
        <v>115.52393272962485</v>
      </c>
    </row>
    <row r="209" spans="1:19" ht="14.25" customHeight="1" x14ac:dyDescent="0.25">
      <c r="A209" s="61">
        <v>2019</v>
      </c>
      <c r="B209" s="64" t="s">
        <v>247</v>
      </c>
      <c r="C209" s="62">
        <v>119.71066907775769</v>
      </c>
      <c r="D209" s="62">
        <v>112.62699478615122</v>
      </c>
      <c r="E209" s="62">
        <v>113.28760592339017</v>
      </c>
      <c r="F209" s="62">
        <v>148.12290456011308</v>
      </c>
      <c r="G209" s="62">
        <v>137.79147663375551</v>
      </c>
      <c r="H209" s="62">
        <v>118.63958348304899</v>
      </c>
      <c r="I209" s="62">
        <v>147.64610966071601</v>
      </c>
      <c r="J209" s="62">
        <v>138.7769818116065</v>
      </c>
      <c r="K209" s="70">
        <v>102.590185362646</v>
      </c>
      <c r="L209" s="70">
        <v>96.519586440903424</v>
      </c>
      <c r="M209" s="70">
        <v>97.08571993212928</v>
      </c>
      <c r="N209" s="70">
        <v>126.9390301828907</v>
      </c>
      <c r="O209" s="70">
        <v>118.08515680475944</v>
      </c>
      <c r="P209" s="70">
        <v>101.15830890303197</v>
      </c>
      <c r="Q209" s="70">
        <v>125.89078898379323</v>
      </c>
      <c r="R209" s="70">
        <v>118.32850708494544</v>
      </c>
      <c r="S209" s="70">
        <v>116.6882276843467</v>
      </c>
    </row>
    <row r="210" spans="1:19" ht="14.25" customHeight="1" x14ac:dyDescent="0.25">
      <c r="A210" s="61">
        <v>2019</v>
      </c>
      <c r="B210" s="64" t="s">
        <v>248</v>
      </c>
      <c r="C210" s="62">
        <v>131.60940325497285</v>
      </c>
      <c r="D210" s="62">
        <v>106.55262376447632</v>
      </c>
      <c r="E210" s="62">
        <v>107.42702580134987</v>
      </c>
      <c r="F210" s="62">
        <v>147.38441723796748</v>
      </c>
      <c r="G210" s="62">
        <v>136.12649012041086</v>
      </c>
      <c r="H210" s="62">
        <v>115.295821801822</v>
      </c>
      <c r="I210" s="62">
        <v>148.734935854154</v>
      </c>
      <c r="J210" s="62">
        <v>138.52427818069759</v>
      </c>
      <c r="K210" s="70">
        <v>112.28925906853644</v>
      </c>
      <c r="L210" s="70">
        <v>90.910792682053199</v>
      </c>
      <c r="M210" s="70">
        <v>91.656833272012634</v>
      </c>
      <c r="N210" s="70">
        <v>125.74851492819963</v>
      </c>
      <c r="O210" s="70">
        <v>116.14324157072582</v>
      </c>
      <c r="P210" s="70">
        <v>97.635876413640489</v>
      </c>
      <c r="Q210" s="70">
        <v>125.95309689893237</v>
      </c>
      <c r="R210" s="70">
        <v>117.3064131325322</v>
      </c>
      <c r="S210" s="70">
        <v>117.20569210866753</v>
      </c>
    </row>
    <row r="211" spans="1:19" ht="14.25" customHeight="1" x14ac:dyDescent="0.25">
      <c r="A211" s="61">
        <v>2019</v>
      </c>
      <c r="B211" s="64" t="s">
        <v>176</v>
      </c>
      <c r="C211" s="62">
        <v>127.7757685352622</v>
      </c>
      <c r="D211" s="62">
        <v>108.7602341662071</v>
      </c>
      <c r="E211" s="62">
        <v>119.12716760367515</v>
      </c>
      <c r="F211" s="62">
        <v>158.02608303273328</v>
      </c>
      <c r="G211" s="62">
        <v>145.60614095567686</v>
      </c>
      <c r="H211" s="62">
        <v>114.035264555381</v>
      </c>
      <c r="I211" s="62">
        <v>149.97197139467599</v>
      </c>
      <c r="J211" s="62">
        <v>139.36145091003152</v>
      </c>
      <c r="K211" s="70">
        <v>108.42005387240141</v>
      </c>
      <c r="L211" s="70">
        <v>92.285028551567621</v>
      </c>
      <c r="M211" s="70">
        <v>101.08155933879353</v>
      </c>
      <c r="N211" s="70">
        <v>134.08799361613924</v>
      </c>
      <c r="O211" s="70">
        <v>123.54944781420222</v>
      </c>
      <c r="P211" s="70">
        <v>96.380340442133104</v>
      </c>
      <c r="Q211" s="70">
        <v>126.75333122743791</v>
      </c>
      <c r="R211" s="70">
        <v>117.78553007780657</v>
      </c>
      <c r="S211" s="70">
        <v>117.85252263906855</v>
      </c>
    </row>
    <row r="212" spans="1:19" ht="14.25" customHeight="1" x14ac:dyDescent="0.25">
      <c r="A212" s="61">
        <v>2020</v>
      </c>
      <c r="B212" s="64" t="s">
        <v>174</v>
      </c>
      <c r="C212" s="62">
        <v>125.71428571428571</v>
      </c>
      <c r="D212" s="62">
        <v>99.082849022186409</v>
      </c>
      <c r="E212" s="62">
        <v>120.15478362186899</v>
      </c>
      <c r="F212" s="62">
        <v>156.01896223038872</v>
      </c>
      <c r="G212" s="62">
        <v>144.17558729523122</v>
      </c>
      <c r="H212" s="62">
        <v>111.820602409407</v>
      </c>
      <c r="I212" s="62">
        <v>154.36227489592</v>
      </c>
      <c r="J212" s="62">
        <v>142.18882863895064</v>
      </c>
      <c r="K212" s="70">
        <v>105.74226643867557</v>
      </c>
      <c r="L212" s="70">
        <v>83.341721756420114</v>
      </c>
      <c r="M212" s="70">
        <v>101.06599318792679</v>
      </c>
      <c r="N212" s="70">
        <v>131.23248944949998</v>
      </c>
      <c r="O212" s="70">
        <v>121.27065177281146</v>
      </c>
      <c r="P212" s="70">
        <v>93.148064195168203</v>
      </c>
      <c r="Q212" s="70">
        <v>128.58584895360704</v>
      </c>
      <c r="R212" s="70">
        <v>118.44520466277268</v>
      </c>
      <c r="S212" s="70">
        <v>118.88745148771022</v>
      </c>
    </row>
    <row r="213" spans="1:19" ht="14.25" customHeight="1" x14ac:dyDescent="0.25">
      <c r="A213" s="61">
        <v>2020</v>
      </c>
      <c r="B213" s="64" t="s">
        <v>247</v>
      </c>
      <c r="C213" s="62">
        <v>130.05424954792045</v>
      </c>
      <c r="D213" s="62">
        <v>86.564077546345402</v>
      </c>
      <c r="E213" s="62">
        <v>100.04951010041823</v>
      </c>
      <c r="F213" s="62">
        <v>148.74337447406245</v>
      </c>
      <c r="G213" s="62">
        <v>134.86586081458091</v>
      </c>
      <c r="H213" s="62">
        <v>105.383098994017</v>
      </c>
      <c r="I213" s="62">
        <v>143.560226938569</v>
      </c>
      <c r="J213" s="62">
        <v>132.04232387907371</v>
      </c>
      <c r="K213" s="70">
        <v>101.75297054710781</v>
      </c>
      <c r="L213" s="70">
        <v>67.726752979073879</v>
      </c>
      <c r="M213" s="70">
        <v>78.277602538080259</v>
      </c>
      <c r="N213" s="70">
        <v>116.37513002879582</v>
      </c>
      <c r="O213" s="70">
        <v>105.51752065756179</v>
      </c>
      <c r="P213" s="70">
        <v>81.671901720363181</v>
      </c>
      <c r="Q213" s="70">
        <v>111.25917587739099</v>
      </c>
      <c r="R213" s="70">
        <v>102.33280100628212</v>
      </c>
      <c r="S213" s="70">
        <v>127.8137128072445</v>
      </c>
    </row>
    <row r="214" spans="1:19" ht="14.25" customHeight="1" x14ac:dyDescent="0.25">
      <c r="A214" s="61">
        <v>2020</v>
      </c>
      <c r="B214" s="64" t="s">
        <v>248</v>
      </c>
      <c r="C214" s="62">
        <v>125.61870888639363</v>
      </c>
      <c r="D214" s="62">
        <v>98.293001830774912</v>
      </c>
      <c r="E214" s="62">
        <v>96.505467791615956</v>
      </c>
      <c r="F214" s="62">
        <v>150.69671694280953</v>
      </c>
      <c r="G214" s="62">
        <v>136.76335166008275</v>
      </c>
      <c r="H214" s="62">
        <v>104.211807067659</v>
      </c>
      <c r="I214" s="62">
        <v>151.14770166040299</v>
      </c>
      <c r="J214" s="62">
        <v>138.60273287571636</v>
      </c>
      <c r="K214" s="70">
        <v>102.32166698543969</v>
      </c>
      <c r="L214" s="70">
        <v>80.063741217269751</v>
      </c>
      <c r="M214" s="70">
        <v>78.607720340273048</v>
      </c>
      <c r="N214" s="70">
        <v>122.74874836332113</v>
      </c>
      <c r="O214" s="70">
        <v>111.39944239540984</v>
      </c>
      <c r="P214" s="70">
        <v>83.600599385146026</v>
      </c>
      <c r="Q214" s="70">
        <v>121.2534242525229</v>
      </c>
      <c r="R214" s="70">
        <v>111.18962304632328</v>
      </c>
      <c r="S214" s="70">
        <v>122.76843467011645</v>
      </c>
    </row>
    <row r="215" spans="1:19" ht="14.25" customHeight="1" x14ac:dyDescent="0.25">
      <c r="A215" s="61">
        <v>2020</v>
      </c>
      <c r="B215" s="64" t="s">
        <v>176</v>
      </c>
      <c r="C215" s="62">
        <v>122.26104071005246</v>
      </c>
      <c r="D215" s="62">
        <v>98.888986181673801</v>
      </c>
      <c r="E215" s="62">
        <v>114.32300010341119</v>
      </c>
      <c r="F215" s="62">
        <v>162.72091859158422</v>
      </c>
      <c r="G215" s="62">
        <v>148.02813842022886</v>
      </c>
      <c r="H215" s="62">
        <v>106.33370558703304</v>
      </c>
      <c r="I215" s="62">
        <v>156.63410118790901</v>
      </c>
      <c r="J215" s="62">
        <v>142.99612153555429</v>
      </c>
      <c r="K215" s="70">
        <v>100.22034408151701</v>
      </c>
      <c r="L215" s="70">
        <v>81.06170341297333</v>
      </c>
      <c r="M215" s="70">
        <v>93.713339427292524</v>
      </c>
      <c r="N215" s="70">
        <v>133.38628851674932</v>
      </c>
      <c r="O215" s="70">
        <v>121.34225980788642</v>
      </c>
      <c r="P215" s="70">
        <v>85.698845357051695</v>
      </c>
      <c r="Q215" s="70">
        <v>126.23806855255806</v>
      </c>
      <c r="R215" s="70">
        <v>115.24664205465287</v>
      </c>
      <c r="S215" s="70">
        <v>121.99223803363519</v>
      </c>
    </row>
    <row r="216" spans="1:19" ht="14.25" customHeight="1" x14ac:dyDescent="0.25">
      <c r="A216" s="61">
        <v>2021</v>
      </c>
      <c r="B216" s="64" t="s">
        <v>174</v>
      </c>
      <c r="C216" s="62">
        <v>124.68146927643862</v>
      </c>
      <c r="D216" s="62">
        <v>96.620236558862189</v>
      </c>
      <c r="E216" s="62">
        <v>126.60043205978222</v>
      </c>
      <c r="F216" s="62">
        <v>168.55368680363199</v>
      </c>
      <c r="G216" s="62">
        <v>153.07488462934691</v>
      </c>
      <c r="H216" s="62">
        <v>120.61930928530433</v>
      </c>
      <c r="I216" s="62">
        <v>164.58771770237004</v>
      </c>
      <c r="J216" s="62">
        <v>150.79987709005181</v>
      </c>
      <c r="K216" s="70">
        <v>101.13197875203259</v>
      </c>
      <c r="L216" s="70">
        <v>78.370873934942793</v>
      </c>
      <c r="M216" s="70">
        <v>102.68849316076773</v>
      </c>
      <c r="N216" s="70">
        <v>136.71773336747904</v>
      </c>
      <c r="O216" s="70">
        <v>124.16252446850488</v>
      </c>
      <c r="P216" s="70">
        <v>95.876886867805993</v>
      </c>
      <c r="Q216" s="70">
        <v>130.82613458393516</v>
      </c>
      <c r="R216" s="70">
        <v>119.86656896901553</v>
      </c>
      <c r="S216" s="70">
        <v>123.28589909443726</v>
      </c>
    </row>
    <row r="217" spans="1:19" ht="14.25" customHeight="1" x14ac:dyDescent="0.25">
      <c r="A217" s="61">
        <v>2021</v>
      </c>
      <c r="B217" s="64" t="s">
        <v>247</v>
      </c>
      <c r="C217" s="62">
        <v>134.49002731953289</v>
      </c>
      <c r="D217" s="62">
        <v>103.19928743969822</v>
      </c>
      <c r="E217" s="62">
        <v>133.08016841163308</v>
      </c>
      <c r="F217" s="62">
        <v>162.6693049870527</v>
      </c>
      <c r="G217" s="62">
        <v>151.06692625999688</v>
      </c>
      <c r="H217" s="62">
        <v>125.41875342896356</v>
      </c>
      <c r="I217" s="62">
        <v>151.28594312066483</v>
      </c>
      <c r="J217" s="62">
        <v>142.29988680527555</v>
      </c>
      <c r="K217" s="70">
        <v>110.71436753780502</v>
      </c>
      <c r="L217" s="70">
        <v>84.955323951956032</v>
      </c>
      <c r="M217" s="70">
        <v>109.55374886282465</v>
      </c>
      <c r="N217" s="70">
        <v>133.91200506388893</v>
      </c>
      <c r="O217" s="70">
        <v>124.3607390830432</v>
      </c>
      <c r="P217" s="70">
        <v>100.79951664475961</v>
      </c>
      <c r="Q217" s="70">
        <v>121.58907280438618</v>
      </c>
      <c r="R217" s="70">
        <v>114.36694606201776</v>
      </c>
      <c r="S217" s="70">
        <v>121.47477360931438</v>
      </c>
    </row>
    <row r="218" spans="1:19" ht="14.25" customHeight="1" x14ac:dyDescent="0.25">
      <c r="A218" s="61">
        <v>2021</v>
      </c>
      <c r="B218" s="64" t="s">
        <v>248</v>
      </c>
      <c r="C218" s="62">
        <v>136.99655042541931</v>
      </c>
      <c r="D218" s="62">
        <v>105.55258160430145</v>
      </c>
      <c r="E218" s="62">
        <v>161.82826308469865</v>
      </c>
      <c r="F218" s="62">
        <v>172.36299792236912</v>
      </c>
      <c r="G218" s="62">
        <v>163.53557751653167</v>
      </c>
      <c r="H218" s="62">
        <v>174.75088320479699</v>
      </c>
      <c r="I218" s="62">
        <v>172.87882255026119</v>
      </c>
      <c r="J218" s="62">
        <v>166.03928363472957</v>
      </c>
      <c r="K218" s="70">
        <v>112.06172854904668</v>
      </c>
      <c r="L218" s="70">
        <v>86.340894793783079</v>
      </c>
      <c r="M218" s="70">
        <v>132.37380673489105</v>
      </c>
      <c r="N218" s="70">
        <v>140.99110835342995</v>
      </c>
      <c r="O218" s="70">
        <v>133.77037187331109</v>
      </c>
      <c r="P218" s="70">
        <v>139.52643394558308</v>
      </c>
      <c r="Q218" s="70">
        <v>138.03172363301144</v>
      </c>
      <c r="R218" s="70">
        <v>132.09675775630942</v>
      </c>
      <c r="S218" s="70">
        <v>122.25097024579561</v>
      </c>
    </row>
    <row r="219" spans="1:19" ht="14.25" customHeight="1" x14ac:dyDescent="0.25">
      <c r="A219" s="61">
        <v>2021</v>
      </c>
      <c r="B219" s="64" t="s">
        <v>176</v>
      </c>
      <c r="C219" s="62">
        <v>131.88615103383711</v>
      </c>
      <c r="D219" s="62">
        <v>132.36297023276418</v>
      </c>
      <c r="E219" s="62">
        <v>197.63507979346321</v>
      </c>
      <c r="F219" s="62">
        <v>191.32028914738834</v>
      </c>
      <c r="G219" s="62">
        <v>185.70220168679845</v>
      </c>
      <c r="H219" s="62">
        <v>188.13355379712357</v>
      </c>
      <c r="I219" s="62">
        <v>173.94413315726467</v>
      </c>
      <c r="J219" s="62">
        <v>171.54274948299161</v>
      </c>
      <c r="K219" s="70">
        <v>106.64016187150219</v>
      </c>
      <c r="L219" s="70">
        <v>107.0257071024338</v>
      </c>
      <c r="M219" s="70">
        <v>159.80326012588603</v>
      </c>
      <c r="N219" s="70">
        <v>154.69726308674808</v>
      </c>
      <c r="O219" s="70">
        <v>150.15460450198245</v>
      </c>
      <c r="P219" s="70">
        <v>150.93863848002363</v>
      </c>
      <c r="Q219" s="70">
        <v>139.55357712144223</v>
      </c>
      <c r="R219" s="70">
        <v>137.62645079265138</v>
      </c>
      <c r="S219" s="70">
        <v>123.67399741267788</v>
      </c>
    </row>
    <row r="220" spans="1:19" ht="14.25" customHeight="1" x14ac:dyDescent="0.25">
      <c r="A220" s="61">
        <v>2022</v>
      </c>
      <c r="B220" s="64" t="s">
        <v>174</v>
      </c>
      <c r="C220" s="62">
        <v>169.58518429834584</v>
      </c>
      <c r="D220" s="62">
        <v>146.73434312147998</v>
      </c>
      <c r="E220" s="62">
        <v>221.84088780261922</v>
      </c>
      <c r="F220" s="62">
        <v>197.03124784481358</v>
      </c>
      <c r="G220" s="62">
        <v>199.57067335344465</v>
      </c>
      <c r="H220" s="62">
        <v>208.48390132689084</v>
      </c>
      <c r="I220" s="62">
        <v>193.44380088410526</v>
      </c>
      <c r="J220" s="62">
        <v>191.19891573489707</v>
      </c>
      <c r="K220" s="70">
        <v>135.14365717796014</v>
      </c>
      <c r="L220" s="70">
        <v>116.93365694113818</v>
      </c>
      <c r="M220" s="70">
        <v>176.78660440353059</v>
      </c>
      <c r="N220" s="70">
        <v>157.0156232825164</v>
      </c>
      <c r="O220" s="70">
        <v>159.03930979609558</v>
      </c>
      <c r="P220" s="70">
        <v>162.86604800499893</v>
      </c>
      <c r="Q220" s="70">
        <v>151.12304639687952</v>
      </c>
      <c r="R220" s="70">
        <v>149.36832390407727</v>
      </c>
      <c r="S220" s="70">
        <v>125.48512289780078</v>
      </c>
    </row>
    <row r="221" spans="1:19" ht="14.25" customHeight="1" x14ac:dyDescent="0.25">
      <c r="A221" s="61">
        <v>2022</v>
      </c>
      <c r="B221" s="64" t="s">
        <v>247</v>
      </c>
      <c r="C221" s="62">
        <v>220.26290049529834</v>
      </c>
      <c r="D221" s="62">
        <v>185.9122892940473</v>
      </c>
      <c r="E221" s="62">
        <v>254.84410406787387</v>
      </c>
      <c r="F221" s="62">
        <v>232.12768775111289</v>
      </c>
      <c r="G221" s="62">
        <v>234.92151462974638</v>
      </c>
      <c r="H221" s="62">
        <v>258.49533756238839</v>
      </c>
      <c r="I221" s="62">
        <v>223.76770934986982</v>
      </c>
      <c r="J221" s="62">
        <v>227.46630402871787</v>
      </c>
      <c r="K221" s="70">
        <v>171.80950765173122</v>
      </c>
      <c r="L221" s="70">
        <v>145.01533766326799</v>
      </c>
      <c r="M221" s="70">
        <v>198.78354434355856</v>
      </c>
      <c r="N221" s="70">
        <v>181.06428116206891</v>
      </c>
      <c r="O221" s="70">
        <v>183.24352251139655</v>
      </c>
      <c r="P221" s="70">
        <v>198.33391903068258</v>
      </c>
      <c r="Q221" s="70">
        <v>171.65036671387776</v>
      </c>
      <c r="R221" s="70">
        <v>174.48705158113015</v>
      </c>
      <c r="S221" s="70">
        <v>128.20181112548511</v>
      </c>
    </row>
    <row r="222" spans="1:19" ht="14.25" customHeight="1" x14ac:dyDescent="0.25">
      <c r="A222" s="61">
        <v>2022</v>
      </c>
      <c r="B222" s="64" t="s">
        <v>248</v>
      </c>
      <c r="C222" s="62">
        <v>268.89286372375267</v>
      </c>
      <c r="D222" s="62">
        <v>259.20225844650525</v>
      </c>
      <c r="E222" s="62">
        <v>300.03856642284586</v>
      </c>
      <c r="F222" s="62">
        <v>236.66390921031814</v>
      </c>
      <c r="G222" s="62">
        <v>254.19594038990223</v>
      </c>
      <c r="H222" s="62">
        <v>323.33712638893275</v>
      </c>
      <c r="I222" s="62">
        <v>237.85894897414786</v>
      </c>
      <c r="J222" s="62">
        <v>257.01148483780401</v>
      </c>
      <c r="K222" s="70">
        <v>206.4093184294546</v>
      </c>
      <c r="L222" s="70">
        <v>198.97055191573838</v>
      </c>
      <c r="M222" s="70">
        <v>230.31758872379328</v>
      </c>
      <c r="N222" s="70">
        <v>181.66951521308431</v>
      </c>
      <c r="O222" s="70">
        <v>195.12756893882266</v>
      </c>
      <c r="P222" s="70">
        <v>245.15222714369827</v>
      </c>
      <c r="Q222" s="70">
        <v>180.34402193309359</v>
      </c>
      <c r="R222" s="70">
        <v>195.33069264439058</v>
      </c>
      <c r="S222" s="70">
        <v>130.27166882276845</v>
      </c>
    </row>
    <row r="223" spans="1:19" ht="14.25" customHeight="1" x14ac:dyDescent="0.25">
      <c r="A223" s="61">
        <v>2022</v>
      </c>
      <c r="B223" s="64" t="s">
        <v>176</v>
      </c>
      <c r="C223" s="62">
        <v>343.77419578064007</v>
      </c>
      <c r="D223" s="62">
        <v>195.91731830569387</v>
      </c>
      <c r="E223" s="62">
        <v>283.28322971727954</v>
      </c>
      <c r="F223" s="62">
        <v>312.68546307915528</v>
      </c>
      <c r="G223" s="62">
        <v>301.0182995512472</v>
      </c>
      <c r="H223" s="62">
        <v>268.10840220524415</v>
      </c>
      <c r="I223" s="62">
        <v>294.00815602457868</v>
      </c>
      <c r="J223" s="62">
        <v>280.69336574271529</v>
      </c>
      <c r="K223" s="70">
        <v>257.49753230468485</v>
      </c>
      <c r="L223" s="70">
        <v>146.74814636657109</v>
      </c>
      <c r="M223" s="70">
        <v>212.18792303435765</v>
      </c>
      <c r="N223" s="70">
        <v>234.21110751956112</v>
      </c>
      <c r="O223" s="70">
        <v>225.47204026464547</v>
      </c>
      <c r="P223" s="70">
        <v>200.01698761953253</v>
      </c>
      <c r="Q223" s="70">
        <v>219.3271617929945</v>
      </c>
      <c r="R223" s="70">
        <v>209.39513582606853</v>
      </c>
      <c r="S223" s="70">
        <v>133.5058214747736</v>
      </c>
    </row>
    <row r="224" spans="1:19" ht="14.25" customHeight="1" x14ac:dyDescent="0.25">
      <c r="A224" s="61">
        <v>2023</v>
      </c>
      <c r="B224" s="64" t="s">
        <v>174</v>
      </c>
      <c r="C224" s="62">
        <v>366.94274413849331</v>
      </c>
      <c r="D224" s="62">
        <v>218.77315655731792</v>
      </c>
      <c r="E224" s="62">
        <v>274.37651136399381</v>
      </c>
      <c r="F224" s="62">
        <v>327.50785925698597</v>
      </c>
      <c r="G224" s="62">
        <v>313.84652446660027</v>
      </c>
      <c r="H224" s="62">
        <v>258.20513509411683</v>
      </c>
      <c r="I224" s="62">
        <v>321.79225603997361</v>
      </c>
      <c r="J224" s="62">
        <v>301.91965006803332</v>
      </c>
      <c r="K224" s="70">
        <v>269.37012461448751</v>
      </c>
      <c r="L224" s="70">
        <v>160.59985756771772</v>
      </c>
      <c r="M224" s="70">
        <v>201.41789485694895</v>
      </c>
      <c r="N224" s="70">
        <v>240.42124900821474</v>
      </c>
      <c r="O224" s="70">
        <v>230.39255784680154</v>
      </c>
      <c r="P224" s="70">
        <v>189.60748707217479</v>
      </c>
      <c r="Q224" s="70">
        <v>236.31416972286434</v>
      </c>
      <c r="R224" s="70">
        <v>221.72031643115761</v>
      </c>
      <c r="S224" s="70">
        <v>136.22250970245796</v>
      </c>
    </row>
    <row r="225" spans="1:19" ht="14.25" customHeight="1" x14ac:dyDescent="0.25">
      <c r="A225" s="61">
        <v>2023</v>
      </c>
      <c r="B225" s="64" t="s">
        <v>247</v>
      </c>
      <c r="C225" s="62">
        <v>350.56762430683335</v>
      </c>
      <c r="D225" s="62">
        <v>235.42943780538809</v>
      </c>
      <c r="E225" s="62">
        <v>331.41547988344229</v>
      </c>
      <c r="F225" s="62">
        <v>332.10188202359643</v>
      </c>
      <c r="G225" s="62">
        <v>329.81867501414615</v>
      </c>
      <c r="H225" s="62">
        <v>332.52758812617913</v>
      </c>
      <c r="I225" s="62">
        <v>316.51087673324713</v>
      </c>
      <c r="J225" s="62">
        <v>315.86638209024329</v>
      </c>
      <c r="K225" s="70">
        <v>252.78803506453559</v>
      </c>
      <c r="L225" s="70">
        <v>169.76395095481809</v>
      </c>
      <c r="M225" s="70">
        <v>238.97776674431051</v>
      </c>
      <c r="N225" s="70">
        <v>239.47271903380602</v>
      </c>
      <c r="O225" s="70">
        <v>237.82633935255126</v>
      </c>
      <c r="P225" s="70">
        <v>238.78741802426691</v>
      </c>
      <c r="Q225" s="70">
        <v>227.22750617018556</v>
      </c>
      <c r="R225" s="70">
        <v>226.76460999850343</v>
      </c>
      <c r="S225" s="70">
        <v>138.68046571798189</v>
      </c>
    </row>
    <row r="226" spans="1:19" ht="14.25" customHeight="1" x14ac:dyDescent="0.25">
      <c r="A226" s="61">
        <v>2023</v>
      </c>
      <c r="B226" s="64" t="s">
        <v>248</v>
      </c>
      <c r="C226" s="62">
        <v>340.36062845257067</v>
      </c>
      <c r="D226" s="62">
        <v>222.76342986391202</v>
      </c>
      <c r="E226" s="62">
        <v>302.05640149200411</v>
      </c>
      <c r="F226" s="62">
        <v>330.60726692067163</v>
      </c>
      <c r="G226" s="62">
        <v>321.45337030457557</v>
      </c>
      <c r="H226" s="62">
        <v>325.95507488089902</v>
      </c>
      <c r="I226" s="62">
        <v>331.82333430313145</v>
      </c>
      <c r="J226" s="62">
        <v>321.97978123009437</v>
      </c>
      <c r="K226" s="70">
        <v>243.15967263755743</v>
      </c>
      <c r="L226" s="70">
        <v>159.14614721331236</v>
      </c>
      <c r="M226" s="70">
        <v>215.7944531916074</v>
      </c>
      <c r="N226" s="70">
        <v>236.19169808657966</v>
      </c>
      <c r="O226" s="70">
        <v>229.65199190890658</v>
      </c>
      <c r="P226" s="70">
        <v>228.41671680686798</v>
      </c>
      <c r="Q226" s="70">
        <v>232.53012916526558</v>
      </c>
      <c r="R226" s="70">
        <v>225.5397963116545</v>
      </c>
      <c r="S226" s="70">
        <v>139.97412677878395</v>
      </c>
    </row>
    <row r="227" spans="1:19" ht="14.25" customHeight="1" x14ac:dyDescent="0.25">
      <c r="A227" s="61">
        <v>2023</v>
      </c>
      <c r="B227" s="64" t="s">
        <v>176</v>
      </c>
      <c r="C227" s="62">
        <v>272.47087027982082</v>
      </c>
      <c r="D227" s="62">
        <v>227.90367887650959</v>
      </c>
      <c r="E227" s="62">
        <v>330.4026483667692</v>
      </c>
      <c r="F227" s="62">
        <v>323.85618763841262</v>
      </c>
      <c r="G227" s="62">
        <v>320.7916360229832</v>
      </c>
      <c r="H227" s="62">
        <v>311.51162080449211</v>
      </c>
      <c r="I227" s="62">
        <v>303.56543649440039</v>
      </c>
      <c r="J227" s="62">
        <v>301.2195788333479</v>
      </c>
      <c r="K227" s="70">
        <v>193.94105223416341</v>
      </c>
      <c r="L227" s="70">
        <v>162.21873275464262</v>
      </c>
      <c r="M227" s="70">
        <v>235.17610238260826</v>
      </c>
      <c r="N227" s="70">
        <v>230.51642085128262</v>
      </c>
      <c r="O227" s="70">
        <v>228.3351147751068</v>
      </c>
      <c r="P227" s="70">
        <v>220.72067784133966</v>
      </c>
      <c r="Q227" s="70">
        <v>215.07166872804802</v>
      </c>
      <c r="R227" s="70">
        <v>213.4085331379093</v>
      </c>
      <c r="S227" s="70">
        <v>140.4915912031048</v>
      </c>
    </row>
    <row r="228" spans="1:19" ht="14.25" customHeight="1" x14ac:dyDescent="0.25">
      <c r="A228" s="61">
        <v>2024</v>
      </c>
      <c r="B228" s="64" t="s">
        <v>174</v>
      </c>
      <c r="C228" s="62">
        <v>207.78855070844725</v>
      </c>
      <c r="D228" s="62">
        <v>244.21187668377522</v>
      </c>
      <c r="E228" s="62">
        <v>317.71221892878026</v>
      </c>
      <c r="F228" s="62">
        <v>334.68571494506551</v>
      </c>
      <c r="G228" s="62">
        <v>323.88380481057408</v>
      </c>
      <c r="H228" s="62">
        <v>300.09057694812225</v>
      </c>
      <c r="I228" s="62">
        <v>328.08250868425904</v>
      </c>
      <c r="J228" s="62">
        <v>311.59575686413245</v>
      </c>
      <c r="K228" s="70">
        <v>146.95384235830718</v>
      </c>
      <c r="L228" s="70">
        <v>172.71343154305424</v>
      </c>
      <c r="M228" s="70">
        <v>224.694917870034</v>
      </c>
      <c r="N228" s="70">
        <v>236.6990463426676</v>
      </c>
      <c r="O228" s="70">
        <v>229.0596350581645</v>
      </c>
      <c r="P228" s="70">
        <v>210.18672982236245</v>
      </c>
      <c r="Q228" s="70">
        <v>229.80394611110734</v>
      </c>
      <c r="R228" s="70">
        <v>218.25688965942609</v>
      </c>
      <c r="S228" s="70">
        <v>141.39715394566622</v>
      </c>
    </row>
  </sheetData>
  <pageMargins left="0.7" right="0.7" top="0.75" bottom="0.75" header="0.3" footer="0.3"/>
  <pageSetup paperSize="9" orientation="portrait" verticalDpi="0" r:id="rId1"/>
  <tableParts count="1">
    <tablePart r:id="rId2"/>
  </tableParts>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Cover sheet</vt:lpstr>
      <vt:lpstr>Contents</vt:lpstr>
      <vt:lpstr>3.3.1</vt:lpstr>
      <vt:lpstr>3.3.1 (Annual)</vt:lpstr>
      <vt:lpstr>3.3.2</vt:lpstr>
      <vt:lpstr>3.3.2 (Annual)</vt:lpstr>
      <vt:lpstr>Methodology</vt:lpstr>
      <vt:lpstr>chart_data</vt:lpstr>
      <vt:lpstr>Charts</vt:lpstr>
      <vt:lpstr>3.3.1 (Historic Series)</vt:lpstr>
      <vt:lpstr>3.3.2 (Historic Series)</vt:lpstr>
      <vt:lpstr>'3.3.1'!Print_Titles</vt:lpstr>
      <vt:lpstr>'3.3.1 (Historic Series)'!Print_Titles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Energy Trends</dc:title>
  <dc:creator>Anis Ismail</dc:creator>
  <cp:lastModifiedBy>Baxter, Claire (Energy Security)</cp:lastModifiedBy>
  <cp:lastPrinted>2019-06-13T11:55:36Z</cp:lastPrinted>
  <dcterms:created xsi:type="dcterms:W3CDTF">2000-02-09T13:00:10Z</dcterms:created>
  <dcterms:modified xsi:type="dcterms:W3CDTF">2026-09-23T14:32:03Z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2019-11-27T08:16:47Z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a41f26a3-a7e2-4641-bbad-00008b2b448b</vt:lpwstr>
  </property>
  <property fmtid="{D5CDD505-2E9C-101B-9397-08002B2CF9AE}" pid="8" name="MSIP_Label_ba62f585-b40f-4ab9-bafe-39150f03d124_ContentBits">
    <vt:lpwstr>0</vt:lpwstr>
  </property>
</Properties>
</file>