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fishstat\Callum\NQS\Publication\Final\2026\8 - August\To send\"/>
    </mc:Choice>
  </mc:AlternateContent>
  <xr:revisionPtr revIDLastSave="0" documentId="13_ncr:1_{FB6AE3A1-C9D4-474A-A29F-453697D564CD}"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83"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5" l="1"/>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51" i="35"/>
  <c r="E52" i="35"/>
  <c r="E53" i="35"/>
  <c r="E54" i="35"/>
  <c r="E55" i="35"/>
  <c r="E56" i="35"/>
  <c r="E57" i="35"/>
  <c r="E58" i="35"/>
  <c r="E59" i="35"/>
  <c r="E60" i="35"/>
  <c r="E8" i="35"/>
  <c r="E7" i="35" l="1"/>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<sst xmlns="http://schemas.openxmlformats.org/spreadsheetml/2006/main" count="555" uniqueCount="301">
  <si>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</si>
  <si>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</si>
  <si>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</si>
  <si>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</si>
  <si>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</si>
  <si>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</si>
  <si>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</si>
  <si>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</si>
  <si>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</si>
  <si>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</si>
  <si>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</si>
  <si>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</si>
  <si>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</si>
  <si>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</si>
  <si>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</si>
  <si>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</si>
  <si>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</si>
  <si>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</si>
  <si>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</si>
  <si>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</si>
  <si>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</si>
  <si>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</si>
  <si>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</si>
  <si>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</si>
  <si>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</si>
  <si>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</si>
  <si>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</si>
  <si>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</si>
  <si>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</si>
  <si>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</si>
  <si>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</si>
  <si>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</si>
  <si>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</si>
  <si>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</si>
  <si>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</si>
  <si>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</si>
  <si>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</si>
  <si>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</si>
  <si>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</si>
  <si>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</si>
  <si>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</si>
  <si>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</si>
  <si>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</si>
  <si>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</si>
  <si>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</si>
  <si>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</si>
  <si>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</si>
  <si>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</si>
  <si>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</si>
  <si>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</si>
  <si>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</si>
  <si>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</si>
  <si>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</si>
  <si>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</si>
  <si>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</si>
  <si>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</si>
  <si>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</si>
  <si>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</si>
  <si>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</si>
  <si>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</si>
  <si>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</si>
  <si>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</si>
  <si>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</si>
  <si>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</si>
  <si>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</si>
  <si>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</si>
  <si>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</si>
  <si>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</si>
  <si>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</si>
  <si>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</si>
  <si>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</si>
  <si>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</si>
  <si>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</si>
  <si>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</si>
  <si>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</si>
  <si>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</si>
  <si>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</si>
  <si>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</si>
  <si>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</si>
  <si>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</si>
  <si>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</si>
  <si>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</si>
  <si>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</si>
  <si>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</si>
  <si>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</si>
  <si>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</si>
  <si>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</si>
  <si>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</si>
  <si>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</si>
  <si>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</si>
  <si>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</si>
  <si>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</si>
  <si>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</si>
  <si>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</si>
  <si>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</si>
  <si>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</si>
  <si>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</si>
  <si>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</si>
  <si>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</si>
  <si>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</si>
  <si>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</si>
  <si>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</si>
  <si>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</si>
  <si>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</si>
  <si>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</si>
  <si>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</si>
  <si>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</si>
  <si>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</si>
  <si>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</si>
  <si>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</si>
  <si>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</si>
  <si>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</si>
  <si>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</si>
  <si>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</si>
  <si>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</si>
  <si>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</si>
  <si>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</si>
  <si>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</si>
  <si>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</si>
  <si>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</si>
  <si>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</si>
  <si>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</si>
  <si>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</si>
  <si>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</si>
  <si>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</si>
  <si>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</si>
  <si>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</si>
  <si>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</si>
  <si>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</si>
  <si>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</si>
  <si>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</si>
  <si>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</si>
  <si>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</si>
  <si>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</si>
  <si>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</si>
  <si>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</si>
  <si>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</si>
  <si>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</si>
  <si>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</si>
  <si>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</si>
  <si>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</si>
  <si>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</si>
  <si>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</si>
  <si>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</si>
  <si>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</si>
  <si>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</si>
  <si>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</si>
  <si>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</si>
  <si>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</si>
  <si>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</si>
  <si>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</si>
  <si>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</si>
  <si>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</si>
  <si>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</si>
  <si>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</si>
  <si>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</si>
  <si>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</si>
  <si>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Crawfish</t>
  </si>
  <si>
    <t>Cuttlefish</t>
  </si>
  <si>
    <t>Dabs</t>
  </si>
  <si>
    <t>Flounder or Flukes</t>
  </si>
  <si>
    <t>Gurnards - Red</t>
  </si>
  <si>
    <t>Tub Gurnard</t>
  </si>
  <si>
    <t>Gurnard and Latchet</t>
  </si>
  <si>
    <t>Halibut</t>
  </si>
  <si>
    <t>John Dory</t>
  </si>
  <si>
    <t>Gurnards - Grey</t>
  </si>
  <si>
    <t>Lobsters</t>
  </si>
  <si>
    <t>Crabs - Velvet (Swim)</t>
  </si>
  <si>
    <t>Mullet - Other</t>
  </si>
  <si>
    <t>Octopus</t>
  </si>
  <si>
    <t>Redfishes</t>
  </si>
  <si>
    <t>Sea Breams</t>
  </si>
  <si>
    <t>Sand Sole</t>
  </si>
  <si>
    <t>Squid</t>
  </si>
  <si>
    <t>Mixed Squid and Octopi</t>
  </si>
  <si>
    <t>Lesser Spotted Dog</t>
  </si>
  <si>
    <t>Turbot</t>
  </si>
  <si>
    <t>Whelks</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</si>
  <si>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</si>
  <si>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</si>
  <si>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</si>
  <si>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</si>
  <si>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</si>
  <si>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</si>
  <si>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</si>
  <si>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</si>
  <si>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</si>
  <si>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</si>
  <si>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</si>
  <si>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Eastern English Channel</t>
  </si>
  <si>
    <t>Celtic Sea North</t>
  </si>
  <si>
    <t>Celtic Sea South</t>
  </si>
  <si>
    <t>West of Scotland</t>
  </si>
  <si>
    <t>Central North Sea</t>
  </si>
  <si>
    <t>Irish Sea</t>
  </si>
  <si>
    <t>Southern North Sea</t>
  </si>
  <si>
    <t>Live Weight (tonnes)</t>
  </si>
  <si>
    <t>Table 4</t>
  </si>
  <si>
    <t>Table 2</t>
  </si>
  <si>
    <t>Other Species</t>
  </si>
  <si>
    <t>Column Labels</t>
  </si>
  <si>
    <t>Black Seabream</t>
  </si>
  <si>
    <t>Common octopus</t>
  </si>
  <si>
    <t>Horned and musky octopus</t>
  </si>
  <si>
    <t>Smoothhound</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</si>
  <si>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</si>
  <si>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</si>
  <si>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</si>
  <si>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</si>
  <si>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</si>
  <si>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</si>
  <si>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</si>
  <si>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</si>
  <si>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</si>
  <si>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</si>
  <si>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</si>
  <si>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</si>
  <si>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</si>
  <si>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</si>
  <si>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</si>
  <si>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</si>
  <si>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</si>
  <si>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</si>
  <si>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</si>
  <si>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</si>
  <si>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</si>
  <si>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</si>
  <si>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</si>
  <si>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</si>
  <si>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</si>
  <si>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</si>
  <si>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</si>
  <si>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</si>
  <si>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</si>
  <si>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</si>
  <si>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</si>
  <si>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</si>
  <si>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</si>
  <si>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</si>
  <si>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</si>
  <si>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</si>
  <si>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</si>
  <si>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</si>
  <si>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</si>
  <si>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</si>
  <si>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</si>
  <si>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LXX</t>
  </si>
  <si>
    <t>DGH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</si>
  <si>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</si>
  <si>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</si>
  <si>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</si>
  <si>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</si>
  <si>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</si>
  <si>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</si>
  <si>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</si>
  <si>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</si>
  <si>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</si>
  <si>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</si>
  <si>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</si>
  <si>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</si>
  <si>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</si>
  <si>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RJB</t>
  </si>
  <si>
    <t>year(f_activity.activity_date) in (2024,2025)</t>
  </si>
  <si>
    <t>ANF</t>
  </si>
  <si>
    <t>HAD</t>
  </si>
  <si>
    <t>JDV</t>
  </si>
  <si>
    <t>LEZ</t>
  </si>
  <si>
    <t>LIN</t>
  </si>
  <si>
    <t>SYX</t>
  </si>
  <si>
    <t>RJC</t>
  </si>
  <si>
    <t>USK</t>
  </si>
  <si>
    <t>Queen Scallops</t>
  </si>
  <si>
    <t>RJE</t>
  </si>
  <si>
    <t>BSH</t>
  </si>
  <si>
    <t>Blue Shark</t>
  </si>
  <si>
    <t>BON</t>
  </si>
  <si>
    <t>Bonito</t>
  </si>
  <si>
    <t>COC</t>
  </si>
  <si>
    <t>Cockles</t>
  </si>
  <si>
    <t>PEL</t>
  </si>
  <si>
    <t>MUT</t>
  </si>
  <si>
    <t>Red Mullet</t>
  </si>
  <si>
    <t>August</t>
  </si>
  <si>
    <t>September</t>
  </si>
  <si>
    <t>Breakdown of data used for time series graphs by each month in 2025 &amp; 2026</t>
  </si>
  <si>
    <t>Provisional Non-Quota uptake by UK vessels in EU waters August 2026</t>
  </si>
  <si>
    <t>Live weight landings (t) of NQS for August 2026 by species</t>
  </si>
  <si>
    <t>Live weight landings (t) of NQS 6 Main species for August 2026 by area.</t>
  </si>
  <si>
    <t>Live weight landings (t) of NQS for August 2026 by vessel length group.</t>
  </si>
  <si>
    <t>Live weight landings (t) for August 2026 by vessel nationality.</t>
  </si>
  <si>
    <t>UK fleet landings in EU waters - based on reported zone of capture by species in August 2026</t>
  </si>
  <si>
    <t>UK fleet landings in EU waters based on reported zone of capture by area in August 2026</t>
  </si>
  <si>
    <t>Landings of NQS in August 2026 by Main Species and Vessel Length Group</t>
  </si>
  <si>
    <t>August  2026 (Live weight tonnes)</t>
  </si>
  <si>
    <t>Landings of NQS in August 2026 by species and vessel nationality</t>
  </si>
  <si>
    <t>August 2026 (Live weight tonnes)</t>
  </si>
  <si>
    <t>Goldsinny-wrasse</t>
  </si>
  <si>
    <t>Ballan Wrasse</t>
  </si>
  <si>
    <t>Corkwing wrasse</t>
  </si>
  <si>
    <t>This workbook was updated on 18 September 2026, based on activity recorded on UK systems as at 14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</si>
</sst>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_-* #,##0_-;\-* #,##0_-;_-* &quot;-&quot;??_-;_-@_-"/>
    <numFmt numFmtId="166" formatCode="_-* #,##0.0000_-;\-* #,##0.0000_-;_-* &quot;-&quot;??_-;_-@_-"/>
    <numFmt numFmtId="167" formatCode="0.0000%"/>
    <numFmt numFmtId="168" formatCode="_-* #,##0.000_-;\-* #,##0.000_-;_-* &quot;-&quot;??_-;_-@_-"/>
    <numFmt numFmtId="169" formatCode="#,##0.0000"/>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
      <left/>
      <right/>
      <top style="thin">
        <color indexed="64"/>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94">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0" fontId="9" fillId="0" borderId="2" xfId="0" applyFont="1" applyBorder="1"/>
    <xf numFmtId="0" fontId="2" fillId="0" borderId="4" xfId="0" applyFont="1" applyBorder="1"/>
    <xf numFmtId="0" fontId="16" fillId="0" borderId="0" xfId="0" applyFont="1"/>
    <xf numFmtId="0" fontId="0" fillId="0" borderId="4" xfId="0" applyBorder="1"/>
    <xf numFmtId="164" fontId="2" fillId="0" borderId="0" xfId="0" applyNumberFormat="1" applyFont="1"/>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43" fontId="0" fillId="0" borderId="0" xfId="1" applyFont="1"/>
    <xf numFmtId="0" fontId="18" fillId="0" borderId="0" xfId="0" applyFont="1"/>
    <xf numFmtId="165" fontId="0" fillId="2" borderId="0" xfId="1" applyNumberFormat="1" applyFont="1" applyFill="1"/>
    <xf numFmtId="166" fontId="0" fillId="0" borderId="0" xfId="1" applyNumberFormat="1" applyFont="1"/>
    <xf numFmtId="4" fontId="0" fillId="0" borderId="0" xfId="0" applyNumberFormat="1"/>
    <xf numFmtId="3" fontId="1" fillId="0" borderId="0" xfId="1" applyNumberFormat="1" applyFont="1" applyBorder="1" applyAlignment="1"/>
    <xf numFmtId="1" fontId="2" fillId="0" borderId="0" xfId="0" applyNumberFormat="1" applyFont="1"/>
    <xf numFmtId="165" fontId="2" fillId="0" borderId="0" xfId="1" applyNumberFormat="1" applyFont="1" applyAlignment="1"/>
    <xf numFmtId="0" fontId="19" fillId="0" borderId="0" xfId="0" applyFont="1"/>
    <xf numFmtId="1" fontId="1" fillId="2" borderId="1" xfId="1" applyNumberFormat="1" applyFont="1" applyFill="1" applyBorder="1"/>
    <xf numFmtId="165" fontId="1" fillId="2" borderId="1" xfId="1" applyNumberFormat="1" applyFont="1" applyFill="1" applyBorder="1"/>
    <xf numFmtId="3" fontId="2" fillId="2" borderId="0" xfId="1" applyNumberFormat="1" applyFont="1" applyFill="1" applyAlignment="1"/>
    <xf numFmtId="168" fontId="0" fillId="0" borderId="0" xfId="1" applyNumberFormat="1" applyFont="1"/>
    <xf numFmtId="169" fontId="0" fillId="0" borderId="0" xfId="0" applyNumberFormat="1"/>
    <xf numFmtId="0" fontId="3" fillId="2" borderId="0" xfId="0" applyFont="1" applyFill="1"/>
    <xf numFmtId="0" fontId="2" fillId="2" borderId="0" xfId="0" applyFont="1" applyFill="1"/>
    <xf numFmtId="0" fontId="0" fillId="2" borderId="0" xfId="0" applyFill="1"/>
    <xf numFmtId="0" fontId="15" fillId="2" borderId="0" xfId="0" applyFont="1" applyFill="1"/>
    <xf numFmtId="0" fontId="5" fillId="2" borderId="0" xfId="0" applyFont="1" applyFill="1"/>
    <xf numFmtId="0" fontId="1" fillId="2" borderId="3" xfId="0" applyFont="1" applyFill="1" applyBorder="1"/>
    <xf numFmtId="0" fontId="1" fillId="2" borderId="2" xfId="0" applyFont="1" applyFill="1" applyBorder="1"/>
    <xf numFmtId="17" fontId="1" fillId="2" borderId="2" xfId="0" applyNumberFormat="1" applyFont="1" applyFill="1" applyBorder="1" applyAlignment="1">
      <alignment horizontal="right"/>
    </xf>
    <xf numFmtId="0" fontId="1" fillId="2" borderId="2" xfId="0" applyFont="1" applyFill="1" applyBorder="1" applyAlignment="1">
      <alignment horizontal="right"/>
    </xf>
    <xf numFmtId="165" fontId="1" fillId="2" borderId="5" xfId="1" applyNumberFormat="1" applyFont="1" applyFill="1" applyBorder="1" applyAlignment="1">
      <alignment horizontal="left"/>
    </xf>
    <xf numFmtId="165" fontId="1" fillId="2" borderId="0" xfId="1" applyNumberFormat="1" applyFont="1" applyFill="1"/>
    <xf numFmtId="9" fontId="1" fillId="2" borderId="0" xfId="0" applyNumberFormat="1" applyFont="1" applyFill="1"/>
    <xf numFmtId="9" fontId="1" fillId="2" borderId="0" xfId="3" applyFont="1" applyFill="1"/>
    <xf numFmtId="1" fontId="0" fillId="2" borderId="0" xfId="0" applyNumberFormat="1" applyFill="1" applyAlignment="1">
      <alignment horizontal="left" indent="1"/>
    </xf>
    <xf numFmtId="9" fontId="0" fillId="2" borderId="0" xfId="0" applyNumberFormat="1" applyFill="1"/>
    <xf numFmtId="167" fontId="0" fillId="2" borderId="0" xfId="3" applyNumberFormat="1" applyFont="1" applyFill="1"/>
    <xf numFmtId="9" fontId="0" fillId="2" borderId="0" xfId="3" applyFont="1" applyFill="1"/>
    <xf numFmtId="0" fontId="1" fillId="2" borderId="0" xfId="0" applyFont="1" applyFill="1"/>
    <xf numFmtId="165" fontId="1" fillId="2" borderId="1" xfId="1" applyNumberFormat="1" applyFont="1" applyFill="1" applyBorder="1" applyAlignment="1">
      <alignment horizontal="left"/>
    </xf>
    <xf numFmtId="9" fontId="1" fillId="2" borderId="1" xfId="0" applyNumberFormat="1" applyFont="1" applyFill="1" applyBorder="1"/>
    <xf numFmtId="0" fontId="0" fillId="2" borderId="0" xfId="0" applyFill="1" applyAlignment="1">
      <alignment horizontal="left" indent="1"/>
    </xf>
    <xf numFmtId="1" fontId="0" fillId="2" borderId="0" xfId="0" applyNumberFormat="1" applyFill="1"/>
    <xf numFmtId="43" fontId="0" fillId="2" borderId="0" xfId="1" applyFont="1" applyFill="1"/>
    <xf numFmtId="166" fontId="0" fillId="2" borderId="0" xfId="1" applyNumberFormat="1" applyFont="1" applyFill="1"/>
    <xf numFmtId="0" fontId="1" fillId="2" borderId="1" xfId="0" applyFont="1" applyFill="1" applyBorder="1"/>
    <xf numFmtId="1" fontId="1" fillId="2" borderId="1" xfId="0" applyNumberFormat="1" applyFont="1" applyFill="1" applyBorder="1"/>
    <xf numFmtId="0" fontId="17" fillId="2" borderId="0" xfId="0" applyFont="1" applyFill="1"/>
    <xf numFmtId="4" fontId="0" fillId="2" borderId="0" xfId="0" applyNumberFormat="1" applyFill="1"/>
    <xf numFmtId="3" fontId="0" fillId="2" borderId="0" xfId="0" applyNumberFormat="1" applyFill="1"/>
    <xf numFmtId="4" fontId="0" fillId="2" borderId="0" xfId="1" applyNumberFormat="1" applyFont="1" applyFill="1"/>
    <xf numFmtId="165" fontId="2" fillId="2" borderId="0" xfId="1" applyNumberFormat="1" applyFont="1" applyFill="1" applyAlignment="1"/>
    <xf numFmtId="0" fontId="1" fillId="2" borderId="1" xfId="0" applyFont="1" applyFill="1" applyBorder="1" applyAlignment="1">
      <alignment horizontal="left"/>
    </xf>
    <xf numFmtId="3" fontId="1" fillId="2" borderId="1" xfId="1" applyNumberFormat="1" applyFont="1" applyFill="1" applyBorder="1" applyAlignment="1"/>
    <xf numFmtId="165" fontId="1" fillId="2" borderId="1" xfId="1" applyNumberFormat="1" applyFont="1" applyFill="1" applyBorder="1" applyAlignment="1"/>
    <xf numFmtId="3" fontId="10" fillId="2" borderId="0" xfId="0" applyNumberFormat="1" applyFont="1" applyFill="1"/>
    <xf numFmtId="3" fontId="14" fillId="2" borderId="0" xfId="0" applyNumberFormat="1" applyFont="1" applyFill="1" applyAlignment="1">
      <alignment horizontal="left"/>
    </xf>
    <xf numFmtId="0" fontId="1" fillId="0" borderId="2" xfId="0" applyFont="1" applyBorder="1" applyAlignment="1">
      <alignment horizontal="center"/>
    </xf>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2" borderId="3" xfId="0" applyFont="1" applyFill="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263.69100000000003</c:v>
                </c:pt>
                <c:pt idx="4">
                  <c:v>360.48370000000006</c:v>
                </c:pt>
                <c:pt idx="5">
                  <c:v>487.14570000000003</c:v>
                </c:pt>
                <c:pt idx="6">
                  <c:v>803.26299999999992</c:v>
                </c:pt>
                <c:pt idx="7">
                  <c:v>1095.7919999999999</c:v>
                </c:pt>
                <c:pt idx="8">
                  <c:v>1322.6916999999999</c:v>
                </c:pt>
                <c:pt idx="9">
                  <c:v>1747.9826999999998</c:v>
                </c:pt>
                <c:pt idx="10">
                  <c:v>2209.7864</c:v>
                </c:pt>
                <c:pt idx="11">
                  <c:v>2560.3081000000002</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92.519099999999895</c:v>
                </c:pt>
                <c:pt idx="1">
                  <c:v>98.591699999999889</c:v>
                </c:pt>
                <c:pt idx="2">
                  <c:v>110.74409999999989</c:v>
                </c:pt>
                <c:pt idx="3">
                  <c:v>147.43739999999988</c:v>
                </c:pt>
                <c:pt idx="4">
                  <c:v>225.1733999999999</c:v>
                </c:pt>
                <c:pt idx="5">
                  <c:v>322.56849999999997</c:v>
                </c:pt>
                <c:pt idx="6">
                  <c:v>504.48149999999998</c:v>
                </c:pt>
                <c:pt idx="7">
                  <c:v>830.08999999999992</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1.7372999999999996</c:v>
                </c:pt>
                <c:pt idx="1">
                  <c:v>3.8056999999999999</c:v>
                </c:pt>
                <c:pt idx="2">
                  <c:v>6.2745999999999995</c:v>
                </c:pt>
                <c:pt idx="3">
                  <c:v>8.2903999999999982</c:v>
                </c:pt>
                <c:pt idx="4">
                  <c:v>14.050899999999999</c:v>
                </c:pt>
                <c:pt idx="5">
                  <c:v>19.509999999999998</c:v>
                </c:pt>
                <c:pt idx="6">
                  <c:v>25.4133</c:v>
                </c:pt>
                <c:pt idx="7">
                  <c:v>30.4907</c:v>
                </c:pt>
                <c:pt idx="8">
                  <c:v>33.463099999999997</c:v>
                </c:pt>
                <c:pt idx="9">
                  <c:v>35.548599999999993</c:v>
                </c:pt>
                <c:pt idx="10">
                  <c:v>36.08809999999999</c:v>
                </c:pt>
                <c:pt idx="11">
                  <c:v>36.385499999999993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0.33899999999999997</c:v>
                </c:pt>
                <c:pt idx="1">
                  <c:v>0.57650000000000001</c:v>
                </c:pt>
                <c:pt idx="2">
                  <c:v>0.87729999999999997</c:v>
                </c:pt>
                <c:pt idx="3">
                  <c:v>1.4460999999999999</c:v>
                </c:pt>
                <c:pt idx="4">
                  <c:v>3.5159999999999987</c:v>
                </c:pt>
                <c:pt idx="5">
                  <c:v>6.6754999999999995</c:v>
                </c:pt>
                <c:pt idx="6">
                  <c:v>10.417299999999999</c:v>
                </c:pt>
                <c:pt idx="7">
                  <c:v>14.732399999999998</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632.92830000000106</c:v>
                </c:pt>
                <c:pt idx="1">
                  <c:v>1198.1577000000002</c:v>
                </c:pt>
                <c:pt idx="2">
                  <c:v>1690.8286000000003</c:v>
                </c:pt>
                <c:pt idx="3">
                  <c:v>2077.2466999999992</c:v>
                </c:pt>
                <c:pt idx="4">
                  <c:v>2177.9379999999992</c:v>
                </c:pt>
                <c:pt idx="5">
                  <c:v>2193.2174999999993</c:v>
                </c:pt>
                <c:pt idx="6">
                  <c:v>2321.1855999999993</c:v>
                </c:pt>
                <c:pt idx="7">
                  <c:v>2378.3302999999992</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pt idx="3">
                  <c:v>2.8667999999999996</c:v>
                </c:pt>
                <c:pt idx="4">
                  <c:v>4.1735999999999995</c:v>
                </c:pt>
                <c:pt idx="5">
                  <c:v>5.0740999999999996</c:v>
                </c:pt>
                <c:pt idx="6">
                  <c:v>5.8290999999999995</c:v>
                </c:pt>
                <c:pt idx="7">
                  <c:v>6.0790999999999995</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165.30919999999998</c:v>
                </c:pt>
                <c:pt idx="5">
                  <c:v>410.91459999999995</c:v>
                </c:pt>
                <c:pt idx="6">
                  <c:v>599.79099999999994</c:v>
                </c:pt>
                <c:pt idx="7">
                  <c:v>652.86319999999989</c:v>
                </c:pt>
                <c:pt idx="8">
                  <c:v>652.97519999999986</c:v>
                </c:pt>
                <c:pt idx="9">
                  <c:v>653.17019999999991</c:v>
                </c:pt>
                <c:pt idx="10">
                  <c:v>653.17019999999991</c:v>
                </c:pt>
                <c:pt idx="11">
                  <c:v>653.17019999999991</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pt idx="3">
                  <c:v>22.892800000000001</c:v>
                </c:pt>
                <c:pt idx="4">
                  <c:v>292.51149999999996</c:v>
                </c:pt>
                <c:pt idx="5">
                  <c:v>653.16469999999993</c:v>
                </c:pt>
                <c:pt idx="6">
                  <c:v>915.51059999999995</c:v>
                </c:pt>
                <c:pt idx="7">
                  <c:v>996.72679999999991</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730.29169999999942</c:v>
                </c:pt>
                <c:pt idx="1">
                  <c:v>1426.2090999999996</c:v>
                </c:pt>
                <c:pt idx="2">
                  <c:v>2547.5424999999996</c:v>
                </c:pt>
                <c:pt idx="3">
                  <c:v>3396.6083999999992</c:v>
                </c:pt>
                <c:pt idx="4">
                  <c:v>3946.7727999999993</c:v>
                </c:pt>
                <c:pt idx="5">
                  <c:v>4670.5946999999987</c:v>
                </c:pt>
                <c:pt idx="6">
                  <c:v>5513.2644999999993</c:v>
                </c:pt>
                <c:pt idx="7">
                  <c:v>6053.6409999999996</c:v>
                </c:pt>
                <c:pt idx="8">
                  <c:v>6366.7791999999999</c:v>
                </c:pt>
                <c:pt idx="9">
                  <c:v>8196.6359000000011</c:v>
                </c:pt>
                <c:pt idx="10">
                  <c:v>10187.246700000002</c:v>
                </c:pt>
                <c:pt idx="11">
                  <c:v>11540.444000000001</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1143.9274000000003</c:v>
                </c:pt>
                <c:pt idx="1">
                  <c:v>1902.2384999999995</c:v>
                </c:pt>
                <c:pt idx="2">
                  <c:v>2542.2675999999992</c:v>
                </c:pt>
                <c:pt idx="3">
                  <c:v>3138.6126999999979</c:v>
                </c:pt>
                <c:pt idx="4">
                  <c:v>3795.0216999999975</c:v>
                </c:pt>
                <c:pt idx="5">
                  <c:v>4419.6673999999975</c:v>
                </c:pt>
                <c:pt idx="6">
                  <c:v>5100.0381999999972</c:v>
                </c:pt>
                <c:pt idx="7">
                  <c:v>5718.8466999999973</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pt idx="5">
                  <c:v>0</c:v>
                </c:pt>
                <c:pt idx="6">
                  <c:v>0</c:v>
                </c:pt>
                <c:pt idx="7">
                  <c:v>58.56</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169.79559999999935</c:v>
                </c:pt>
                <c:pt idx="1">
                  <c:v>264.29909999999938</c:v>
                </c:pt>
                <c:pt idx="2">
                  <c:v>373.77259999999956</c:v>
                </c:pt>
                <c:pt idx="3">
                  <c:v>506.13889999999935</c:v>
                </c:pt>
                <c:pt idx="4">
                  <c:v>693.13179999999943</c:v>
                </c:pt>
                <c:pt idx="5">
                  <c:v>921.76069999999913</c:v>
                </c:pt>
                <c:pt idx="6">
                  <c:v>1195.1259999999993</c:v>
                </c:pt>
                <c:pt idx="7">
                  <c:v>1332.4564999999996</c:v>
                </c:pt>
                <c:pt idx="8">
                  <c:v>1414.1310999999996</c:v>
                </c:pt>
                <c:pt idx="9">
                  <c:v>1619.8921999999998</c:v>
                </c:pt>
                <c:pt idx="10">
                  <c:v>2383.7049000000002</c:v>
                </c:pt>
                <c:pt idx="11">
                  <c:v>2933.3536999999997</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418.12999999999931</c:v>
                </c:pt>
                <c:pt idx="1">
                  <c:v>604.87669999999957</c:v>
                </c:pt>
                <c:pt idx="2">
                  <c:v>733.73379999999963</c:v>
                </c:pt>
                <c:pt idx="3">
                  <c:v>886.72289999999953</c:v>
                </c:pt>
                <c:pt idx="4">
                  <c:v>1091.7091999999996</c:v>
                </c:pt>
                <c:pt idx="5">
                  <c:v>1238.9670999999994</c:v>
                </c:pt>
                <c:pt idx="6">
                  <c:v>1342.6140999999993</c:v>
                </c:pt>
                <c:pt idx="7">
                  <c:v>1434.3280999999995</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8.7445000000000004</c:v>
                </c:pt>
                <c:pt idx="1">
                  <c:v>0.96009999999999995</c:v>
                </c:pt>
                <c:pt idx="2">
                  <c:v>0</c:v>
                </c:pt>
                <c:pt idx="3">
                  <c:v>0</c:v>
                </c:pt>
                <c:pt idx="4">
                  <c:v>0</c:v>
                </c:pt>
                <c:pt idx="5">
                  <c:v>0</c:v>
                </c:pt>
                <c:pt idx="6">
                  <c:v>0.92879999999999896</c:v>
                </c:pt>
                <c:pt idx="7">
                  <c:v>10.6334</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4.3209999999999997</c:v>
                </c:pt>
                <c:pt idx="1">
                  <c:v>1.9649000000000001</c:v>
                </c:pt>
                <c:pt idx="2">
                  <c:v>0</c:v>
                </c:pt>
                <c:pt idx="3">
                  <c:v>0</c:v>
                </c:pt>
                <c:pt idx="4">
                  <c:v>1.2999999999999999E-2</c:v>
                </c:pt>
                <c:pt idx="5">
                  <c:v>0</c:v>
                </c:pt>
                <c:pt idx="6">
                  <c:v>0.5129999999999999</c:v>
                </c:pt>
                <c:pt idx="7">
                  <c:v>6.8118999999999996</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116.6317</c:v>
                </c:pt>
                <c:pt idx="1">
                  <c:v>0.72289999999999999</c:v>
                </c:pt>
                <c:pt idx="2">
                  <c:v>0</c:v>
                </c:pt>
                <c:pt idx="3">
                  <c:v>0</c:v>
                </c:pt>
                <c:pt idx="4">
                  <c:v>81.178700000000006</c:v>
                </c:pt>
                <c:pt idx="5">
                  <c:v>0</c:v>
                </c:pt>
                <c:pt idx="6">
                  <c:v>0</c:v>
                </c:pt>
                <c:pt idx="7">
                  <c:v>198.5333</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162.9761</c:v>
                </c:pt>
                <c:pt idx="1">
                  <c:v>0.57069999999999999</c:v>
                </c:pt>
                <c:pt idx="2">
                  <c:v>0</c:v>
                </c:pt>
                <c:pt idx="3">
                  <c:v>0</c:v>
                </c:pt>
                <c:pt idx="4">
                  <c:v>0</c:v>
                </c:pt>
                <c:pt idx="5">
                  <c:v>0</c:v>
                </c:pt>
                <c:pt idx="6">
                  <c:v>10.705799999999982</c:v>
                </c:pt>
                <c:pt idx="7">
                  <c:v>174.25259999999997</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32.935200000000002</c:v>
                </c:pt>
                <c:pt idx="1">
                  <c:v>9.6500000000000002E-2</c:v>
                </c:pt>
                <c:pt idx="2">
                  <c:v>57.1447</c:v>
                </c:pt>
                <c:pt idx="3">
                  <c:v>0.25</c:v>
                </c:pt>
                <c:pt idx="4">
                  <c:v>2.4500000000000001E-2</c:v>
                </c:pt>
                <c:pt idx="5">
                  <c:v>58.56</c:v>
                </c:pt>
                <c:pt idx="6">
                  <c:v>79.566400000000073</c:v>
                </c:pt>
                <c:pt idx="7">
                  <c:v>228.57730000000006</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187.33550000000002</c:v>
                </c:pt>
                <c:pt idx="1">
                  <c:v>1.1536999999999999</c:v>
                </c:pt>
                <c:pt idx="2">
                  <c:v>36.543100000000003</c:v>
                </c:pt>
                <c:pt idx="3">
                  <c:v>0.25</c:v>
                </c:pt>
                <c:pt idx="4">
                  <c:v>81.20320000000001</c:v>
                </c:pt>
                <c:pt idx="5">
                  <c:v>0</c:v>
                </c:pt>
                <c:pt idx="6">
                  <c:v>65.375699999999938</c:v>
                </c:pt>
                <c:pt idx="7">
                  <c:v>371.86119999999994</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21.1995</c:v>
                </c:pt>
                <c:pt idx="1">
                  <c:v>2.9894000000000003</c:v>
                </c:pt>
                <c:pt idx="2">
                  <c:v>0</c:v>
                </c:pt>
                <c:pt idx="3">
                  <c:v>0</c:v>
                </c:pt>
                <c:pt idx="4">
                  <c:v>1.2999999999999999E-2</c:v>
                </c:pt>
                <c:pt idx="5">
                  <c:v>0</c:v>
                </c:pt>
                <c:pt idx="6">
                  <c:v>10.782500000000006</c:v>
                </c:pt>
                <c:pt idx="7">
                  <c:v>34.984400000000008</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117.0735</c:v>
                </c:pt>
                <c:pt idx="1">
                  <c:v>0.17200000000000001</c:v>
                </c:pt>
                <c:pt idx="2">
                  <c:v>20.601600000000001</c:v>
                </c:pt>
                <c:pt idx="3">
                  <c:v>0</c:v>
                </c:pt>
                <c:pt idx="4">
                  <c:v>0</c:v>
                </c:pt>
                <c:pt idx="5">
                  <c:v>58.56</c:v>
                </c:pt>
                <c:pt idx="6">
                  <c:v>11.14700000000002</c:v>
                </c:pt>
                <c:pt idx="7">
                  <c:v>207.55410000000001</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1">
                  <c:v>0</c:v>
                </c:pt>
                <c:pt idx="2">
                  <c:v>0</c:v>
                </c:pt>
                <c:pt idx="3">
                  <c:v>0</c:v>
                </c:pt>
                <c:pt idx="4">
                  <c:v>0</c:v>
                </c:pt>
                <c:pt idx="5">
                  <c:v>0</c:v>
                </c:pt>
                <c:pt idx="6">
                  <c:v>4.4088000000000012</c:v>
                </c:pt>
                <c:pt idx="7">
                  <c:v>4.4088000000000012</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610307</xdr:colOff>
      <xdr:row>15</xdr:row>
      <xdr:rowOff>38100</xdr:rowOff>
    </xdr:from>
    <xdr:to>
      <xdr:col>22</xdr:col>
      <xdr:colOff>76200</xdr:colOff>
      <xdr:row>55</xdr:row>
      <xdr:rowOff>19050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5"/>
          <a:ext cx="13762918" cy="721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a:t>
          </a:r>
          <a:r>
            <a:rPr lang="en-GB" sz="1100" b="1" i="0" u="none">
              <a:solidFill>
                <a:schemeClr val="dk1"/>
              </a:solidFill>
              <a:effectLst/>
              <a:latin typeface="Arial" panose="020B0604020202020204" pitchFamily="34" charset="0"/>
              <a:ea typeface="+mn-ea"/>
              <a:cs typeface="Arial" panose="020B0604020202020204" pitchFamily="34" charset="0"/>
            </a:rPr>
            <a:t>.</a:t>
          </a:r>
        </a:p>
        <a:p>
          <a:r>
            <a:rPr lang="en-GB" sz="1100" b="0" i="0" u="none">
              <a:solidFill>
                <a:schemeClr val="dk1"/>
              </a:solidFill>
              <a:effectLst/>
              <a:latin typeface="Arial" panose="020B0604020202020204" pitchFamily="34" charset="0"/>
              <a:ea typeface="+mn-ea"/>
              <a:cs typeface="Arial" panose="020B0604020202020204" pitchFamily="34" charset="0"/>
            </a:rPr>
            <a:t>https://www.gov.uk/government/statistics/monthly-official-statistics-consolidation-consultation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in August 2026 consisted mostly of Shellfish species (87%, 539 tonnes). This is driven by high uptake of Edible Crab , which is an important economic species for the UK fleet. Landings of Edible Crab by UK vessels in EU waters made up 53% (326 tonnes) of total NQS landings from EU waters in August 2026 (Table 1).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(37%, 229 tonnes) of NQS landed, while 12-15m vessels contributed the second highest proportion of landings at 32% (199 tonnes) of total UK NQS landings in EU waters, (Table 3). English vessels landed the highest quantity of NQS in August 2026 (60%, 372 tonnes), followed by Scottish vessels (34%, 208 tonnes). The English landings consisted mostly of Edible Crab (50%, 187 tonnes; Table 4).</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0</xdr:row>
      <xdr:rowOff>63500</xdr:rowOff>
    </xdr:from>
    <xdr:to>
      <xdr:col>3</xdr:col>
      <xdr:colOff>323849</xdr:colOff>
      <xdr:row>7</xdr:row>
      <xdr:rowOff>114300</xdr:rowOff>
    </xdr:to>
    <xdr:pic>
      <xdr:nvPicPr>
        <xdr:cNvPr id="5" name="Picture 4">
          <a:extLst>
            <a:ext uri="{FF2B5EF4-FFF2-40B4-BE49-F238E27FC236}">
              <a16:creationId xmlns:a16="http://schemas.microsoft.com/office/drawing/2014/main" id="{6D68283C-C5D4-4AEA-920A-09DA4CF0C258}"/>
            </a:ext>
          </a:extLst>
        </xdr:cNvPr>
        <xdr:cNvPicPr>
          <a:picLocks noChangeAspect="1"/>
        </xdr:cNvPicPr>
      </xdr:nvPicPr>
      <xdr:blipFill>
        <a:blip xmlns:r="http://schemas.openxmlformats.org/officeDocument/2006/relationships" r:embed="rId1"/>
        <a:stretch>
          <a:fillRect/>
        </a:stretch>
      </xdr:blipFill>
      <xdr:spPr>
        <a:xfrm>
          <a:off x="38100" y="63500"/>
          <a:ext cx="1933574"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8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8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8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D2" sqref="D2"/>
    </sheetView>
  </sheetViews>
  <sheetFormatPr defaultRowHeight="14" x14ac:dyDescent="0.3"/>
  <cols>
    <col min="3" max="3" width="4.33203125" customWidth="1"/>
    <col min="4" max="4" width="8.58203125" customWidth="1"/>
    <col min="5" max="5" width="30.83203125" customWidth="1"/>
    <col min="6" max="6" width="10.08203125" customWidth="1"/>
  </cols>
  <sheetData>
    <row r="1" spans="2:6" ht="20" x14ac:dyDescent="0.4">
      <c r="E1" s="15" t="s">
        <v>286</v>
      </c>
    </row>
    <row r="3" spans="2:6" x14ac:dyDescent="0.3">
      <c r="E3" s="12" t="s">
        <v>300</v>
      </c>
    </row>
    <row r="5" spans="2:6" ht="18" x14ac:dyDescent="0.4">
      <c r="E5" s="16" t="s">
        <v>138</v>
      </c>
    </row>
    <row r="7" spans="2:6" x14ac:dyDescent="0.3">
      <c r="E7" s="22" t="s">
        <v>139</v>
      </c>
      <c r="F7" s="12" t="s">
        <v>185</v>
      </c>
    </row>
    <row r="8" spans="2:6" x14ac:dyDescent="0.3">
      <c r="E8" s="22" t="s">
        <v>140</v>
      </c>
      <c r="F8" s="12" t="s">
        <v>285</v>
      </c>
    </row>
    <row r="9" spans="2:6" x14ac:dyDescent="0.3">
      <c r="E9" s="22" t="s">
        <v>183</v>
      </c>
      <c r="F9" t="s">
        <v>287</v>
      </c>
    </row>
    <row r="10" spans="2:6" x14ac:dyDescent="0.3">
      <c r="E10" s="22" t="s">
        <v>199</v>
      </c>
      <c r="F10" t="s">
        <v>288</v>
      </c>
    </row>
    <row r="11" spans="2:6" x14ac:dyDescent="0.3">
      <c r="E11" s="22" t="s">
        <v>184</v>
      </c>
      <c r="F11" t="s">
        <v>289</v>
      </c>
    </row>
    <row r="12" spans="2:6" x14ac:dyDescent="0.3">
      <c r="E12" s="22" t="s">
        <v>198</v>
      </c>
      <c r="F12" t="s">
        <v>290</v>
      </c>
    </row>
    <row r="14" spans="2:6" x14ac:dyDescent="0.3">
      <c r="B14" s="39"/>
    </row>
    <row r="15" spans="2:6" ht="18" x14ac:dyDescent="0.4">
      <c r="E15" s="16" t="s">
        <v>141</v>
      </c>
    </row>
    <row r="51" spans="5:18" ht="14.15"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39"/>
      <c r="F60" s="3"/>
      <c r="G60" s="3"/>
      <c r="H60" s="3"/>
      <c r="I60" s="3"/>
      <c r="J60" s="3"/>
      <c r="K60" s="3"/>
      <c r="L60" s="3"/>
      <c r="M60" s="3"/>
      <c r="N60" s="3"/>
      <c r="O60" s="3"/>
      <c r="P60" s="3"/>
      <c r="Q60" s="3"/>
      <c r="R60" s="3"/>
    </row>
    <row r="61" spans="5:18" x14ac:dyDescent="0.3">
      <c r="E61" s="39"/>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182</v>
      </c>
    </row>
    <row r="4" spans="1:9" x14ac:dyDescent="0.3">
      <c r="A4" s="1" t="s">
        <v>82</v>
      </c>
      <c r="I4" s="1" t="s">
        <v>142</v>
      </c>
    </row>
    <row r="5" spans="1:9" x14ac:dyDescent="0.3">
      <c r="A5" s="17"/>
      <c r="I5" s="17"/>
    </row>
    <row r="25" spans="1:9" x14ac:dyDescent="0.3">
      <c r="A25" s="1" t="s">
        <v>143</v>
      </c>
      <c r="I25" s="1" t="s">
        <v>89</v>
      </c>
    </row>
    <row r="26" spans="1:9" x14ac:dyDescent="0.3">
      <c r="A26" s="3"/>
      <c r="G26" s="46"/>
    </row>
    <row r="27" spans="1:9" x14ac:dyDescent="0.3">
      <c r="A27" s="3"/>
    </row>
    <row r="48" spans="1:9" x14ac:dyDescent="0.3">
      <c r="A48" s="1" t="s">
        <v>241</v>
      </c>
      <c r="I48" s="1" t="s">
        <v>206</v>
      </c>
    </row>
    <row r="49" spans="1:9" x14ac:dyDescent="0.3">
      <c r="I49" s="1"/>
    </row>
    <row r="50" spans="1:9" x14ac:dyDescent="0.3">
      <c r="A50" s="89"/>
      <c r="B50" s="89"/>
      <c r="C50" s="89"/>
      <c r="D50" s="89"/>
      <c r="E50" s="89"/>
      <c r="F50" s="89"/>
      <c r="G50" s="89"/>
      <c r="H50" s="89"/>
      <c r="I50" s="12"/>
    </row>
    <row r="51" spans="1:9" x14ac:dyDescent="0.3">
      <c r="A51" s="89"/>
      <c r="B51" s="89"/>
      <c r="C51" s="89"/>
      <c r="D51" s="89"/>
      <c r="E51" s="89"/>
      <c r="F51" s="89"/>
      <c r="G51" s="89"/>
      <c r="H51" s="89"/>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207</v>
      </c>
    </row>
    <row r="74" spans="1:21" x14ac:dyDescent="0.3">
      <c r="I74" s="1"/>
    </row>
    <row r="75" spans="1:21" x14ac:dyDescent="0.3">
      <c r="A75" s="89"/>
      <c r="B75" s="89"/>
      <c r="C75" s="89"/>
      <c r="D75" s="89"/>
      <c r="E75" s="89"/>
      <c r="F75" s="89"/>
      <c r="G75" s="89"/>
      <c r="H75" s="89"/>
      <c r="I75" s="12"/>
    </row>
    <row r="76" spans="1:21" x14ac:dyDescent="0.3">
      <c r="A76" s="89"/>
      <c r="B76" s="89"/>
      <c r="C76" s="89"/>
      <c r="D76" s="89"/>
      <c r="E76" s="89"/>
      <c r="F76" s="89"/>
      <c r="G76" s="89"/>
      <c r="H76" s="89"/>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59"/>
  <sheetViews>
    <sheetView showGridLines="0" zoomScaleNormal="100" workbookViewId="0"/>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1.08203125" bestFit="1" customWidth="1"/>
    <col min="16" max="16" width="9.08203125" customWidth="1"/>
  </cols>
  <sheetData>
    <row r="1" spans="1:21" ht="20" x14ac:dyDescent="0.4">
      <c r="A1" s="2" t="s">
        <v>217</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90" t="s">
        <v>147</v>
      </c>
      <c r="D3" s="90"/>
      <c r="E3" s="90"/>
      <c r="F3" s="90"/>
      <c r="G3" s="90"/>
      <c r="H3" s="90"/>
      <c r="I3" s="90"/>
      <c r="J3" s="90"/>
      <c r="K3" s="90"/>
      <c r="L3" s="90"/>
      <c r="M3" s="90"/>
      <c r="N3" s="90"/>
    </row>
    <row r="4" spans="1:21" ht="14.5" x14ac:dyDescent="0.35">
      <c r="A4" s="5"/>
      <c r="B4" s="3"/>
      <c r="C4" s="3"/>
      <c r="D4" s="3"/>
      <c r="E4" s="3"/>
      <c r="F4" s="3"/>
      <c r="G4" s="3"/>
      <c r="H4" s="3"/>
      <c r="I4" s="3"/>
      <c r="J4" s="3"/>
      <c r="K4" s="3"/>
      <c r="L4" s="3"/>
      <c r="M4" s="3"/>
      <c r="N4" s="3"/>
    </row>
    <row r="5" spans="1:21" x14ac:dyDescent="0.3">
      <c r="A5" s="3"/>
      <c r="B5" s="3"/>
      <c r="C5" s="91">
        <v>2026</v>
      </c>
      <c r="D5" s="91"/>
      <c r="E5" s="91"/>
      <c r="F5" s="91"/>
      <c r="G5" s="91"/>
      <c r="H5" s="91"/>
      <c r="I5" s="91"/>
      <c r="J5" s="91"/>
      <c r="K5" s="91"/>
      <c r="L5" s="91"/>
      <c r="M5" s="91"/>
      <c r="N5" s="91"/>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37">
        <v>92.519099999999895</v>
      </c>
      <c r="D7" s="37">
        <v>98.591699999999889</v>
      </c>
      <c r="E7" s="37">
        <v>110.74409999999989</v>
      </c>
      <c r="F7" s="37">
        <v>147.43739999999988</v>
      </c>
      <c r="G7" s="37">
        <v>225.1733999999999</v>
      </c>
      <c r="H7" s="37">
        <v>322.56849999999997</v>
      </c>
      <c r="I7" s="37">
        <v>504.48149999999998</v>
      </c>
      <c r="J7" s="37">
        <v>830.08999999999992</v>
      </c>
      <c r="K7" s="33"/>
      <c r="L7" s="33"/>
      <c r="M7" s="33"/>
      <c r="N7" s="33"/>
      <c r="O7" s="42"/>
      <c r="P7" s="42"/>
      <c r="R7" s="8"/>
    </row>
    <row r="8" spans="1:21" x14ac:dyDescent="0.3">
      <c r="A8" s="3" t="s">
        <v>83</v>
      </c>
      <c r="B8" s="4" t="s">
        <v>84</v>
      </c>
      <c r="C8" s="37">
        <v>0.33899999999999997</v>
      </c>
      <c r="D8" s="37">
        <v>0.57650000000000001</v>
      </c>
      <c r="E8" s="37">
        <v>0.87729999999999997</v>
      </c>
      <c r="F8" s="37">
        <v>1.4460999999999999</v>
      </c>
      <c r="G8" s="37">
        <v>3.5159999999999987</v>
      </c>
      <c r="H8" s="37">
        <v>6.6754999999999995</v>
      </c>
      <c r="I8" s="37">
        <v>10.417299999999999</v>
      </c>
      <c r="J8" s="37">
        <v>14.732399999999998</v>
      </c>
      <c r="K8" s="33"/>
      <c r="L8" s="33"/>
      <c r="M8" s="33"/>
      <c r="N8" s="33"/>
      <c r="O8" s="42"/>
      <c r="P8" s="42"/>
    </row>
    <row r="9" spans="1:21" x14ac:dyDescent="0.3">
      <c r="A9" s="3" t="s">
        <v>85</v>
      </c>
      <c r="B9" s="4" t="s">
        <v>241</v>
      </c>
      <c r="C9" s="37">
        <v>632.92830000000106</v>
      </c>
      <c r="D9" s="37">
        <v>1198.1577000000002</v>
      </c>
      <c r="E9" s="37">
        <v>1690.8286000000003</v>
      </c>
      <c r="F9" s="37">
        <v>2077.2466999999992</v>
      </c>
      <c r="G9" s="37">
        <v>2177.9379999999992</v>
      </c>
      <c r="H9" s="37">
        <v>2193.2174999999993</v>
      </c>
      <c r="I9" s="37">
        <v>2321.1855999999993</v>
      </c>
      <c r="J9" s="37">
        <v>2378.3302999999992</v>
      </c>
      <c r="K9" s="33"/>
      <c r="L9" s="33"/>
      <c r="M9" s="33"/>
      <c r="N9" s="33"/>
      <c r="O9" s="42"/>
      <c r="P9" s="42"/>
    </row>
    <row r="10" spans="1:21" x14ac:dyDescent="0.3">
      <c r="A10" s="3" t="s">
        <v>86</v>
      </c>
      <c r="B10" s="4" t="s">
        <v>87</v>
      </c>
      <c r="C10" s="37">
        <v>1.0999999999999999E-2</v>
      </c>
      <c r="D10" s="37">
        <v>3.5900000000000001E-2</v>
      </c>
      <c r="E10" s="37">
        <v>1.7178</v>
      </c>
      <c r="F10" s="37">
        <v>2.8667999999999996</v>
      </c>
      <c r="G10" s="37">
        <v>4.1735999999999995</v>
      </c>
      <c r="H10" s="37">
        <v>5.0740999999999996</v>
      </c>
      <c r="I10" s="37">
        <v>5.8290999999999995</v>
      </c>
      <c r="J10" s="37">
        <v>6.0790999999999995</v>
      </c>
      <c r="K10" s="45"/>
      <c r="L10" s="45"/>
      <c r="M10" s="45"/>
      <c r="N10" s="45"/>
      <c r="O10" s="42"/>
      <c r="P10" s="42"/>
    </row>
    <row r="11" spans="1:21" x14ac:dyDescent="0.3">
      <c r="A11" s="3" t="s">
        <v>88</v>
      </c>
      <c r="B11" s="4" t="s">
        <v>89</v>
      </c>
      <c r="C11" s="37">
        <v>0</v>
      </c>
      <c r="D11" s="37">
        <v>0</v>
      </c>
      <c r="E11" s="37">
        <v>4.3660000000000005</v>
      </c>
      <c r="F11" s="37">
        <v>22.892800000000001</v>
      </c>
      <c r="G11" s="37">
        <v>292.51149999999996</v>
      </c>
      <c r="H11" s="37">
        <v>653.16469999999993</v>
      </c>
      <c r="I11" s="37">
        <v>915.51059999999995</v>
      </c>
      <c r="J11" s="37">
        <v>996.72679999999991</v>
      </c>
      <c r="K11" s="45"/>
      <c r="L11" s="45"/>
      <c r="M11" s="45"/>
      <c r="N11" s="45"/>
      <c r="O11" s="42"/>
      <c r="P11" s="42"/>
    </row>
    <row r="12" spans="1:21" x14ac:dyDescent="0.3">
      <c r="A12" s="3" t="s">
        <v>90</v>
      </c>
      <c r="B12" s="4" t="s">
        <v>91</v>
      </c>
      <c r="C12" s="37">
        <v>0</v>
      </c>
      <c r="D12" s="37">
        <v>0</v>
      </c>
      <c r="E12" s="37">
        <v>0</v>
      </c>
      <c r="F12" s="37">
        <v>0</v>
      </c>
      <c r="G12" s="37">
        <v>0</v>
      </c>
      <c r="H12" s="37">
        <v>0</v>
      </c>
      <c r="I12" s="37">
        <v>0</v>
      </c>
      <c r="J12" s="37">
        <v>58.56</v>
      </c>
      <c r="K12" s="45"/>
      <c r="L12" s="45"/>
      <c r="M12" s="45"/>
      <c r="N12" s="45"/>
      <c r="O12" s="42"/>
      <c r="P12" s="42"/>
      <c r="T12" s="8"/>
      <c r="U12" s="8"/>
    </row>
    <row r="13" spans="1:21" x14ac:dyDescent="0.3">
      <c r="A13" s="3"/>
      <c r="B13" s="3" t="s">
        <v>200</v>
      </c>
      <c r="C13" s="37">
        <v>418.12999999999931</v>
      </c>
      <c r="D13" s="37">
        <v>604.87669999999957</v>
      </c>
      <c r="E13" s="37">
        <v>733.73379999999963</v>
      </c>
      <c r="F13" s="37">
        <v>886.72289999999953</v>
      </c>
      <c r="G13" s="37">
        <v>1091.7091999999996</v>
      </c>
      <c r="H13" s="37">
        <v>1238.9670999999994</v>
      </c>
      <c r="I13" s="37">
        <v>1342.6140999999993</v>
      </c>
      <c r="J13" s="37">
        <v>1434.3280999999995</v>
      </c>
      <c r="K13" s="33"/>
      <c r="L13" s="33"/>
      <c r="M13" s="33"/>
      <c r="N13" s="33"/>
      <c r="O13" s="42"/>
      <c r="P13" s="42"/>
    </row>
    <row r="14" spans="1:21" x14ac:dyDescent="0.3">
      <c r="A14" s="3"/>
      <c r="B14" s="3" t="s">
        <v>92</v>
      </c>
      <c r="C14" s="37">
        <v>1143.9274000000003</v>
      </c>
      <c r="D14" s="37">
        <v>1902.2384999999995</v>
      </c>
      <c r="E14" s="37">
        <v>2542.2675999999992</v>
      </c>
      <c r="F14" s="37">
        <v>3138.6126999999979</v>
      </c>
      <c r="G14" s="37">
        <v>3795.0216999999975</v>
      </c>
      <c r="H14" s="37">
        <v>4419.6673999999975</v>
      </c>
      <c r="I14" s="37">
        <v>5100.0381999999972</v>
      </c>
      <c r="J14" s="37">
        <v>5718.8466999999973</v>
      </c>
      <c r="K14" s="33"/>
      <c r="L14" s="33"/>
      <c r="M14" s="33"/>
      <c r="N14" s="33"/>
      <c r="O14" s="42"/>
      <c r="P14" s="42"/>
      <c r="Q14" s="23"/>
    </row>
    <row r="15" spans="1:21" x14ac:dyDescent="0.3">
      <c r="A15" s="3"/>
      <c r="B15" s="3"/>
      <c r="C15" s="18"/>
      <c r="D15" s="18"/>
      <c r="E15" s="18"/>
      <c r="F15" s="18"/>
      <c r="G15" s="18"/>
      <c r="H15" s="18"/>
      <c r="I15" s="18"/>
      <c r="J15" s="18"/>
      <c r="K15" s="7"/>
      <c r="L15" s="7"/>
      <c r="M15" s="3"/>
      <c r="N15" s="7"/>
      <c r="O15" s="42"/>
      <c r="P15" s="42"/>
    </row>
    <row r="16" spans="1:21" x14ac:dyDescent="0.3">
      <c r="A16" s="3"/>
      <c r="B16" s="3"/>
      <c r="C16" s="7"/>
      <c r="D16" s="7"/>
      <c r="E16" s="7"/>
      <c r="F16" s="7"/>
      <c r="G16" s="7"/>
      <c r="H16" s="7"/>
      <c r="I16" s="7"/>
      <c r="J16" s="7"/>
      <c r="K16" s="7"/>
      <c r="L16" s="7"/>
      <c r="M16" s="3"/>
      <c r="N16" s="7"/>
      <c r="O16" s="42"/>
      <c r="P16" s="42"/>
    </row>
    <row r="17" spans="1:21" x14ac:dyDescent="0.3">
      <c r="A17" s="3"/>
      <c r="B17" s="3"/>
      <c r="C17" s="91">
        <v>2025</v>
      </c>
      <c r="D17" s="91"/>
      <c r="E17" s="91"/>
      <c r="F17" s="91"/>
      <c r="G17" s="91"/>
      <c r="H17" s="91"/>
      <c r="I17" s="91"/>
      <c r="J17" s="91"/>
      <c r="K17" s="91"/>
      <c r="L17" s="91"/>
      <c r="M17" s="91"/>
      <c r="N17" s="91"/>
      <c r="O17" s="42"/>
    </row>
    <row r="18" spans="1:21" x14ac:dyDescent="0.3">
      <c r="A18" s="1" t="s">
        <v>79</v>
      </c>
      <c r="B18" s="1" t="s">
        <v>80</v>
      </c>
      <c r="C18" s="1">
        <v>1</v>
      </c>
      <c r="D18" s="1">
        <v>2</v>
      </c>
      <c r="E18" s="1">
        <v>3</v>
      </c>
      <c r="F18" s="1">
        <v>4</v>
      </c>
      <c r="G18" s="1">
        <v>5</v>
      </c>
      <c r="H18" s="1">
        <v>6</v>
      </c>
      <c r="I18" s="1">
        <v>7</v>
      </c>
      <c r="J18" s="1">
        <v>8</v>
      </c>
      <c r="K18" s="1">
        <v>9</v>
      </c>
      <c r="L18" s="1">
        <v>10</v>
      </c>
      <c r="M18" s="1">
        <v>11</v>
      </c>
      <c r="N18" s="1">
        <v>12</v>
      </c>
      <c r="O18" s="42"/>
      <c r="S18" s="8"/>
      <c r="U18" s="8"/>
    </row>
    <row r="19" spans="1:21" x14ac:dyDescent="0.3">
      <c r="A19" s="3" t="s">
        <v>81</v>
      </c>
      <c r="B19" s="4" t="s">
        <v>82</v>
      </c>
      <c r="C19" s="37">
        <v>119.4316</v>
      </c>
      <c r="D19" s="37">
        <v>165.3854</v>
      </c>
      <c r="E19" s="37">
        <v>191.68530000000001</v>
      </c>
      <c r="F19" s="37">
        <v>263.69100000000003</v>
      </c>
      <c r="G19" s="37">
        <v>360.48370000000006</v>
      </c>
      <c r="H19" s="37">
        <v>487.14570000000003</v>
      </c>
      <c r="I19" s="37">
        <v>803.26299999999992</v>
      </c>
      <c r="J19" s="37">
        <v>1095.7919999999999</v>
      </c>
      <c r="K19" s="37">
        <v>1322.6916999999999</v>
      </c>
      <c r="L19" s="37">
        <v>1747.9826999999998</v>
      </c>
      <c r="M19" s="37">
        <v>2209.7864</v>
      </c>
      <c r="N19" s="37">
        <v>2560.3081000000002</v>
      </c>
      <c r="O19" s="42"/>
      <c r="P19" s="8"/>
    </row>
    <row r="20" spans="1:21" x14ac:dyDescent="0.3">
      <c r="A20" s="3" t="s">
        <v>83</v>
      </c>
      <c r="B20" s="4" t="s">
        <v>84</v>
      </c>
      <c r="C20" s="37">
        <v>1.7372999999999996</v>
      </c>
      <c r="D20" s="37">
        <v>3.8056999999999999</v>
      </c>
      <c r="E20" s="37">
        <v>6.2745999999999995</v>
      </c>
      <c r="F20" s="37">
        <v>8.2903999999999982</v>
      </c>
      <c r="G20" s="37">
        <v>14.050899999999999</v>
      </c>
      <c r="H20" s="37">
        <v>19.509999999999998</v>
      </c>
      <c r="I20" s="37">
        <v>25.4133</v>
      </c>
      <c r="J20" s="37">
        <v>30.4907</v>
      </c>
      <c r="K20" s="37">
        <v>33.463099999999997</v>
      </c>
      <c r="L20" s="37">
        <v>35.548599999999993</v>
      </c>
      <c r="M20" s="37">
        <v>36.08809999999999</v>
      </c>
      <c r="N20" s="37">
        <v>36.385499999999993</v>
      </c>
      <c r="O20" s="42"/>
      <c r="R20" s="8"/>
    </row>
    <row r="21" spans="1:21" x14ac:dyDescent="0.3">
      <c r="A21" s="3" t="s">
        <v>85</v>
      </c>
      <c r="B21" s="4" t="s">
        <v>241</v>
      </c>
      <c r="C21" s="37">
        <v>439.3272</v>
      </c>
      <c r="D21" s="37">
        <v>989.02389999999991</v>
      </c>
      <c r="E21" s="37">
        <v>1966.3481999999999</v>
      </c>
      <c r="F21" s="37">
        <v>2599.5495999999998</v>
      </c>
      <c r="G21" s="37">
        <v>2706.6960999999997</v>
      </c>
      <c r="H21" s="37">
        <v>2818.9563999999996</v>
      </c>
      <c r="I21" s="37">
        <v>2873.8300999999997</v>
      </c>
      <c r="J21" s="37">
        <v>2884.3444999999997</v>
      </c>
      <c r="K21" s="37">
        <v>2885.6594999999998</v>
      </c>
      <c r="L21" s="37">
        <v>4082.1615999999999</v>
      </c>
      <c r="M21" s="37">
        <v>4846.5174999999999</v>
      </c>
      <c r="N21" s="37">
        <v>5299.2419</v>
      </c>
      <c r="O21" s="42"/>
    </row>
    <row r="22" spans="1:21" x14ac:dyDescent="0.3">
      <c r="A22" s="3" t="s">
        <v>86</v>
      </c>
      <c r="B22" s="4" t="s">
        <v>87</v>
      </c>
      <c r="C22" s="37">
        <v>0</v>
      </c>
      <c r="D22" s="37">
        <v>3.2480000000000002</v>
      </c>
      <c r="E22" s="37">
        <v>4.4748000000000001</v>
      </c>
      <c r="F22" s="37">
        <v>5.9200999999999997</v>
      </c>
      <c r="G22" s="37">
        <v>7.1010999999999997</v>
      </c>
      <c r="H22" s="37">
        <v>12.0299</v>
      </c>
      <c r="I22" s="37">
        <v>15.0837</v>
      </c>
      <c r="J22" s="37">
        <v>16.0867</v>
      </c>
      <c r="K22" s="37">
        <v>16.251200000000001</v>
      </c>
      <c r="L22" s="37">
        <v>16.273199999999999</v>
      </c>
      <c r="M22" s="37">
        <v>16.372199999999999</v>
      </c>
      <c r="N22" s="37">
        <v>16.377199999999998</v>
      </c>
      <c r="O22" s="42"/>
    </row>
    <row r="23" spans="1:21" x14ac:dyDescent="0.3">
      <c r="A23" s="3" t="s">
        <v>88</v>
      </c>
      <c r="B23" s="4" t="s">
        <v>89</v>
      </c>
      <c r="C23" s="37">
        <v>0</v>
      </c>
      <c r="D23" s="37">
        <v>0.44700000000000001</v>
      </c>
      <c r="E23" s="37">
        <v>4.9870000000000001</v>
      </c>
      <c r="F23" s="37">
        <v>13.0184</v>
      </c>
      <c r="G23" s="37">
        <v>165.30919999999998</v>
      </c>
      <c r="H23" s="37">
        <v>410.91459999999995</v>
      </c>
      <c r="I23" s="37">
        <v>599.79099999999994</v>
      </c>
      <c r="J23" s="37">
        <v>652.86319999999989</v>
      </c>
      <c r="K23" s="37">
        <v>652.97519999999986</v>
      </c>
      <c r="L23" s="37">
        <v>653.17019999999991</v>
      </c>
      <c r="M23" s="37">
        <v>653.17019999999991</v>
      </c>
      <c r="N23" s="37">
        <v>653.17019999999991</v>
      </c>
      <c r="O23" s="42"/>
    </row>
    <row r="24" spans="1:21" x14ac:dyDescent="0.3">
      <c r="A24" s="3" t="s">
        <v>90</v>
      </c>
      <c r="B24" s="4" t="s">
        <v>91</v>
      </c>
      <c r="C24" s="37">
        <v>0</v>
      </c>
      <c r="D24" s="37">
        <v>0</v>
      </c>
      <c r="E24" s="37">
        <v>0</v>
      </c>
      <c r="F24" s="37">
        <v>0</v>
      </c>
      <c r="G24" s="37">
        <v>0</v>
      </c>
      <c r="H24" s="37">
        <v>0.27739999999999998</v>
      </c>
      <c r="I24" s="37">
        <v>0.75739999999999996</v>
      </c>
      <c r="J24" s="37">
        <v>41.607399999999998</v>
      </c>
      <c r="K24" s="37">
        <v>41.607399999999998</v>
      </c>
      <c r="L24" s="37">
        <v>41.607399999999998</v>
      </c>
      <c r="M24" s="37">
        <v>41.607399999999998</v>
      </c>
      <c r="N24" s="37">
        <v>41.607399999999998</v>
      </c>
      <c r="O24" s="42"/>
    </row>
    <row r="25" spans="1:21" x14ac:dyDescent="0.3">
      <c r="A25" s="3"/>
      <c r="B25" s="3" t="s">
        <v>200</v>
      </c>
      <c r="C25" s="37">
        <v>169.79559999999935</v>
      </c>
      <c r="D25" s="37">
        <v>264.29909999999938</v>
      </c>
      <c r="E25" s="37">
        <v>373.77259999999956</v>
      </c>
      <c r="F25" s="37">
        <v>506.13889999999935</v>
      </c>
      <c r="G25" s="37">
        <v>693.13179999999943</v>
      </c>
      <c r="H25" s="37">
        <v>921.76069999999913</v>
      </c>
      <c r="I25" s="37">
        <v>1195.1259999999993</v>
      </c>
      <c r="J25" s="37">
        <v>1332.4564999999996</v>
      </c>
      <c r="K25" s="37">
        <v>1414.1310999999996</v>
      </c>
      <c r="L25" s="37">
        <v>1619.8921999999998</v>
      </c>
      <c r="M25" s="37">
        <v>2383.7049000000002</v>
      </c>
      <c r="N25" s="37">
        <v>2933.3536999999997</v>
      </c>
      <c r="O25" s="42"/>
    </row>
    <row r="26" spans="1:21" x14ac:dyDescent="0.3">
      <c r="A26" s="3"/>
      <c r="B26" s="3" t="s">
        <v>92</v>
      </c>
      <c r="C26" s="37">
        <v>730.29169999999942</v>
      </c>
      <c r="D26" s="37">
        <v>1426.2090999999996</v>
      </c>
      <c r="E26" s="37">
        <v>2547.5424999999996</v>
      </c>
      <c r="F26" s="37">
        <v>3396.6083999999992</v>
      </c>
      <c r="G26" s="37">
        <v>3946.7727999999993</v>
      </c>
      <c r="H26" s="37">
        <v>4670.5946999999987</v>
      </c>
      <c r="I26" s="37">
        <v>5513.2644999999993</v>
      </c>
      <c r="J26" s="37">
        <v>6053.6409999999996</v>
      </c>
      <c r="K26" s="37">
        <v>6366.7791999999999</v>
      </c>
      <c r="L26" s="37">
        <v>8196.6359000000011</v>
      </c>
      <c r="M26" s="37">
        <v>10187.246700000002</v>
      </c>
      <c r="N26" s="37">
        <v>11540.444000000001</v>
      </c>
      <c r="O26" s="42"/>
      <c r="Q26" s="8"/>
    </row>
    <row r="27" spans="1:21" x14ac:dyDescent="0.3">
      <c r="A27" s="3"/>
      <c r="B27" s="3"/>
      <c r="C27" s="7"/>
      <c r="D27" s="7"/>
      <c r="E27" s="7"/>
      <c r="F27" s="7"/>
      <c r="G27" s="7"/>
      <c r="H27" s="7"/>
      <c r="I27" s="7"/>
      <c r="J27" s="7"/>
      <c r="K27" s="7"/>
      <c r="L27" s="7"/>
      <c r="M27" s="7"/>
      <c r="N27" s="7"/>
      <c r="O27" s="42"/>
      <c r="P27" s="8"/>
      <c r="R27" s="8"/>
    </row>
    <row r="28" spans="1:21" ht="14.5" thickBot="1" x14ac:dyDescent="0.35">
      <c r="A28" s="3"/>
      <c r="B28" s="3"/>
      <c r="C28" s="7"/>
      <c r="D28" s="7"/>
      <c r="E28" s="7"/>
      <c r="F28" s="7"/>
      <c r="G28" s="7"/>
      <c r="H28" s="7"/>
      <c r="I28" s="7"/>
      <c r="J28" s="7"/>
      <c r="K28" s="7"/>
      <c r="L28" s="7"/>
      <c r="M28" s="7"/>
      <c r="N28" s="32"/>
      <c r="O28" s="42"/>
    </row>
    <row r="29" spans="1:21" ht="14.5" thickTop="1" x14ac:dyDescent="0.3">
      <c r="A29" s="31"/>
      <c r="B29" s="29"/>
      <c r="C29" s="92"/>
      <c r="D29" s="92"/>
      <c r="E29" s="92"/>
      <c r="F29" s="92"/>
      <c r="G29" s="92"/>
      <c r="H29" s="92"/>
      <c r="I29" s="92"/>
      <c r="J29" s="92"/>
      <c r="K29" s="92"/>
      <c r="L29" s="92"/>
      <c r="M29" s="92"/>
      <c r="N29" s="92"/>
    </row>
    <row r="30" spans="1:21" x14ac:dyDescent="0.3">
      <c r="A30" s="3" t="s">
        <v>221</v>
      </c>
      <c r="B30" s="30"/>
      <c r="C30" s="26"/>
      <c r="D30" s="26"/>
      <c r="E30" s="26"/>
      <c r="F30" s="26"/>
      <c r="G30" s="26"/>
      <c r="H30" s="26"/>
      <c r="I30" s="26"/>
      <c r="J30" s="26"/>
      <c r="K30" s="26"/>
      <c r="L30" s="26"/>
      <c r="M30" s="37"/>
      <c r="N30" s="26"/>
      <c r="O30" s="26"/>
      <c r="P30" s="26"/>
      <c r="Q30" s="26"/>
    </row>
    <row r="31" spans="1:21" x14ac:dyDescent="0.3">
      <c r="A31" t="s">
        <v>240</v>
      </c>
      <c r="I31" s="51"/>
      <c r="J31" s="51"/>
      <c r="P31" s="26"/>
      <c r="Q31" s="26"/>
      <c r="S31" s="18"/>
    </row>
    <row r="32" spans="1:21" x14ac:dyDescent="0.3">
      <c r="C32" s="50"/>
      <c r="D32" s="50"/>
      <c r="E32" s="50"/>
      <c r="F32" s="50"/>
      <c r="G32" s="50"/>
      <c r="H32" s="50"/>
      <c r="I32" s="50"/>
      <c r="J32" s="50"/>
      <c r="K32" s="50"/>
      <c r="L32" s="50"/>
      <c r="M32" s="50"/>
      <c r="N32" s="50"/>
      <c r="O32" s="34"/>
    </row>
    <row r="33" spans="2:16" x14ac:dyDescent="0.3">
      <c r="B33" s="11"/>
      <c r="J33" s="51"/>
      <c r="P33" s="33"/>
    </row>
    <row r="34" spans="2:16" x14ac:dyDescent="0.3">
      <c r="B34" s="11"/>
      <c r="C34" s="33"/>
      <c r="D34" s="33"/>
      <c r="E34" s="33"/>
      <c r="F34" s="33"/>
      <c r="G34" s="33"/>
      <c r="H34" s="33"/>
      <c r="I34" s="33"/>
      <c r="J34" s="33"/>
      <c r="K34" s="33"/>
      <c r="L34" s="33"/>
      <c r="M34" s="33"/>
      <c r="N34" s="33"/>
      <c r="O34" s="50"/>
      <c r="P34" s="33"/>
    </row>
    <row r="35" spans="2:16" x14ac:dyDescent="0.3">
      <c r="B35" s="11"/>
      <c r="C35" s="33"/>
      <c r="D35" s="33"/>
      <c r="E35" s="33"/>
      <c r="F35" s="33"/>
      <c r="G35" s="33"/>
      <c r="H35" s="33"/>
      <c r="I35" s="33"/>
      <c r="J35" s="33"/>
      <c r="K35" s="33"/>
      <c r="L35" s="33"/>
      <c r="M35" s="33"/>
      <c r="N35" s="33"/>
      <c r="O35" s="50"/>
      <c r="P35" s="33"/>
    </row>
    <row r="36" spans="2:16" x14ac:dyDescent="0.3">
      <c r="C36" s="33"/>
      <c r="D36" s="33"/>
      <c r="E36" s="33"/>
      <c r="F36" s="33"/>
      <c r="G36" s="33"/>
      <c r="H36" s="33"/>
      <c r="I36" s="33"/>
      <c r="J36" s="33"/>
      <c r="K36" s="33"/>
      <c r="L36" s="33"/>
      <c r="M36" s="33"/>
      <c r="N36" s="33"/>
      <c r="O36" s="50"/>
      <c r="P36" s="33"/>
    </row>
    <row r="37" spans="2:16" x14ac:dyDescent="0.3">
      <c r="C37" s="37"/>
      <c r="D37" s="33"/>
      <c r="E37" s="33"/>
      <c r="F37" s="33"/>
      <c r="G37" s="33"/>
      <c r="H37" s="33"/>
      <c r="I37" s="33"/>
      <c r="J37" s="33"/>
      <c r="K37" s="33"/>
      <c r="L37" s="33"/>
      <c r="M37" s="33"/>
      <c r="N37" s="33"/>
      <c r="O37" s="50"/>
      <c r="P37" s="33"/>
    </row>
    <row r="38" spans="2:16" x14ac:dyDescent="0.3">
      <c r="C38" s="37"/>
      <c r="D38" s="33"/>
      <c r="E38" s="33"/>
      <c r="F38" s="33"/>
      <c r="G38" s="33"/>
      <c r="H38" s="33"/>
      <c r="I38" s="33"/>
      <c r="J38" s="33"/>
      <c r="K38" s="33"/>
      <c r="L38" s="33"/>
      <c r="M38" s="33"/>
      <c r="N38" s="33"/>
      <c r="O38" s="50"/>
      <c r="P38" s="33"/>
    </row>
    <row r="39" spans="2:16" x14ac:dyDescent="0.3">
      <c r="C39" s="37"/>
      <c r="D39" s="37"/>
      <c r="E39" s="37"/>
      <c r="F39" s="37"/>
      <c r="G39" s="37"/>
      <c r="H39" s="33"/>
      <c r="I39" s="33"/>
      <c r="J39" s="33"/>
      <c r="K39" s="33"/>
      <c r="L39" s="33"/>
      <c r="M39" s="33"/>
      <c r="N39" s="33"/>
      <c r="O39" s="50"/>
      <c r="P39" s="33"/>
    </row>
    <row r="40" spans="2:16" x14ac:dyDescent="0.3">
      <c r="C40" s="33"/>
      <c r="D40" s="33"/>
      <c r="E40" s="33"/>
      <c r="F40" s="33"/>
      <c r="G40" s="33"/>
      <c r="H40" s="33"/>
      <c r="I40" s="33"/>
      <c r="J40" s="33"/>
      <c r="K40" s="33"/>
      <c r="L40" s="33"/>
      <c r="M40" s="33"/>
      <c r="N40" s="33"/>
      <c r="O40" s="50"/>
      <c r="P40" s="33"/>
    </row>
    <row r="41" spans="2:16" x14ac:dyDescent="0.3">
      <c r="C41" s="33"/>
      <c r="D41" s="33"/>
      <c r="E41" s="33"/>
      <c r="F41" s="33"/>
      <c r="G41" s="33"/>
      <c r="H41" s="33"/>
      <c r="I41" s="33"/>
      <c r="J41" s="33"/>
      <c r="K41" s="33"/>
      <c r="L41" s="33"/>
      <c r="M41" s="33"/>
      <c r="N41" s="50"/>
      <c r="O41" s="50"/>
      <c r="P41" s="33"/>
    </row>
    <row r="42" spans="2:16" x14ac:dyDescent="0.3">
      <c r="B42" s="33"/>
      <c r="C42" s="33"/>
      <c r="D42" s="33"/>
      <c r="E42" s="33"/>
      <c r="F42" s="33"/>
      <c r="G42" s="33"/>
      <c r="H42" s="33"/>
      <c r="I42" s="33"/>
      <c r="J42" s="33"/>
      <c r="K42" s="33"/>
      <c r="M42" s="33"/>
      <c r="N42" s="33"/>
      <c r="O42" s="33"/>
      <c r="P42" s="33"/>
    </row>
    <row r="43" spans="2:16" x14ac:dyDescent="0.3">
      <c r="B43" s="33"/>
      <c r="C43" s="33"/>
      <c r="D43" s="33"/>
      <c r="E43" s="33"/>
      <c r="F43" s="33"/>
      <c r="G43" s="33"/>
      <c r="H43" s="33"/>
      <c r="I43" s="33"/>
      <c r="J43" s="33"/>
      <c r="K43" s="33"/>
      <c r="L43" s="33"/>
      <c r="M43" s="33"/>
      <c r="N43" s="33"/>
      <c r="O43" s="33"/>
      <c r="P43" s="33"/>
    </row>
    <row r="44" spans="2:16" x14ac:dyDescent="0.3">
      <c r="B44" s="33"/>
      <c r="C44" s="33"/>
      <c r="D44" s="33"/>
      <c r="E44" s="33"/>
      <c r="F44" s="33"/>
      <c r="G44" s="33"/>
      <c r="H44" s="33"/>
      <c r="I44" s="33"/>
      <c r="J44" s="33"/>
      <c r="K44" s="33"/>
      <c r="L44" s="33"/>
      <c r="M44" s="33"/>
      <c r="N44" s="33"/>
      <c r="O44" s="33"/>
      <c r="P44" s="33"/>
    </row>
    <row r="45" spans="2:16" x14ac:dyDescent="0.3">
      <c r="B45" s="33"/>
      <c r="C45" s="33"/>
      <c r="D45" s="33"/>
      <c r="E45" s="33"/>
      <c r="F45" s="33"/>
      <c r="G45" s="33"/>
      <c r="H45" s="33"/>
      <c r="I45" s="33"/>
      <c r="J45" s="33"/>
      <c r="K45" s="33"/>
      <c r="L45" s="33"/>
      <c r="M45" s="33"/>
      <c r="N45" s="33"/>
      <c r="O45" s="33"/>
      <c r="P45" s="33"/>
    </row>
    <row r="46" spans="2:16" x14ac:dyDescent="0.3">
      <c r="B46" s="33"/>
      <c r="C46" s="33"/>
      <c r="D46" s="33"/>
      <c r="E46" s="33"/>
      <c r="F46" s="33"/>
      <c r="G46" s="33"/>
      <c r="H46" s="33"/>
      <c r="I46" s="33"/>
      <c r="J46" s="33"/>
      <c r="K46" s="33"/>
      <c r="L46" s="33"/>
      <c r="M46" s="33"/>
      <c r="N46" s="33"/>
      <c r="O46" s="33"/>
      <c r="P46" s="33"/>
    </row>
    <row r="47" spans="2:16" x14ac:dyDescent="0.3">
      <c r="B47" s="33"/>
      <c r="C47" s="33"/>
      <c r="D47" s="33"/>
      <c r="E47" s="33"/>
      <c r="F47" s="33"/>
      <c r="G47" s="33"/>
      <c r="H47" s="33"/>
      <c r="I47" s="33"/>
      <c r="J47" s="33"/>
      <c r="K47" s="33"/>
      <c r="L47" s="33"/>
      <c r="M47" s="33"/>
      <c r="N47" s="33"/>
      <c r="O47" s="33"/>
      <c r="P47" s="33"/>
    </row>
    <row r="48" spans="2:16" x14ac:dyDescent="0.3">
      <c r="B48" s="33"/>
      <c r="C48" s="33"/>
      <c r="D48" s="33"/>
      <c r="E48" s="33"/>
      <c r="F48" s="33"/>
      <c r="G48" s="33"/>
      <c r="H48" s="33"/>
      <c r="I48" s="33"/>
      <c r="J48" s="33"/>
      <c r="K48" s="33"/>
      <c r="L48" s="33"/>
      <c r="M48" s="33"/>
      <c r="N48" s="33"/>
      <c r="O48" s="33"/>
      <c r="P48" s="33"/>
    </row>
    <row r="49" spans="2:16" x14ac:dyDescent="0.3">
      <c r="B49" s="33"/>
      <c r="C49" s="33"/>
      <c r="D49" s="33"/>
      <c r="E49" s="33"/>
      <c r="F49" s="33"/>
      <c r="G49" s="33"/>
      <c r="H49" s="33"/>
      <c r="I49" s="33"/>
      <c r="J49" s="33"/>
      <c r="K49" s="33"/>
      <c r="L49" s="33"/>
      <c r="M49" s="33"/>
      <c r="N49" s="33"/>
      <c r="O49" s="33"/>
      <c r="P49" s="33"/>
    </row>
    <row r="54" spans="2:16" x14ac:dyDescent="0.3">
      <c r="C54" s="34"/>
      <c r="D54" s="34"/>
      <c r="E54" s="34"/>
      <c r="F54" s="34"/>
      <c r="G54" s="34"/>
      <c r="H54" s="34"/>
      <c r="I54" s="34"/>
      <c r="J54" s="34"/>
      <c r="K54" s="34"/>
      <c r="L54" s="34"/>
      <c r="M54" s="34"/>
      <c r="N54" s="34"/>
    </row>
    <row r="55" spans="2:16" x14ac:dyDescent="0.3">
      <c r="C55" s="34"/>
      <c r="D55" s="34"/>
      <c r="E55" s="34"/>
      <c r="F55" s="34"/>
      <c r="G55" s="34"/>
      <c r="H55" s="34"/>
      <c r="I55" s="34"/>
      <c r="J55" s="34"/>
      <c r="K55" s="34"/>
      <c r="L55" s="34"/>
      <c r="M55" s="34"/>
      <c r="N55" s="34"/>
    </row>
    <row r="56" spans="2:16" x14ac:dyDescent="0.3">
      <c r="C56" s="34"/>
      <c r="D56" s="34"/>
      <c r="E56" s="34"/>
      <c r="F56" s="34"/>
      <c r="G56" s="34"/>
      <c r="H56" s="34"/>
      <c r="I56" s="34"/>
      <c r="J56" s="34"/>
      <c r="K56" s="34"/>
      <c r="L56" s="34"/>
      <c r="M56" s="34"/>
      <c r="N56" s="34"/>
    </row>
    <row r="57" spans="2:16" x14ac:dyDescent="0.3">
      <c r="C57" s="34"/>
      <c r="D57" s="34"/>
      <c r="E57" s="34"/>
      <c r="F57" s="34"/>
      <c r="G57" s="34"/>
      <c r="H57" s="34"/>
      <c r="I57" s="34"/>
      <c r="J57" s="34"/>
      <c r="K57" s="34"/>
      <c r="L57" s="34"/>
      <c r="M57" s="34"/>
      <c r="N57" s="34"/>
    </row>
    <row r="58" spans="2:16" x14ac:dyDescent="0.3">
      <c r="C58" s="34"/>
      <c r="D58" s="34"/>
      <c r="E58" s="34"/>
      <c r="F58" s="34"/>
      <c r="G58" s="34"/>
      <c r="H58" s="34"/>
      <c r="I58" s="34"/>
      <c r="J58" s="34"/>
      <c r="K58" s="34"/>
      <c r="L58" s="34"/>
      <c r="M58" s="34"/>
      <c r="N58" s="34"/>
    </row>
    <row r="59" spans="2:16" x14ac:dyDescent="0.3">
      <c r="C59" s="34"/>
      <c r="D59" s="34"/>
      <c r="E59" s="34"/>
      <c r="F59" s="34"/>
      <c r="G59" s="34"/>
      <c r="H59" s="34"/>
      <c r="I59" s="34"/>
      <c r="J59" s="34"/>
      <c r="K59" s="34"/>
      <c r="L59" s="34"/>
      <c r="M59" s="34"/>
      <c r="N59" s="34"/>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K63"/>
  <sheetViews>
    <sheetView showGridLines="0" topLeftCell="A3" zoomScaleNormal="100" workbookViewId="0">
      <selection activeCell="I25" sqref="I25"/>
    </sheetView>
  </sheetViews>
  <sheetFormatPr defaultRowHeight="14" x14ac:dyDescent="0.3"/>
  <cols>
    <col min="1" max="1" width="8.6640625" style="54"/>
    <col min="2" max="2" width="36.75" style="54" customWidth="1"/>
    <col min="3" max="4" width="19.83203125" style="54" bestFit="1" customWidth="1"/>
    <col min="5" max="5" width="24.5" style="54" customWidth="1"/>
    <col min="6" max="8" width="8.6640625" style="54"/>
    <col min="9" max="9" width="27.58203125" style="54" bestFit="1" customWidth="1"/>
    <col min="10" max="11" width="8.58203125" style="40"/>
    <col min="12" max="16384" width="8.6640625" style="54"/>
  </cols>
  <sheetData>
    <row r="1" spans="1:7" ht="20" x14ac:dyDescent="0.4">
      <c r="A1" s="52" t="s">
        <v>291</v>
      </c>
      <c r="B1" s="53"/>
      <c r="C1" s="53"/>
    </row>
    <row r="2" spans="1:7" ht="20" x14ac:dyDescent="0.4">
      <c r="A2" s="55"/>
      <c r="B2" s="56"/>
      <c r="C2" s="56"/>
    </row>
    <row r="4" spans="1:7" ht="14.5" thickBot="1" x14ac:dyDescent="0.35"/>
    <row r="5" spans="1:7" ht="14.5" thickTop="1" x14ac:dyDescent="0.3">
      <c r="B5" s="57"/>
      <c r="C5" s="93" t="s">
        <v>94</v>
      </c>
      <c r="D5" s="93"/>
      <c r="E5" s="57"/>
    </row>
    <row r="6" spans="1:7" x14ac:dyDescent="0.3">
      <c r="B6" s="58" t="s">
        <v>220</v>
      </c>
      <c r="C6" s="59">
        <v>45870</v>
      </c>
      <c r="D6" s="59">
        <v>46235</v>
      </c>
      <c r="E6" s="60" t="s">
        <v>236</v>
      </c>
    </row>
    <row r="7" spans="1:7" x14ac:dyDescent="0.3">
      <c r="B7" s="61" t="s">
        <v>218</v>
      </c>
      <c r="C7" s="62">
        <v>101.7257</v>
      </c>
      <c r="D7" s="62">
        <v>79.361399999999989</v>
      </c>
      <c r="E7" s="63">
        <f t="shared" ref="E7:E60" si="0">IF(OR((C7&lt;1),(D7&lt;1)),"",IFERROR((D7-C7)/C7,""))</f>
        <v>-0.21984906469063387</v>
      </c>
      <c r="G7" s="64"/>
    </row>
    <row r="8" spans="1:7" x14ac:dyDescent="0.3">
      <c r="B8" s="65" t="s">
        <v>154</v>
      </c>
      <c r="C8" s="40">
        <v>0.2392</v>
      </c>
      <c r="D8" s="40">
        <v>4.7800000000000002E-2</v>
      </c>
      <c r="E8" s="66" t="str">
        <f t="shared" si="0"/>
        <v/>
      </c>
    </row>
    <row r="9" spans="1:7" x14ac:dyDescent="0.3">
      <c r="B9" s="65" t="s">
        <v>202</v>
      </c>
      <c r="C9" s="40">
        <v>2.81E-2</v>
      </c>
      <c r="D9" s="40"/>
      <c r="E9" s="66" t="str">
        <f t="shared" si="0"/>
        <v/>
      </c>
    </row>
    <row r="10" spans="1:7" x14ac:dyDescent="0.3">
      <c r="B10" s="65" t="s">
        <v>153</v>
      </c>
      <c r="C10" s="40">
        <v>2.7789999999999999</v>
      </c>
      <c r="D10" s="40">
        <v>1.5809</v>
      </c>
      <c r="E10" s="66">
        <f t="shared" si="0"/>
        <v>-0.43112630442605254</v>
      </c>
    </row>
    <row r="11" spans="1:7" x14ac:dyDescent="0.3">
      <c r="B11" s="65" t="s">
        <v>152</v>
      </c>
      <c r="C11" s="40">
        <v>0.59009999999999996</v>
      </c>
      <c r="D11" s="40">
        <v>0.19009999999999996</v>
      </c>
      <c r="E11" s="66" t="str">
        <f t="shared" si="0"/>
        <v/>
      </c>
    </row>
    <row r="12" spans="1:7" x14ac:dyDescent="0.3">
      <c r="B12" s="65" t="s">
        <v>155</v>
      </c>
      <c r="C12" s="40">
        <v>1.17E-2</v>
      </c>
      <c r="D12" s="40">
        <v>2.93E-2</v>
      </c>
      <c r="E12" s="66" t="str">
        <f t="shared" si="0"/>
        <v/>
      </c>
    </row>
    <row r="13" spans="1:7" x14ac:dyDescent="0.3">
      <c r="B13" s="65" t="s">
        <v>156</v>
      </c>
      <c r="C13" s="40">
        <v>4.7968999999999999</v>
      </c>
      <c r="D13" s="40">
        <v>3.6046</v>
      </c>
      <c r="E13" s="66">
        <f t="shared" si="0"/>
        <v>-0.24855635931539116</v>
      </c>
    </row>
    <row r="14" spans="1:7" x14ac:dyDescent="0.3">
      <c r="B14" s="65" t="s">
        <v>159</v>
      </c>
      <c r="C14" s="40">
        <v>7.2744999999999997</v>
      </c>
      <c r="D14" s="40">
        <v>3.7576999999999998</v>
      </c>
      <c r="E14" s="66">
        <f t="shared" si="0"/>
        <v>-0.48344216097326276</v>
      </c>
    </row>
    <row r="15" spans="1:7" x14ac:dyDescent="0.3">
      <c r="B15" s="65" t="s">
        <v>160</v>
      </c>
      <c r="C15" s="40">
        <v>2.9400000000000003E-2</v>
      </c>
      <c r="D15" s="40">
        <v>2.98E-2</v>
      </c>
      <c r="E15" s="66" t="str">
        <f t="shared" si="0"/>
        <v/>
      </c>
    </row>
    <row r="16" spans="1:7" x14ac:dyDescent="0.3">
      <c r="B16" s="65" t="s">
        <v>148</v>
      </c>
      <c r="C16" s="40">
        <v>4.4970999999999997</v>
      </c>
      <c r="D16" s="40">
        <v>2.6661999999999999</v>
      </c>
      <c r="E16" s="66">
        <f t="shared" si="0"/>
        <v>-0.40712903871383777</v>
      </c>
    </row>
    <row r="17" spans="2:7" x14ac:dyDescent="0.3">
      <c r="B17" s="65" t="s">
        <v>179</v>
      </c>
      <c r="C17" s="40">
        <v>1.8125999999999998</v>
      </c>
      <c r="D17" s="40">
        <v>0.51730000000000009</v>
      </c>
      <c r="E17" s="66" t="str">
        <f t="shared" si="0"/>
        <v/>
      </c>
    </row>
    <row r="18" spans="2:7" x14ac:dyDescent="0.3">
      <c r="B18" s="65" t="s">
        <v>163</v>
      </c>
      <c r="C18" s="40">
        <v>0.9768</v>
      </c>
      <c r="D18" s="40">
        <v>1.3473999999999999</v>
      </c>
      <c r="E18" s="66" t="str">
        <f t="shared" si="0"/>
        <v/>
      </c>
    </row>
    <row r="19" spans="2:7" x14ac:dyDescent="0.3">
      <c r="B19" s="65" t="s">
        <v>166</v>
      </c>
      <c r="C19" s="40">
        <v>0.99639999999999995</v>
      </c>
      <c r="D19" s="40">
        <v>1.7501</v>
      </c>
      <c r="E19" s="66" t="str">
        <f t="shared" si="0"/>
        <v/>
      </c>
    </row>
    <row r="20" spans="2:7" x14ac:dyDescent="0.3">
      <c r="B20" s="65" t="s">
        <v>161</v>
      </c>
      <c r="C20" s="40">
        <v>0.93250000000000011</v>
      </c>
      <c r="D20" s="40">
        <v>9.7000000000000003E-3</v>
      </c>
      <c r="E20" s="66" t="str">
        <f t="shared" si="0"/>
        <v/>
      </c>
    </row>
    <row r="21" spans="2:7" x14ac:dyDescent="0.3">
      <c r="B21" s="65" t="s">
        <v>164</v>
      </c>
      <c r="C21" s="40">
        <v>4.2999999999999997E-2</v>
      </c>
      <c r="D21" s="40">
        <v>0.25519999999999998</v>
      </c>
      <c r="E21" s="66" t="str">
        <f t="shared" si="0"/>
        <v/>
      </c>
    </row>
    <row r="22" spans="2:7" x14ac:dyDescent="0.3">
      <c r="B22" s="65" t="s">
        <v>165</v>
      </c>
      <c r="C22" s="40">
        <v>5.1112999999999982</v>
      </c>
      <c r="D22" s="40">
        <v>2.2875000000000005</v>
      </c>
      <c r="E22" s="66">
        <f t="shared" si="0"/>
        <v>-0.55246219161465748</v>
      </c>
    </row>
    <row r="23" spans="2:7" x14ac:dyDescent="0.3">
      <c r="B23" s="65" t="s">
        <v>149</v>
      </c>
      <c r="C23" s="40">
        <v>11.334900000000001</v>
      </c>
      <c r="D23" s="40">
        <v>7.9908999999999928</v>
      </c>
      <c r="E23" s="66">
        <f t="shared" si="0"/>
        <v>-0.29501804162365863</v>
      </c>
    </row>
    <row r="24" spans="2:7" x14ac:dyDescent="0.3">
      <c r="B24" s="65" t="s">
        <v>176</v>
      </c>
      <c r="C24" s="40">
        <v>3.86</v>
      </c>
      <c r="D24" s="40">
        <v>14.581800000000001</v>
      </c>
      <c r="E24" s="66">
        <f t="shared" si="0"/>
        <v>2.7776683937823838</v>
      </c>
    </row>
    <row r="25" spans="2:7" x14ac:dyDescent="0.3">
      <c r="B25" s="65" t="s">
        <v>169</v>
      </c>
      <c r="C25" s="40">
        <v>0.23899999999999999</v>
      </c>
      <c r="D25" s="40"/>
      <c r="E25" s="66" t="str">
        <f t="shared" si="0"/>
        <v/>
      </c>
    </row>
    <row r="26" spans="2:7" x14ac:dyDescent="0.3">
      <c r="B26" s="65" t="s">
        <v>151</v>
      </c>
      <c r="C26" s="40">
        <v>0.2339</v>
      </c>
      <c r="D26" s="40">
        <v>0.49690000000000001</v>
      </c>
      <c r="E26" s="66" t="str">
        <f t="shared" si="0"/>
        <v/>
      </c>
    </row>
    <row r="27" spans="2:7" x14ac:dyDescent="0.3">
      <c r="B27" s="65" t="s">
        <v>171</v>
      </c>
      <c r="C27" s="40">
        <v>4.4999999999999998E-2</v>
      </c>
      <c r="D27" s="40"/>
      <c r="E27" s="66" t="str">
        <f t="shared" si="0"/>
        <v/>
      </c>
    </row>
    <row r="28" spans="2:7" x14ac:dyDescent="0.3">
      <c r="B28" s="65" t="s">
        <v>173</v>
      </c>
      <c r="C28" s="40">
        <v>0.12529999999999999</v>
      </c>
      <c r="D28" s="40">
        <v>1.7399999999999999E-2</v>
      </c>
      <c r="E28" s="66" t="str">
        <f t="shared" si="0"/>
        <v/>
      </c>
    </row>
    <row r="29" spans="2:7" x14ac:dyDescent="0.3">
      <c r="B29" s="65" t="s">
        <v>172</v>
      </c>
      <c r="C29" s="40">
        <v>0.92290000000000005</v>
      </c>
      <c r="D29" s="40">
        <v>4.8000000000000004E-3</v>
      </c>
      <c r="E29" s="66" t="str">
        <f t="shared" si="0"/>
        <v/>
      </c>
    </row>
    <row r="30" spans="2:7" x14ac:dyDescent="0.3">
      <c r="B30" s="65" t="s">
        <v>205</v>
      </c>
      <c r="C30" s="40">
        <v>0.2215</v>
      </c>
      <c r="D30" s="40">
        <v>3.3E-3</v>
      </c>
      <c r="E30" s="66" t="str">
        <f t="shared" si="0"/>
        <v/>
      </c>
    </row>
    <row r="31" spans="2:7" x14ac:dyDescent="0.3">
      <c r="B31" s="65" t="s">
        <v>245</v>
      </c>
      <c r="C31" s="40">
        <v>19.469000000000001</v>
      </c>
      <c r="D31" s="40">
        <v>4.9009</v>
      </c>
      <c r="E31" s="66">
        <f t="shared" si="0"/>
        <v>-0.74827161127946995</v>
      </c>
    </row>
    <row r="32" spans="2:7" x14ac:dyDescent="0.3">
      <c r="B32" s="65" t="s">
        <v>162</v>
      </c>
      <c r="C32" s="40">
        <v>11.282500000000001</v>
      </c>
      <c r="D32" s="40">
        <v>5.8190000000000008</v>
      </c>
      <c r="E32" s="66">
        <f t="shared" si="0"/>
        <v>-0.48424551296255258</v>
      </c>
      <c r="G32" s="67"/>
    </row>
    <row r="33" spans="2:7" x14ac:dyDescent="0.3">
      <c r="B33" s="65" t="s">
        <v>177</v>
      </c>
      <c r="C33" s="40">
        <v>0.81610000000000005</v>
      </c>
      <c r="D33" s="40">
        <v>1.2292000000000001</v>
      </c>
      <c r="E33" s="66" t="str">
        <f t="shared" si="0"/>
        <v/>
      </c>
      <c r="G33" s="64"/>
    </row>
    <row r="34" spans="2:7" x14ac:dyDescent="0.3">
      <c r="B34" s="65" t="s">
        <v>150</v>
      </c>
      <c r="C34" s="40">
        <v>23.022499999999997</v>
      </c>
      <c r="D34" s="40">
        <v>26.169800000000002</v>
      </c>
      <c r="E34" s="66">
        <f t="shared" si="0"/>
        <v>0.13670539689434272</v>
      </c>
      <c r="G34" s="68"/>
    </row>
    <row r="35" spans="2:7" x14ac:dyDescent="0.3">
      <c r="B35" s="65" t="s">
        <v>181</v>
      </c>
      <c r="C35" s="40">
        <v>8.6999999999999994E-3</v>
      </c>
      <c r="D35" s="40"/>
      <c r="E35" s="66" t="str">
        <f t="shared" si="0"/>
        <v/>
      </c>
      <c r="G35" s="64"/>
    </row>
    <row r="36" spans="2:7" x14ac:dyDescent="0.3">
      <c r="B36" s="65" t="s">
        <v>275</v>
      </c>
      <c r="C36" s="40">
        <v>1.7899999999999999E-2</v>
      </c>
      <c r="D36" s="40"/>
      <c r="E36" s="66" t="str">
        <f t="shared" si="0"/>
        <v/>
      </c>
    </row>
    <row r="37" spans="2:7" x14ac:dyDescent="0.3">
      <c r="B37" s="65" t="s">
        <v>282</v>
      </c>
      <c r="C37" s="40">
        <v>7.9000000000000008E-3</v>
      </c>
      <c r="D37" s="40"/>
      <c r="E37" s="66" t="str">
        <f t="shared" si="0"/>
        <v/>
      </c>
      <c r="G37" s="68"/>
    </row>
    <row r="38" spans="2:7" x14ac:dyDescent="0.3">
      <c r="B38" s="65" t="s">
        <v>297</v>
      </c>
      <c r="C38" s="40"/>
      <c r="D38" s="40">
        <v>2.8999999999999998E-3</v>
      </c>
      <c r="E38" s="66" t="str">
        <f t="shared" si="0"/>
        <v/>
      </c>
      <c r="G38" s="64"/>
    </row>
    <row r="39" spans="2:7" x14ac:dyDescent="0.3">
      <c r="B39" s="65" t="s">
        <v>298</v>
      </c>
      <c r="C39" s="40"/>
      <c r="D39" s="40">
        <v>6.9699999999999998E-2</v>
      </c>
      <c r="E39" s="66" t="str">
        <f t="shared" si="0"/>
        <v/>
      </c>
      <c r="F39" s="65"/>
      <c r="G39" s="65"/>
    </row>
    <row r="40" spans="2:7" x14ac:dyDescent="0.3">
      <c r="B40" s="65" t="s">
        <v>299</v>
      </c>
      <c r="C40" s="40"/>
      <c r="D40" s="40">
        <v>1.1999999999999999E-3</v>
      </c>
      <c r="E40" s="66" t="str">
        <f t="shared" si="0"/>
        <v/>
      </c>
      <c r="F40" s="65"/>
      <c r="G40" s="65"/>
    </row>
    <row r="41" spans="2:7" x14ac:dyDescent="0.3">
      <c r="B41" s="69" t="s">
        <v>219</v>
      </c>
      <c r="C41" s="62">
        <v>1.0143</v>
      </c>
      <c r="D41" s="62">
        <v>0.25</v>
      </c>
      <c r="E41" s="63" t="str">
        <f t="shared" si="0"/>
        <v/>
      </c>
      <c r="F41" s="65"/>
      <c r="G41" s="64"/>
    </row>
    <row r="42" spans="2:7" x14ac:dyDescent="0.3">
      <c r="B42" s="65" t="s">
        <v>142</v>
      </c>
      <c r="C42" s="40">
        <v>1.0029999999999999</v>
      </c>
      <c r="D42" s="40">
        <v>0.25</v>
      </c>
      <c r="E42" s="66" t="str">
        <f t="shared" si="0"/>
        <v/>
      </c>
      <c r="F42" s="65"/>
      <c r="G42" s="65"/>
    </row>
    <row r="43" spans="2:7" x14ac:dyDescent="0.3">
      <c r="B43" s="65" t="s">
        <v>277</v>
      </c>
      <c r="C43" s="40">
        <v>1.1299999999999999E-2</v>
      </c>
      <c r="D43" s="40"/>
      <c r="E43" s="66" t="str">
        <f t="shared" si="0"/>
        <v/>
      </c>
      <c r="F43" s="65"/>
      <c r="G43" s="65"/>
    </row>
    <row r="44" spans="2:7" x14ac:dyDescent="0.3">
      <c r="B44" s="69" t="s">
        <v>244</v>
      </c>
      <c r="C44" s="62">
        <v>437.63649999999996</v>
      </c>
      <c r="D44" s="62">
        <v>539.19709999999998</v>
      </c>
      <c r="E44" s="63">
        <f t="shared" si="0"/>
        <v>0.23206610965950059</v>
      </c>
      <c r="F44" s="65"/>
      <c r="G44" s="64"/>
    </row>
    <row r="45" spans="2:7" x14ac:dyDescent="0.3">
      <c r="B45" s="65" t="s">
        <v>203</v>
      </c>
      <c r="C45" s="40">
        <v>2.2147000000000001</v>
      </c>
      <c r="D45" s="40">
        <v>3.1452</v>
      </c>
      <c r="E45" s="66">
        <f t="shared" si="0"/>
        <v>0.42014719826613078</v>
      </c>
      <c r="F45" s="65"/>
      <c r="G45" s="65"/>
    </row>
    <row r="46" spans="2:7" x14ac:dyDescent="0.3">
      <c r="B46" s="65" t="s">
        <v>168</v>
      </c>
      <c r="C46" s="40">
        <v>0.67599999999999993</v>
      </c>
      <c r="D46" s="40">
        <v>1.3679999999999999</v>
      </c>
      <c r="E46" s="66" t="str">
        <f t="shared" si="0"/>
        <v/>
      </c>
      <c r="F46" s="65"/>
      <c r="G46" s="65"/>
    </row>
    <row r="47" spans="2:7" x14ac:dyDescent="0.3">
      <c r="B47" s="65" t="s">
        <v>157</v>
      </c>
      <c r="C47" s="40"/>
      <c r="D47" s="40">
        <v>2.0000000000000001E-4</v>
      </c>
      <c r="E47" s="66" t="str">
        <f t="shared" si="0"/>
        <v/>
      </c>
      <c r="F47" s="65"/>
      <c r="G47" s="65"/>
    </row>
    <row r="48" spans="2:7" x14ac:dyDescent="0.3">
      <c r="B48" s="65" t="s">
        <v>158</v>
      </c>
      <c r="C48" s="40">
        <v>12.261699999999999</v>
      </c>
      <c r="D48" s="40">
        <v>0.64539999999999997</v>
      </c>
      <c r="E48" s="66" t="str">
        <f t="shared" si="0"/>
        <v/>
      </c>
      <c r="F48" s="65"/>
      <c r="G48" s="65"/>
    </row>
    <row r="49" spans="2:11" x14ac:dyDescent="0.3">
      <c r="B49" s="65" t="s">
        <v>216</v>
      </c>
      <c r="C49" s="40">
        <v>292.52899999999994</v>
      </c>
      <c r="D49" s="40">
        <v>325.60849999999999</v>
      </c>
      <c r="E49" s="66">
        <f t="shared" si="0"/>
        <v>0.11308109623319418</v>
      </c>
      <c r="F49" s="65"/>
      <c r="G49" s="64"/>
    </row>
    <row r="50" spans="2:11" x14ac:dyDescent="0.3">
      <c r="B50" s="65" t="s">
        <v>241</v>
      </c>
      <c r="C50" s="40">
        <v>10.5144</v>
      </c>
      <c r="D50" s="40">
        <v>57.1447</v>
      </c>
      <c r="E50" s="66">
        <f t="shared" si="0"/>
        <v>4.4348988054477667</v>
      </c>
      <c r="F50" s="65"/>
      <c r="G50" s="65"/>
    </row>
    <row r="51" spans="2:11" x14ac:dyDescent="0.3">
      <c r="B51" s="65" t="s">
        <v>204</v>
      </c>
      <c r="C51" s="40">
        <v>1.0524</v>
      </c>
      <c r="D51" s="40"/>
      <c r="E51" s="66" t="str">
        <f t="shared" si="0"/>
        <v/>
      </c>
      <c r="F51" s="65"/>
      <c r="G51" s="65"/>
    </row>
    <row r="52" spans="2:11" x14ac:dyDescent="0.3">
      <c r="B52" s="65" t="s">
        <v>167</v>
      </c>
      <c r="C52" s="40">
        <v>5.0774000000000017</v>
      </c>
      <c r="D52" s="40">
        <v>4.3151000000000002</v>
      </c>
      <c r="E52" s="66">
        <f t="shared" si="0"/>
        <v>-0.15013589632489094</v>
      </c>
      <c r="F52" s="65"/>
      <c r="G52" s="65"/>
    </row>
    <row r="53" spans="2:11" x14ac:dyDescent="0.3">
      <c r="B53" s="65" t="s">
        <v>175</v>
      </c>
      <c r="C53" s="40">
        <v>8.0000000000000002E-3</v>
      </c>
      <c r="D53" s="40"/>
      <c r="E53" s="66" t="str">
        <f t="shared" si="0"/>
        <v/>
      </c>
      <c r="F53" s="65"/>
      <c r="G53" s="65"/>
    </row>
    <row r="54" spans="2:11" x14ac:dyDescent="0.3">
      <c r="B54" s="65" t="s">
        <v>170</v>
      </c>
      <c r="C54" s="40">
        <v>4.3283000000000005</v>
      </c>
      <c r="D54" s="40">
        <v>4.7889999999999997</v>
      </c>
      <c r="E54" s="66">
        <f t="shared" si="0"/>
        <v>0.10643901762816792</v>
      </c>
      <c r="F54" s="65"/>
      <c r="G54" s="65"/>
    </row>
    <row r="55" spans="2:11" x14ac:dyDescent="0.3">
      <c r="B55" s="65" t="s">
        <v>180</v>
      </c>
      <c r="C55" s="40"/>
      <c r="D55" s="40">
        <v>0.72</v>
      </c>
      <c r="E55" s="66" t="str">
        <f t="shared" si="0"/>
        <v/>
      </c>
      <c r="F55" s="65"/>
      <c r="G55" s="65"/>
    </row>
    <row r="56" spans="2:11" x14ac:dyDescent="0.3">
      <c r="B56" s="65" t="s">
        <v>174</v>
      </c>
      <c r="C56" s="40">
        <v>3.0524</v>
      </c>
      <c r="D56" s="40">
        <v>1.6847999999999999</v>
      </c>
      <c r="E56" s="66">
        <f t="shared" si="0"/>
        <v>-0.44804088586030671</v>
      </c>
      <c r="F56" s="65"/>
      <c r="G56" s="65"/>
    </row>
    <row r="57" spans="2:11" x14ac:dyDescent="0.3">
      <c r="B57" s="65" t="s">
        <v>178</v>
      </c>
      <c r="C57" s="40">
        <v>53.072200000000002</v>
      </c>
      <c r="D57" s="40">
        <v>81.216200000000001</v>
      </c>
      <c r="E57" s="66">
        <f t="shared" si="0"/>
        <v>0.53029646406216435</v>
      </c>
      <c r="F57" s="65"/>
      <c r="G57" s="65"/>
    </row>
    <row r="58" spans="2:11" x14ac:dyDescent="0.3">
      <c r="B58" s="65" t="s">
        <v>272</v>
      </c>
      <c r="C58" s="40">
        <v>40.85</v>
      </c>
      <c r="D58" s="40">
        <v>58.56</v>
      </c>
      <c r="E58" s="66">
        <f t="shared" si="0"/>
        <v>0.4335373317013464</v>
      </c>
      <c r="F58" s="65"/>
      <c r="G58" s="65"/>
    </row>
    <row r="59" spans="2:11" x14ac:dyDescent="0.3">
      <c r="B59" s="65" t="s">
        <v>279</v>
      </c>
      <c r="C59" s="40">
        <v>12</v>
      </c>
      <c r="D59" s="40"/>
      <c r="E59" s="66" t="str">
        <f t="shared" si="0"/>
        <v/>
      </c>
      <c r="F59" s="65"/>
      <c r="G59" s="65"/>
    </row>
    <row r="60" spans="2:11" x14ac:dyDescent="0.3">
      <c r="B60" s="70" t="s">
        <v>92</v>
      </c>
      <c r="C60" s="48">
        <v>540.37649999999996</v>
      </c>
      <c r="D60" s="48">
        <v>618.80849999999987</v>
      </c>
      <c r="E60" s="71">
        <f t="shared" si="0"/>
        <v>0.14514324734698847</v>
      </c>
      <c r="F60" s="65"/>
      <c r="G60" s="65"/>
      <c r="J60" s="54"/>
      <c r="K60" s="54"/>
    </row>
    <row r="61" spans="2:11" x14ac:dyDescent="0.3">
      <c r="B61" s="72" t="s">
        <v>146</v>
      </c>
      <c r="C61" s="40"/>
      <c r="D61" s="40"/>
      <c r="E61" s="65"/>
      <c r="F61" s="65"/>
      <c r="G61" s="65"/>
      <c r="I61" s="72"/>
    </row>
    <row r="62" spans="2:11" x14ac:dyDescent="0.3">
      <c r="B62" s="72" t="s">
        <v>237</v>
      </c>
      <c r="C62" s="40"/>
      <c r="D62" s="40"/>
      <c r="E62" s="65"/>
      <c r="F62" s="65"/>
      <c r="G62" s="65"/>
      <c r="I62" s="72"/>
    </row>
    <row r="63" spans="2:11" x14ac:dyDescent="0.3">
      <c r="B63" s="72" t="s">
        <v>238</v>
      </c>
      <c r="C63" s="40"/>
      <c r="D63" s="40"/>
      <c r="E63" s="65"/>
      <c r="F63" s="65"/>
      <c r="G63" s="65"/>
      <c r="I63" s="72"/>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C37"/>
  <sheetViews>
    <sheetView showGridLines="0" zoomScaleNormal="100" workbookViewId="0">
      <selection activeCell="B37" sqref="B37"/>
    </sheetView>
  </sheetViews>
  <sheetFormatPr defaultRowHeight="14" x14ac:dyDescent="0.3"/>
  <cols>
    <col min="2" max="2" width="32.33203125" bestFit="1" customWidth="1"/>
    <col min="3" max="3" width="19.5" style="38"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3" ht="20" x14ac:dyDescent="0.4">
      <c r="A1" s="2" t="s">
        <v>292</v>
      </c>
    </row>
    <row r="4" spans="1:3" ht="14.5" thickBot="1" x14ac:dyDescent="0.35"/>
    <row r="5" spans="1:3" ht="14.5" thickTop="1" x14ac:dyDescent="0.3">
      <c r="B5" s="27" t="s">
        <v>186</v>
      </c>
      <c r="C5" s="27" t="s">
        <v>197</v>
      </c>
    </row>
    <row r="6" spans="1:3" x14ac:dyDescent="0.3">
      <c r="B6" s="1" t="s">
        <v>191</v>
      </c>
      <c r="C6" s="35">
        <v>114.6614</v>
      </c>
    </row>
    <row r="7" spans="1:3" x14ac:dyDescent="0.3">
      <c r="B7" t="s">
        <v>216</v>
      </c>
      <c r="C7" s="33">
        <v>56.769300000000001</v>
      </c>
    </row>
    <row r="8" spans="1:3" x14ac:dyDescent="0.3">
      <c r="B8" t="s">
        <v>241</v>
      </c>
      <c r="C8" s="33">
        <v>57.1447</v>
      </c>
    </row>
    <row r="9" spans="1:3" x14ac:dyDescent="0.3">
      <c r="B9" t="s">
        <v>167</v>
      </c>
      <c r="C9" s="33">
        <v>0.72289999999999999</v>
      </c>
    </row>
    <row r="10" spans="1:3" x14ac:dyDescent="0.3">
      <c r="B10" t="s">
        <v>178</v>
      </c>
      <c r="C10" s="33">
        <v>2.4500000000000001E-2</v>
      </c>
    </row>
    <row r="11" spans="1:3" x14ac:dyDescent="0.3">
      <c r="B11" s="1" t="s">
        <v>192</v>
      </c>
      <c r="C11" s="35">
        <v>1.6864000000000001</v>
      </c>
    </row>
    <row r="12" spans="1:3" x14ac:dyDescent="0.3">
      <c r="B12" t="s">
        <v>216</v>
      </c>
      <c r="C12" s="33">
        <v>1.5740000000000001</v>
      </c>
    </row>
    <row r="13" spans="1:3" x14ac:dyDescent="0.3">
      <c r="B13" t="s">
        <v>167</v>
      </c>
      <c r="C13" s="33">
        <v>0.1124</v>
      </c>
    </row>
    <row r="14" spans="1:3" x14ac:dyDescent="0.3">
      <c r="B14" s="1" t="s">
        <v>194</v>
      </c>
      <c r="C14" s="35">
        <v>304.14010000000002</v>
      </c>
    </row>
    <row r="15" spans="1:3" x14ac:dyDescent="0.3">
      <c r="B15" t="s">
        <v>216</v>
      </c>
      <c r="C15" s="33">
        <v>245.24370000000002</v>
      </c>
    </row>
    <row r="16" spans="1:3" x14ac:dyDescent="0.3">
      <c r="B16" t="s">
        <v>167</v>
      </c>
      <c r="C16" s="33">
        <v>0.33540000000000003</v>
      </c>
    </row>
    <row r="17" spans="2:3" x14ac:dyDescent="0.3">
      <c r="B17" t="s">
        <v>142</v>
      </c>
      <c r="C17" s="33">
        <v>1E-3</v>
      </c>
    </row>
    <row r="18" spans="2:3" x14ac:dyDescent="0.3">
      <c r="B18" t="s">
        <v>272</v>
      </c>
      <c r="C18" s="33">
        <v>58.56</v>
      </c>
    </row>
    <row r="19" spans="2:3" x14ac:dyDescent="0.3">
      <c r="B19" s="1" t="s">
        <v>190</v>
      </c>
      <c r="C19" s="35">
        <v>81.178700000000006</v>
      </c>
    </row>
    <row r="20" spans="2:3" x14ac:dyDescent="0.3">
      <c r="B20" t="s">
        <v>178</v>
      </c>
      <c r="C20" s="33">
        <v>81.178700000000006</v>
      </c>
    </row>
    <row r="21" spans="2:3" x14ac:dyDescent="0.3">
      <c r="B21" s="1" t="s">
        <v>195</v>
      </c>
      <c r="C21" s="35">
        <v>15.4519</v>
      </c>
    </row>
    <row r="22" spans="2:3" x14ac:dyDescent="0.3">
      <c r="B22" t="s">
        <v>216</v>
      </c>
      <c r="C22" s="33">
        <v>12.6295</v>
      </c>
    </row>
    <row r="23" spans="2:3" x14ac:dyDescent="0.3">
      <c r="B23" t="s">
        <v>167</v>
      </c>
      <c r="C23" s="33">
        <v>2.8094000000000001</v>
      </c>
    </row>
    <row r="24" spans="2:3" x14ac:dyDescent="0.3">
      <c r="B24" t="s">
        <v>178</v>
      </c>
      <c r="C24" s="33">
        <v>1.2999999999999999E-2</v>
      </c>
    </row>
    <row r="25" spans="2:3" x14ac:dyDescent="0.3">
      <c r="B25" s="1" t="s">
        <v>196</v>
      </c>
      <c r="C25" s="35">
        <v>0.31</v>
      </c>
    </row>
    <row r="26" spans="2:3" x14ac:dyDescent="0.3">
      <c r="B26" t="s">
        <v>216</v>
      </c>
      <c r="C26" s="33">
        <v>5.8999999999999997E-2</v>
      </c>
    </row>
    <row r="27" spans="2:3" x14ac:dyDescent="0.3">
      <c r="B27" t="s">
        <v>167</v>
      </c>
      <c r="C27" s="33">
        <v>2E-3</v>
      </c>
    </row>
    <row r="28" spans="2:3" x14ac:dyDescent="0.3">
      <c r="B28" t="s">
        <v>142</v>
      </c>
      <c r="C28" s="33">
        <v>0.249</v>
      </c>
    </row>
    <row r="29" spans="2:3" x14ac:dyDescent="0.3">
      <c r="B29" s="1" t="s">
        <v>193</v>
      </c>
      <c r="C29" s="35">
        <v>8.75</v>
      </c>
    </row>
    <row r="30" spans="2:3" x14ac:dyDescent="0.3">
      <c r="B30" t="s">
        <v>216</v>
      </c>
      <c r="C30" s="33">
        <v>8.57</v>
      </c>
    </row>
    <row r="31" spans="2:3" x14ac:dyDescent="0.3">
      <c r="B31" t="s">
        <v>167</v>
      </c>
      <c r="C31" s="33">
        <v>0.18</v>
      </c>
    </row>
    <row r="32" spans="2:3" x14ac:dyDescent="0.3">
      <c r="B32" s="1" t="s">
        <v>189</v>
      </c>
      <c r="C32" s="35">
        <v>0.91600000000000004</v>
      </c>
    </row>
    <row r="33" spans="2:3" x14ac:dyDescent="0.3">
      <c r="B33" t="s">
        <v>216</v>
      </c>
      <c r="C33" s="33">
        <v>0.76300000000000001</v>
      </c>
    </row>
    <row r="34" spans="2:3" x14ac:dyDescent="0.3">
      <c r="B34" t="s">
        <v>167</v>
      </c>
      <c r="C34" s="33">
        <v>0.153</v>
      </c>
    </row>
    <row r="35" spans="2:3" x14ac:dyDescent="0.3">
      <c r="B35" s="9" t="s">
        <v>92</v>
      </c>
      <c r="C35" s="36">
        <v>527.09449999999993</v>
      </c>
    </row>
    <row r="36" spans="2:3" x14ac:dyDescent="0.3">
      <c r="B36" s="25" t="s">
        <v>221</v>
      </c>
      <c r="C36"/>
    </row>
    <row r="37" spans="2:3" x14ac:dyDescent="0.3">
      <c r="B37" s="25" t="s">
        <v>239</v>
      </c>
      <c r="C37"/>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58"/>
  <sheetViews>
    <sheetView showGridLines="0" zoomScaleNormal="100" workbookViewId="0">
      <selection activeCell="A38" sqref="A38"/>
    </sheetView>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214</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293</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37"/>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37"/>
    </row>
    <row r="27" spans="1:17" x14ac:dyDescent="0.3">
      <c r="A27" s="19"/>
      <c r="B27" s="88" t="s">
        <v>294</v>
      </c>
      <c r="C27" s="88"/>
      <c r="D27" s="88"/>
      <c r="E27" s="88"/>
      <c r="F27" s="88"/>
      <c r="G27" s="19"/>
    </row>
    <row r="28" spans="1:17" x14ac:dyDescent="0.3">
      <c r="A28" s="1" t="s">
        <v>134</v>
      </c>
      <c r="B28" s="13" t="s">
        <v>144</v>
      </c>
      <c r="C28" s="13" t="s">
        <v>135</v>
      </c>
      <c r="D28" s="13" t="s">
        <v>136</v>
      </c>
      <c r="E28" s="13" t="s">
        <v>137</v>
      </c>
      <c r="F28" s="13" t="s">
        <v>145</v>
      </c>
      <c r="G28" s="13" t="s">
        <v>92</v>
      </c>
    </row>
    <row r="29" spans="1:17" x14ac:dyDescent="0.3">
      <c r="A29" s="53" t="s">
        <v>82</v>
      </c>
      <c r="B29" s="73">
        <v>8.7445000000000004</v>
      </c>
      <c r="C29" s="73">
        <v>4.3209999999999997</v>
      </c>
      <c r="D29" s="73">
        <v>116.6317</v>
      </c>
      <c r="E29" s="73">
        <v>162.9761</v>
      </c>
      <c r="F29" s="73">
        <v>32.935200000000002</v>
      </c>
      <c r="G29" s="40">
        <v>325.60850000000005</v>
      </c>
      <c r="H29" s="74"/>
      <c r="I29" s="54"/>
    </row>
    <row r="30" spans="1:17" x14ac:dyDescent="0.3">
      <c r="A30" s="53" t="s">
        <v>167</v>
      </c>
      <c r="B30" s="73">
        <v>0.96009999999999995</v>
      </c>
      <c r="C30" s="73">
        <v>1.9649000000000001</v>
      </c>
      <c r="D30" s="73">
        <v>0.72289999999999999</v>
      </c>
      <c r="E30" s="73">
        <v>0.57069999999999999</v>
      </c>
      <c r="F30" s="73">
        <v>9.6500000000000002E-2</v>
      </c>
      <c r="G30" s="40">
        <v>4.3151000000000002</v>
      </c>
      <c r="H30" s="74"/>
      <c r="I30" s="54"/>
    </row>
    <row r="31" spans="1:17" x14ac:dyDescent="0.3">
      <c r="A31" s="53" t="s">
        <v>241</v>
      </c>
      <c r="B31" s="73">
        <v>0</v>
      </c>
      <c r="C31" s="73">
        <v>0</v>
      </c>
      <c r="D31" s="73">
        <v>0</v>
      </c>
      <c r="E31" s="73">
        <v>0</v>
      </c>
      <c r="F31" s="73">
        <v>57.1447</v>
      </c>
      <c r="G31" s="40">
        <v>57.1447</v>
      </c>
      <c r="H31" s="74"/>
      <c r="I31" s="54"/>
    </row>
    <row r="32" spans="1:17" x14ac:dyDescent="0.3">
      <c r="A32" s="53" t="s">
        <v>87</v>
      </c>
      <c r="B32" s="73">
        <v>0</v>
      </c>
      <c r="C32" s="73">
        <v>0</v>
      </c>
      <c r="D32" s="73">
        <v>0</v>
      </c>
      <c r="E32" s="73">
        <v>0</v>
      </c>
      <c r="F32" s="73">
        <v>0.25</v>
      </c>
      <c r="G32" s="40">
        <v>0.25</v>
      </c>
      <c r="H32" s="74"/>
      <c r="I32" s="54"/>
    </row>
    <row r="33" spans="1:9" x14ac:dyDescent="0.3">
      <c r="A33" s="53" t="s">
        <v>89</v>
      </c>
      <c r="B33" s="73">
        <v>0</v>
      </c>
      <c r="C33" s="73">
        <v>1.2999999999999999E-2</v>
      </c>
      <c r="D33" s="73">
        <v>81.178700000000006</v>
      </c>
      <c r="E33" s="73">
        <v>0</v>
      </c>
      <c r="F33" s="73">
        <v>2.4500000000000001E-2</v>
      </c>
      <c r="G33" s="40">
        <v>81.216200000000015</v>
      </c>
      <c r="H33" s="74"/>
      <c r="I33" s="54"/>
    </row>
    <row r="34" spans="1:9" x14ac:dyDescent="0.3">
      <c r="A34" s="53" t="s">
        <v>91</v>
      </c>
      <c r="B34" s="73">
        <v>0</v>
      </c>
      <c r="C34" s="73">
        <v>0</v>
      </c>
      <c r="D34" s="73">
        <v>0</v>
      </c>
      <c r="E34" s="73">
        <v>0</v>
      </c>
      <c r="F34" s="73">
        <v>58.56</v>
      </c>
      <c r="G34" s="40">
        <v>58.56</v>
      </c>
      <c r="H34" s="74"/>
      <c r="I34" s="54"/>
    </row>
    <row r="35" spans="1:9" x14ac:dyDescent="0.3">
      <c r="A35" s="53" t="s">
        <v>200</v>
      </c>
      <c r="B35" s="73">
        <v>0.92879999999999896</v>
      </c>
      <c r="C35" s="73">
        <v>0.5129999999999999</v>
      </c>
      <c r="D35" s="73">
        <v>0</v>
      </c>
      <c r="E35" s="73">
        <v>10.705799999999982</v>
      </c>
      <c r="F35" s="73">
        <v>79.566400000000073</v>
      </c>
      <c r="G35" s="40">
        <v>91.713999999999942</v>
      </c>
      <c r="H35" s="74"/>
      <c r="I35" s="75"/>
    </row>
    <row r="36" spans="1:9" x14ac:dyDescent="0.3">
      <c r="A36" s="76" t="s">
        <v>92</v>
      </c>
      <c r="B36" s="77">
        <v>10.6334</v>
      </c>
      <c r="C36" s="47">
        <v>6.8118999999999996</v>
      </c>
      <c r="D36" s="47">
        <v>198.5333</v>
      </c>
      <c r="E36" s="47">
        <v>174.25259999999997</v>
      </c>
      <c r="F36" s="47">
        <v>228.57730000000006</v>
      </c>
      <c r="G36" s="48">
        <v>618.80849999999998</v>
      </c>
      <c r="H36" s="74"/>
      <c r="I36" s="54"/>
    </row>
    <row r="37" spans="1:9" x14ac:dyDescent="0.3">
      <c r="A37" s="78" t="s">
        <v>221</v>
      </c>
      <c r="B37" s="79"/>
      <c r="C37" s="79"/>
      <c r="D37" s="79"/>
      <c r="E37" s="79"/>
      <c r="F37" s="79"/>
      <c r="G37" s="79"/>
      <c r="H37" s="73"/>
      <c r="I37" s="74"/>
    </row>
    <row r="38" spans="1:9" x14ac:dyDescent="0.3">
      <c r="A38" s="78" t="s">
        <v>238</v>
      </c>
      <c r="B38" s="80"/>
      <c r="C38" s="80"/>
      <c r="D38" s="73"/>
      <c r="E38" s="73"/>
      <c r="F38" s="73"/>
      <c r="G38" s="80"/>
      <c r="H38" s="54"/>
      <c r="I38" s="54"/>
    </row>
    <row r="39" spans="1:9" x14ac:dyDescent="0.3">
      <c r="A39" s="78"/>
      <c r="B39" s="80"/>
      <c r="C39" s="80"/>
      <c r="D39" s="73"/>
      <c r="E39" s="73"/>
      <c r="F39" s="73"/>
      <c r="G39" s="80"/>
      <c r="H39" s="54"/>
      <c r="I39" s="54"/>
    </row>
    <row r="40" spans="1:9" x14ac:dyDescent="0.3">
      <c r="A40" s="54"/>
      <c r="B40" s="80"/>
      <c r="C40" s="80"/>
      <c r="D40" s="80"/>
      <c r="E40" s="80"/>
      <c r="F40" s="80"/>
      <c r="G40" s="79"/>
      <c r="H40" s="54"/>
      <c r="I40" s="54"/>
    </row>
    <row r="41" spans="1:9" x14ac:dyDescent="0.3">
      <c r="A41" s="54"/>
      <c r="B41" s="80"/>
      <c r="C41" s="80"/>
      <c r="D41" s="80"/>
      <c r="E41" s="80"/>
      <c r="F41" s="80"/>
      <c r="G41" s="54"/>
      <c r="H41" s="54"/>
      <c r="I41" s="54"/>
    </row>
    <row r="42" spans="1:9" x14ac:dyDescent="0.3">
      <c r="A42" s="54"/>
      <c r="B42" s="80"/>
      <c r="C42" s="80"/>
      <c r="D42" s="80"/>
      <c r="E42" s="80"/>
      <c r="F42" s="80"/>
      <c r="G42" s="54"/>
      <c r="H42" s="54"/>
      <c r="I42" s="54"/>
    </row>
    <row r="43" spans="1:9" x14ac:dyDescent="0.3">
      <c r="A43" s="53"/>
      <c r="B43" s="80"/>
      <c r="C43" s="80"/>
      <c r="D43" s="80"/>
      <c r="E43" s="80"/>
      <c r="F43" s="80"/>
      <c r="G43" s="81"/>
      <c r="H43" s="54"/>
      <c r="I43" s="54"/>
    </row>
    <row r="44" spans="1:9" x14ac:dyDescent="0.3">
      <c r="A44" s="53"/>
      <c r="B44" s="80"/>
      <c r="C44" s="80"/>
      <c r="D44" s="80"/>
      <c r="E44" s="80"/>
      <c r="F44" s="80"/>
      <c r="G44" s="40"/>
      <c r="H44" s="54"/>
      <c r="I44" s="54"/>
    </row>
    <row r="45" spans="1:9" x14ac:dyDescent="0.3">
      <c r="A45" s="54"/>
      <c r="B45" s="80"/>
      <c r="C45" s="80"/>
      <c r="D45" s="80"/>
      <c r="E45" s="80"/>
      <c r="F45" s="80"/>
      <c r="G45" s="40"/>
      <c r="H45" s="54"/>
      <c r="I45" s="54"/>
    </row>
    <row r="46" spans="1:9" x14ac:dyDescent="0.3">
      <c r="A46" s="54"/>
      <c r="B46" s="80"/>
      <c r="C46" s="80"/>
      <c r="D46" s="80"/>
      <c r="E46" s="80"/>
      <c r="F46" s="80"/>
      <c r="G46" s="40"/>
      <c r="H46" s="54"/>
      <c r="I46" s="54"/>
    </row>
    <row r="47" spans="1:9" x14ac:dyDescent="0.3">
      <c r="A47" s="54"/>
      <c r="B47" s="80"/>
      <c r="C47" s="80"/>
      <c r="D47" s="80"/>
      <c r="E47" s="80"/>
      <c r="F47" s="80"/>
      <c r="G47" s="54"/>
      <c r="H47" s="54"/>
      <c r="I47" s="54"/>
    </row>
    <row r="48" spans="1:9" x14ac:dyDescent="0.3">
      <c r="A48" s="54"/>
      <c r="B48" s="54"/>
      <c r="C48" s="54"/>
      <c r="D48" s="54"/>
      <c r="E48" s="54"/>
      <c r="F48" s="54"/>
      <c r="G48" s="54"/>
      <c r="H48" s="54"/>
      <c r="I48" s="54"/>
    </row>
    <row r="49" spans="1:9" x14ac:dyDescent="0.3">
      <c r="A49" s="54"/>
      <c r="B49" s="54"/>
      <c r="C49" s="54"/>
      <c r="D49" s="54"/>
      <c r="E49" s="54"/>
      <c r="F49" s="54"/>
      <c r="G49" s="54"/>
      <c r="H49" s="54"/>
      <c r="I49" s="54"/>
    </row>
    <row r="50" spans="1:9" x14ac:dyDescent="0.3">
      <c r="A50" s="54"/>
      <c r="B50" s="54"/>
      <c r="C50" s="54"/>
      <c r="D50" s="54"/>
      <c r="E50" s="54"/>
      <c r="F50" s="54"/>
      <c r="G50" s="54"/>
      <c r="H50" s="54"/>
      <c r="I50" s="54"/>
    </row>
    <row r="51" spans="1:9" x14ac:dyDescent="0.3">
      <c r="A51" s="54"/>
      <c r="B51" s="54"/>
      <c r="C51" s="54"/>
      <c r="D51" s="54"/>
      <c r="E51" s="54"/>
      <c r="F51" s="54"/>
      <c r="G51" s="54"/>
      <c r="H51" s="54"/>
      <c r="I51" s="54"/>
    </row>
    <row r="52" spans="1:9" x14ac:dyDescent="0.3">
      <c r="A52" s="54"/>
      <c r="B52" s="54"/>
      <c r="C52" s="54"/>
      <c r="D52" s="54"/>
      <c r="E52" s="54"/>
      <c r="F52" s="54"/>
      <c r="G52" s="54"/>
      <c r="H52" s="54"/>
      <c r="I52" s="54"/>
    </row>
    <row r="53" spans="1:9" x14ac:dyDescent="0.3">
      <c r="A53" s="54"/>
      <c r="B53" s="54"/>
      <c r="C53" s="54"/>
      <c r="D53" s="54"/>
      <c r="E53" s="54"/>
      <c r="F53" s="54"/>
      <c r="G53" s="54"/>
      <c r="H53" s="54"/>
      <c r="I53" s="54"/>
    </row>
    <row r="54" spans="1:9" x14ac:dyDescent="0.3">
      <c r="A54" s="54"/>
      <c r="B54" s="54"/>
      <c r="C54" s="54"/>
      <c r="D54" s="54"/>
      <c r="E54" s="54"/>
      <c r="F54" s="54"/>
      <c r="G54" s="54"/>
      <c r="H54" s="54"/>
      <c r="I54" s="54"/>
    </row>
    <row r="55" spans="1:9" x14ac:dyDescent="0.3">
      <c r="A55" s="54"/>
      <c r="B55" s="54"/>
      <c r="C55" s="54"/>
      <c r="D55" s="54"/>
      <c r="E55" s="54"/>
      <c r="F55" s="54"/>
      <c r="G55" s="54"/>
      <c r="H55" s="54"/>
      <c r="I55" s="54"/>
    </row>
    <row r="56" spans="1:9" x14ac:dyDescent="0.3">
      <c r="A56" s="54"/>
      <c r="B56" s="40"/>
      <c r="C56" s="40"/>
      <c r="D56" s="40"/>
      <c r="E56" s="40"/>
      <c r="F56" s="40"/>
      <c r="G56" s="40"/>
      <c r="H56" s="54"/>
      <c r="I56" s="54"/>
    </row>
    <row r="57" spans="1:9" x14ac:dyDescent="0.3">
      <c r="B57" s="33"/>
      <c r="C57" s="33"/>
      <c r="D57" s="33"/>
      <c r="E57" s="33"/>
      <c r="F57" s="33"/>
      <c r="G57" s="33"/>
    </row>
    <row r="58" spans="1:9" x14ac:dyDescent="0.3">
      <c r="B58" s="33"/>
      <c r="C58" s="33"/>
      <c r="D58" s="33"/>
      <c r="E58" s="33"/>
      <c r="F58" s="33"/>
      <c r="G58" s="33"/>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63"/>
  <sheetViews>
    <sheetView showGridLines="0" zoomScaleNormal="100" workbookViewId="0">
      <selection activeCell="A38" sqref="A38"/>
    </sheetView>
  </sheetViews>
  <sheetFormatPr defaultRowHeight="14" x14ac:dyDescent="0.3"/>
  <cols>
    <col min="1" max="1" width="33.83203125" customWidth="1"/>
    <col min="2" max="2" width="16.08203125" customWidth="1"/>
    <col min="3" max="3" width="16.83203125" customWidth="1"/>
    <col min="4" max="5" width="11.83203125" customWidth="1"/>
    <col min="6" max="6" width="11.83203125" bestFit="1" customWidth="1"/>
    <col min="8" max="8" width="18.5" bestFit="1" customWidth="1"/>
    <col min="13" max="13" width="13.08203125" customWidth="1"/>
  </cols>
  <sheetData>
    <row r="1" spans="1:17" ht="20" x14ac:dyDescent="0.4">
      <c r="A1" s="2" t="s">
        <v>215</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295</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44"/>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88" t="s">
        <v>296</v>
      </c>
      <c r="C27" s="88"/>
      <c r="D27" s="88"/>
      <c r="E27" s="88"/>
      <c r="F27" s="28"/>
    </row>
    <row r="28" spans="1:17" x14ac:dyDescent="0.3">
      <c r="A28" s="1" t="s">
        <v>134</v>
      </c>
      <c r="B28" s="13" t="s">
        <v>76</v>
      </c>
      <c r="C28" s="13" t="s">
        <v>96</v>
      </c>
      <c r="D28" s="13" t="s">
        <v>77</v>
      </c>
      <c r="E28" s="13" t="s">
        <v>78</v>
      </c>
      <c r="F28" s="13" t="s">
        <v>92</v>
      </c>
    </row>
    <row r="29" spans="1:17" x14ac:dyDescent="0.3">
      <c r="A29" s="53" t="s">
        <v>216</v>
      </c>
      <c r="B29" s="49">
        <v>187.33550000000002</v>
      </c>
      <c r="C29" s="49">
        <v>21.1995</v>
      </c>
      <c r="D29" s="49">
        <v>117.0735</v>
      </c>
      <c r="E29" s="49"/>
      <c r="F29" s="82">
        <v>325.60850000000005</v>
      </c>
      <c r="G29" s="33"/>
      <c r="N29" s="8"/>
      <c r="O29" s="8"/>
      <c r="P29" s="8"/>
    </row>
    <row r="30" spans="1:17" x14ac:dyDescent="0.3">
      <c r="A30" s="53" t="s">
        <v>167</v>
      </c>
      <c r="B30" s="49">
        <v>1.1536999999999999</v>
      </c>
      <c r="C30" s="49">
        <v>2.9894000000000003</v>
      </c>
      <c r="D30" s="49">
        <v>0.17200000000000001</v>
      </c>
      <c r="E30" s="49">
        <v>0</v>
      </c>
      <c r="F30" s="82">
        <v>4.3151000000000002</v>
      </c>
      <c r="G30" s="33"/>
    </row>
    <row r="31" spans="1:17" x14ac:dyDescent="0.3">
      <c r="A31" s="53" t="s">
        <v>241</v>
      </c>
      <c r="B31" s="49">
        <v>36.543100000000003</v>
      </c>
      <c r="C31" s="49">
        <v>0</v>
      </c>
      <c r="D31" s="49">
        <v>20.601600000000001</v>
      </c>
      <c r="E31" s="49">
        <v>0</v>
      </c>
      <c r="F31" s="82">
        <v>57.1447</v>
      </c>
      <c r="G31" s="33"/>
    </row>
    <row r="32" spans="1:17" x14ac:dyDescent="0.3">
      <c r="A32" s="53" t="s">
        <v>142</v>
      </c>
      <c r="B32" s="49">
        <v>0.25</v>
      </c>
      <c r="C32" s="49">
        <v>0</v>
      </c>
      <c r="D32" s="49">
        <v>0</v>
      </c>
      <c r="E32" s="49">
        <v>0</v>
      </c>
      <c r="F32" s="82">
        <v>0.25</v>
      </c>
      <c r="G32" s="33"/>
    </row>
    <row r="33" spans="1:8" x14ac:dyDescent="0.3">
      <c r="A33" s="53" t="s">
        <v>89</v>
      </c>
      <c r="B33" s="49">
        <v>81.20320000000001</v>
      </c>
      <c r="C33" s="49">
        <v>1.2999999999999999E-2</v>
      </c>
      <c r="D33" s="49">
        <v>0</v>
      </c>
      <c r="E33" s="49">
        <v>0</v>
      </c>
      <c r="F33" s="82">
        <v>81.216200000000015</v>
      </c>
      <c r="G33" s="33"/>
    </row>
    <row r="34" spans="1:8" x14ac:dyDescent="0.3">
      <c r="A34" s="53" t="s">
        <v>91</v>
      </c>
      <c r="B34" s="49">
        <v>0</v>
      </c>
      <c r="C34" s="49">
        <v>0</v>
      </c>
      <c r="D34" s="49">
        <v>58.56</v>
      </c>
      <c r="E34" s="49">
        <v>0</v>
      </c>
      <c r="F34" s="82">
        <v>58.56</v>
      </c>
      <c r="G34" s="33"/>
      <c r="H34" s="41"/>
    </row>
    <row r="35" spans="1:8" x14ac:dyDescent="0.3">
      <c r="A35" s="53" t="s">
        <v>200</v>
      </c>
      <c r="B35" s="49">
        <v>65.375699999999938</v>
      </c>
      <c r="C35" s="49">
        <v>10.782500000000006</v>
      </c>
      <c r="D35" s="49">
        <v>11.14700000000002</v>
      </c>
      <c r="E35" s="49">
        <v>4.4088000000000012</v>
      </c>
      <c r="F35" s="82">
        <v>91.713999999999942</v>
      </c>
      <c r="G35" s="33"/>
    </row>
    <row r="36" spans="1:8" x14ac:dyDescent="0.3">
      <c r="A36" s="83" t="s">
        <v>92</v>
      </c>
      <c r="B36" s="84">
        <v>371.86119999999994</v>
      </c>
      <c r="C36" s="84">
        <v>34.984400000000008</v>
      </c>
      <c r="D36" s="84">
        <v>207.55410000000001</v>
      </c>
      <c r="E36" s="84">
        <v>4.4088000000000012</v>
      </c>
      <c r="F36" s="85">
        <v>618.80849999999998</v>
      </c>
      <c r="G36" s="33"/>
    </row>
    <row r="37" spans="1:8" x14ac:dyDescent="0.3">
      <c r="A37" s="78" t="s">
        <v>221</v>
      </c>
      <c r="B37" s="86"/>
      <c r="C37" s="86"/>
      <c r="D37" s="86"/>
      <c r="E37" s="86"/>
      <c r="F37" s="86"/>
    </row>
    <row r="38" spans="1:8" x14ac:dyDescent="0.3">
      <c r="A38" s="78" t="s">
        <v>238</v>
      </c>
      <c r="B38" s="87"/>
      <c r="C38" s="87"/>
      <c r="D38" s="87"/>
      <c r="E38" s="87"/>
      <c r="F38" s="87"/>
    </row>
    <row r="39" spans="1:8" x14ac:dyDescent="0.3">
      <c r="A39" s="87"/>
      <c r="B39" s="87"/>
      <c r="C39" s="87"/>
      <c r="D39" s="87"/>
      <c r="E39" s="87"/>
      <c r="F39" s="87"/>
      <c r="G39" s="87"/>
      <c r="H39" s="87"/>
    </row>
    <row r="40" spans="1:8" x14ac:dyDescent="0.3">
      <c r="A40" s="87"/>
      <c r="B40" s="87"/>
      <c r="C40" s="87"/>
      <c r="D40" s="87"/>
      <c r="E40" s="87"/>
      <c r="F40" s="87"/>
      <c r="G40" s="87"/>
      <c r="H40" s="87"/>
    </row>
    <row r="41" spans="1:8" x14ac:dyDescent="0.3">
      <c r="A41" s="87"/>
      <c r="B41" s="87"/>
      <c r="C41" s="87"/>
      <c r="D41" s="87"/>
      <c r="E41" s="87"/>
      <c r="F41" s="87"/>
      <c r="G41" s="87"/>
      <c r="H41" s="87"/>
    </row>
    <row r="42" spans="1:8" x14ac:dyDescent="0.3">
      <c r="A42" s="87"/>
      <c r="B42" s="87"/>
      <c r="C42" s="87"/>
      <c r="D42" s="87"/>
      <c r="E42" s="87"/>
      <c r="F42" s="87"/>
      <c r="G42" s="87"/>
      <c r="H42" s="87"/>
    </row>
    <row r="43" spans="1:8" x14ac:dyDescent="0.3">
      <c r="A43" s="87"/>
      <c r="B43" s="87"/>
      <c r="C43" s="87"/>
      <c r="D43" s="87"/>
      <c r="E43" s="87"/>
      <c r="F43" s="87"/>
      <c r="G43" s="87"/>
      <c r="H43" s="87"/>
    </row>
    <row r="44" spans="1:8" x14ac:dyDescent="0.3">
      <c r="A44" s="87"/>
      <c r="B44" s="87"/>
      <c r="C44" s="87"/>
      <c r="D44" s="87"/>
      <c r="E44" s="87"/>
      <c r="F44" s="87"/>
      <c r="G44" s="87"/>
      <c r="H44" s="87"/>
    </row>
    <row r="45" spans="1:8" x14ac:dyDescent="0.3">
      <c r="A45" s="87"/>
      <c r="B45" s="87"/>
      <c r="C45" s="87"/>
      <c r="D45" s="87"/>
      <c r="E45" s="87"/>
      <c r="F45" s="87"/>
      <c r="G45" s="87"/>
      <c r="H45" s="87"/>
    </row>
    <row r="46" spans="1:8" x14ac:dyDescent="0.3">
      <c r="A46" s="87"/>
      <c r="B46" s="87"/>
      <c r="C46" s="87"/>
      <c r="D46" s="87"/>
      <c r="E46" s="87"/>
      <c r="F46" s="87"/>
      <c r="G46" s="87"/>
      <c r="H46" s="87"/>
    </row>
    <row r="47" spans="1:8" x14ac:dyDescent="0.3">
      <c r="A47" s="87"/>
      <c r="B47" s="87"/>
      <c r="C47" s="87"/>
      <c r="D47" s="87"/>
      <c r="E47" s="87"/>
      <c r="F47" s="87"/>
      <c r="G47" s="87"/>
      <c r="H47" s="87"/>
    </row>
    <row r="48" spans="1:8" x14ac:dyDescent="0.3">
      <c r="A48" s="87"/>
      <c r="B48" s="87"/>
      <c r="C48" s="87"/>
      <c r="D48" s="87"/>
      <c r="E48" s="87"/>
      <c r="F48" s="87"/>
      <c r="G48" s="87"/>
      <c r="H48" s="87"/>
    </row>
    <row r="49" spans="1:8" x14ac:dyDescent="0.3">
      <c r="A49" s="87"/>
      <c r="B49" s="87"/>
      <c r="C49" s="87"/>
      <c r="D49" s="87"/>
      <c r="E49" s="87"/>
      <c r="F49" s="87"/>
      <c r="G49" s="87"/>
      <c r="H49" s="87"/>
    </row>
    <row r="50" spans="1:8" x14ac:dyDescent="0.3">
      <c r="A50" s="87"/>
      <c r="B50" s="87"/>
      <c r="C50" s="87"/>
      <c r="D50" s="87"/>
      <c r="E50" s="87"/>
      <c r="F50" s="87"/>
      <c r="G50" s="87"/>
      <c r="H50" s="87"/>
    </row>
    <row r="51" spans="1:8" x14ac:dyDescent="0.3">
      <c r="A51" s="87"/>
      <c r="B51" s="87"/>
      <c r="C51" s="87"/>
      <c r="D51" s="87"/>
      <c r="E51" s="87"/>
      <c r="F51" s="87"/>
      <c r="G51" s="87"/>
      <c r="H51" s="87"/>
    </row>
    <row r="52" spans="1:8" x14ac:dyDescent="0.3">
      <c r="A52" s="54"/>
      <c r="B52" s="54"/>
      <c r="C52" s="54"/>
      <c r="D52" s="54"/>
      <c r="E52" s="54"/>
      <c r="F52" s="54"/>
    </row>
    <row r="53" spans="1:8" x14ac:dyDescent="0.3">
      <c r="A53" s="54"/>
      <c r="B53" s="54"/>
      <c r="C53" s="54"/>
      <c r="D53" s="54"/>
      <c r="E53" s="54"/>
      <c r="F53" s="54"/>
    </row>
    <row r="54" spans="1:8" x14ac:dyDescent="0.3">
      <c r="A54" s="54"/>
      <c r="B54" s="54"/>
      <c r="C54" s="54"/>
      <c r="D54" s="54"/>
      <c r="E54" s="54"/>
      <c r="F54" s="54"/>
    </row>
    <row r="55" spans="1:8" x14ac:dyDescent="0.3">
      <c r="A55" s="54"/>
      <c r="B55" s="54"/>
      <c r="C55" s="54"/>
      <c r="D55" s="54"/>
      <c r="E55" s="54"/>
      <c r="F55" s="54"/>
    </row>
    <row r="56" spans="1:8" x14ac:dyDescent="0.3">
      <c r="A56" s="54"/>
      <c r="B56" s="54"/>
      <c r="C56" s="54"/>
      <c r="D56" s="54"/>
      <c r="E56" s="54"/>
      <c r="F56" s="54"/>
    </row>
    <row r="57" spans="1:8" x14ac:dyDescent="0.3">
      <c r="A57" s="54"/>
      <c r="B57" s="54"/>
      <c r="C57" s="54"/>
      <c r="D57" s="54"/>
      <c r="E57" s="54"/>
      <c r="F57" s="54"/>
    </row>
    <row r="58" spans="1:8" x14ac:dyDescent="0.3">
      <c r="A58" s="54"/>
      <c r="B58" s="54"/>
      <c r="C58" s="54"/>
      <c r="D58" s="54"/>
      <c r="E58" s="54"/>
      <c r="F58" s="54"/>
    </row>
    <row r="59" spans="1:8" x14ac:dyDescent="0.3">
      <c r="A59" s="54"/>
      <c r="B59" s="54"/>
      <c r="C59" s="54"/>
      <c r="D59" s="54"/>
      <c r="E59" s="54"/>
      <c r="F59" s="54"/>
    </row>
    <row r="60" spans="1:8" x14ac:dyDescent="0.3">
      <c r="A60" s="54"/>
      <c r="B60" s="54"/>
      <c r="C60" s="54"/>
      <c r="D60" s="54"/>
      <c r="E60" s="54"/>
      <c r="F60" s="54"/>
    </row>
    <row r="61" spans="1:8" x14ac:dyDescent="0.3">
      <c r="A61" s="54"/>
      <c r="B61" s="54"/>
      <c r="C61" s="54"/>
      <c r="D61" s="54"/>
      <c r="E61" s="54"/>
      <c r="F61" s="54"/>
    </row>
    <row r="62" spans="1:8" x14ac:dyDescent="0.3">
      <c r="B62" s="37"/>
      <c r="C62" s="37"/>
      <c r="D62" s="37"/>
      <c r="E62" s="37"/>
      <c r="F62" s="37"/>
    </row>
    <row r="63" spans="1:8" x14ac:dyDescent="0.3">
      <c r="B63" s="43"/>
      <c r="C63" s="43"/>
      <c r="D63" s="43"/>
      <c r="E63" s="43"/>
      <c r="F63" s="43"/>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24" t="s">
        <v>93</v>
      </c>
      <c r="B1" s="11">
        <v>2025</v>
      </c>
    </row>
    <row r="3" spans="1:3" x14ac:dyDescent="0.3">
      <c r="A3" s="24" t="s">
        <v>208</v>
      </c>
      <c r="B3" s="24" t="s">
        <v>201</v>
      </c>
    </row>
    <row r="4" spans="1:3" x14ac:dyDescent="0.3">
      <c r="A4" s="24" t="s">
        <v>187</v>
      </c>
      <c r="B4">
        <v>9</v>
      </c>
      <c r="C4" t="s">
        <v>188</v>
      </c>
    </row>
    <row r="5" spans="1:3" x14ac:dyDescent="0.3">
      <c r="A5" s="11" t="s">
        <v>154</v>
      </c>
      <c r="B5">
        <v>8.7399999999999992E-2</v>
      </c>
      <c r="C5">
        <v>8.7399999999999992E-2</v>
      </c>
    </row>
    <row r="6" spans="1:3" x14ac:dyDescent="0.3">
      <c r="A6" s="11" t="s">
        <v>202</v>
      </c>
      <c r="B6">
        <v>4.0000000000000001E-3</v>
      </c>
      <c r="C6">
        <v>4.0000000000000001E-3</v>
      </c>
    </row>
    <row r="7" spans="1:3" x14ac:dyDescent="0.3">
      <c r="A7" s="11" t="s">
        <v>275</v>
      </c>
      <c r="B7">
        <v>0.04</v>
      </c>
      <c r="C7">
        <v>0.04</v>
      </c>
    </row>
    <row r="8" spans="1:3" x14ac:dyDescent="0.3">
      <c r="A8" s="11" t="s">
        <v>153</v>
      </c>
      <c r="B8">
        <v>0.39200000000000002</v>
      </c>
      <c r="C8">
        <v>0.39200000000000002</v>
      </c>
    </row>
    <row r="9" spans="1:3" x14ac:dyDescent="0.3">
      <c r="A9" s="11" t="s">
        <v>152</v>
      </c>
      <c r="B9">
        <v>3.2000000000000002E-3</v>
      </c>
      <c r="C9">
        <v>3.2000000000000002E-3</v>
      </c>
    </row>
    <row r="10" spans="1:3" x14ac:dyDescent="0.3">
      <c r="A10" s="11" t="s">
        <v>156</v>
      </c>
      <c r="B10">
        <v>2.9068999999999998</v>
      </c>
      <c r="C10">
        <v>2.9068999999999998</v>
      </c>
    </row>
    <row r="11" spans="1:3" x14ac:dyDescent="0.3">
      <c r="A11" s="11" t="s">
        <v>158</v>
      </c>
      <c r="B11">
        <v>4.1593999999999998</v>
      </c>
      <c r="C11">
        <v>4.1593999999999998</v>
      </c>
    </row>
    <row r="12" spans="1:3" x14ac:dyDescent="0.3">
      <c r="A12" s="11" t="s">
        <v>159</v>
      </c>
      <c r="B12">
        <v>3.4499</v>
      </c>
      <c r="C12">
        <v>3.4499</v>
      </c>
    </row>
    <row r="13" spans="1:3" x14ac:dyDescent="0.3">
      <c r="A13" s="11" t="s">
        <v>216</v>
      </c>
      <c r="B13">
        <v>188.63570000000001</v>
      </c>
      <c r="C13">
        <v>188.63570000000001</v>
      </c>
    </row>
    <row r="14" spans="1:3" x14ac:dyDescent="0.3">
      <c r="A14" s="11" t="s">
        <v>160</v>
      </c>
      <c r="B14">
        <v>0.12870000000000001</v>
      </c>
      <c r="C14">
        <v>0.12870000000000001</v>
      </c>
    </row>
    <row r="15" spans="1:3" x14ac:dyDescent="0.3">
      <c r="A15" s="11" t="s">
        <v>148</v>
      </c>
      <c r="B15">
        <v>1.8068</v>
      </c>
      <c r="C15">
        <v>1.8068</v>
      </c>
    </row>
    <row r="16" spans="1:3" x14ac:dyDescent="0.3">
      <c r="A16" s="11" t="s">
        <v>179</v>
      </c>
      <c r="B16">
        <v>0.12959999999999999</v>
      </c>
      <c r="C16">
        <v>0.12959999999999999</v>
      </c>
    </row>
    <row r="17" spans="1:3" x14ac:dyDescent="0.3">
      <c r="A17" s="11" t="s">
        <v>163</v>
      </c>
      <c r="B17">
        <v>0.98550000000000004</v>
      </c>
      <c r="C17">
        <v>0.98550000000000004</v>
      </c>
    </row>
    <row r="18" spans="1:3" x14ac:dyDescent="0.3">
      <c r="A18" s="11" t="s">
        <v>166</v>
      </c>
      <c r="B18">
        <v>1.2E-2</v>
      </c>
      <c r="C18">
        <v>1.2E-2</v>
      </c>
    </row>
    <row r="19" spans="1:3" x14ac:dyDescent="0.3">
      <c r="A19" s="11" t="s">
        <v>161</v>
      </c>
      <c r="B19">
        <v>0.30740000000000001</v>
      </c>
      <c r="C19">
        <v>0.30740000000000001</v>
      </c>
    </row>
    <row r="20" spans="1:3" x14ac:dyDescent="0.3">
      <c r="A20" s="11" t="s">
        <v>164</v>
      </c>
      <c r="B20">
        <v>6.6900000000000001E-2</v>
      </c>
      <c r="C20">
        <v>6.6900000000000001E-2</v>
      </c>
    </row>
    <row r="21" spans="1:3" x14ac:dyDescent="0.3">
      <c r="A21" s="11" t="s">
        <v>204</v>
      </c>
      <c r="B21">
        <v>0.59499999999999997</v>
      </c>
      <c r="C21">
        <v>0.59499999999999997</v>
      </c>
    </row>
    <row r="22" spans="1:3" x14ac:dyDescent="0.3">
      <c r="A22" s="11" t="s">
        <v>165</v>
      </c>
      <c r="B22">
        <v>3.0246</v>
      </c>
      <c r="C22">
        <v>3.0246</v>
      </c>
    </row>
    <row r="23" spans="1:3" x14ac:dyDescent="0.3">
      <c r="A23" s="11" t="s">
        <v>149</v>
      </c>
      <c r="B23">
        <v>7.2369000000000003</v>
      </c>
      <c r="C23">
        <v>7.2369000000000003</v>
      </c>
    </row>
    <row r="24" spans="1:3" x14ac:dyDescent="0.3">
      <c r="A24" s="11" t="s">
        <v>176</v>
      </c>
      <c r="B24">
        <v>6.5137999999999998</v>
      </c>
      <c r="C24">
        <v>6.5137999999999998</v>
      </c>
    </row>
    <row r="25" spans="1:3" x14ac:dyDescent="0.3">
      <c r="A25" s="11" t="s">
        <v>167</v>
      </c>
      <c r="B25">
        <v>2.2386000000000004</v>
      </c>
      <c r="C25">
        <v>2.2386000000000004</v>
      </c>
    </row>
    <row r="26" spans="1:3" x14ac:dyDescent="0.3">
      <c r="A26" s="11" t="s">
        <v>175</v>
      </c>
      <c r="B26">
        <v>4.0000000000000001E-3</v>
      </c>
      <c r="C26">
        <v>4.0000000000000001E-3</v>
      </c>
    </row>
    <row r="27" spans="1:3" x14ac:dyDescent="0.3">
      <c r="A27" s="11" t="s">
        <v>170</v>
      </c>
      <c r="B27">
        <v>3.5524</v>
      </c>
      <c r="C27">
        <v>3.5524</v>
      </c>
    </row>
    <row r="28" spans="1:3" x14ac:dyDescent="0.3">
      <c r="A28" s="11" t="s">
        <v>142</v>
      </c>
      <c r="B28">
        <v>0.16449999999999998</v>
      </c>
      <c r="C28">
        <v>0.16449999999999998</v>
      </c>
    </row>
    <row r="29" spans="1:3" x14ac:dyDescent="0.3">
      <c r="A29" s="11" t="s">
        <v>151</v>
      </c>
      <c r="B29">
        <v>0.4763</v>
      </c>
      <c r="C29">
        <v>0.4763</v>
      </c>
    </row>
    <row r="30" spans="1:3" x14ac:dyDescent="0.3">
      <c r="A30" s="11" t="s">
        <v>172</v>
      </c>
      <c r="B30">
        <v>0.1191</v>
      </c>
      <c r="C30">
        <v>0.1191</v>
      </c>
    </row>
    <row r="31" spans="1:3" x14ac:dyDescent="0.3">
      <c r="A31" s="11" t="s">
        <v>174</v>
      </c>
      <c r="B31">
        <v>4.1901000000000002</v>
      </c>
      <c r="C31">
        <v>4.1901000000000002</v>
      </c>
    </row>
    <row r="32" spans="1:3" x14ac:dyDescent="0.3">
      <c r="A32" s="11" t="s">
        <v>245</v>
      </c>
      <c r="B32">
        <v>8.8126999999999995</v>
      </c>
      <c r="C32">
        <v>8.8126999999999995</v>
      </c>
    </row>
    <row r="33" spans="1:3" x14ac:dyDescent="0.3">
      <c r="A33" s="11" t="s">
        <v>162</v>
      </c>
      <c r="B33">
        <v>13.102</v>
      </c>
      <c r="C33">
        <v>13.102</v>
      </c>
    </row>
    <row r="34" spans="1:3" x14ac:dyDescent="0.3">
      <c r="A34" s="11" t="s">
        <v>177</v>
      </c>
      <c r="B34">
        <v>0.1195</v>
      </c>
      <c r="C34">
        <v>0.1195</v>
      </c>
    </row>
    <row r="35" spans="1:3" x14ac:dyDescent="0.3">
      <c r="A35" s="11" t="s">
        <v>150</v>
      </c>
      <c r="B35">
        <v>14.0123</v>
      </c>
      <c r="C35">
        <v>14.0123</v>
      </c>
    </row>
    <row r="36" spans="1:3" x14ac:dyDescent="0.3">
      <c r="A36" s="11" t="s">
        <v>181</v>
      </c>
      <c r="B36">
        <v>5.8000000000000005E-3</v>
      </c>
      <c r="C36">
        <v>5.8000000000000005E-3</v>
      </c>
    </row>
    <row r="37" spans="1:3" x14ac:dyDescent="0.3">
      <c r="A37" s="11" t="s">
        <v>188</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24" t="s">
        <v>93</v>
      </c>
      <c r="B1" s="11">
        <v>2025</v>
      </c>
      <c r="M1" s="24" t="s">
        <v>93</v>
      </c>
      <c r="N1" s="11">
        <v>2024</v>
      </c>
    </row>
    <row r="3" spans="1:23" x14ac:dyDescent="0.3">
      <c r="A3" s="24" t="s">
        <v>208</v>
      </c>
      <c r="B3" s="24" t="s">
        <v>201</v>
      </c>
      <c r="M3" s="24" t="s">
        <v>208</v>
      </c>
      <c r="N3" s="24" t="s">
        <v>201</v>
      </c>
    </row>
    <row r="4" spans="1:23" x14ac:dyDescent="0.3">
      <c r="A4" s="24" t="s">
        <v>187</v>
      </c>
      <c r="B4">
        <v>1</v>
      </c>
      <c r="C4">
        <v>2</v>
      </c>
      <c r="D4">
        <v>3</v>
      </c>
      <c r="E4">
        <v>4</v>
      </c>
      <c r="F4">
        <v>5</v>
      </c>
      <c r="G4">
        <v>6</v>
      </c>
      <c r="H4">
        <v>7</v>
      </c>
      <c r="I4">
        <v>8</v>
      </c>
      <c r="J4">
        <v>9</v>
      </c>
      <c r="K4" t="s">
        <v>188</v>
      </c>
      <c r="M4" s="24" t="s">
        <v>187</v>
      </c>
      <c r="N4">
        <v>1</v>
      </c>
      <c r="O4">
        <v>2</v>
      </c>
      <c r="P4">
        <v>3</v>
      </c>
      <c r="Q4">
        <v>4</v>
      </c>
      <c r="R4">
        <v>5</v>
      </c>
      <c r="S4">
        <v>6</v>
      </c>
      <c r="T4">
        <v>7</v>
      </c>
      <c r="U4">
        <v>8</v>
      </c>
      <c r="V4">
        <v>9</v>
      </c>
      <c r="W4" t="s">
        <v>188</v>
      </c>
    </row>
    <row r="5" spans="1:23" x14ac:dyDescent="0.3">
      <c r="A5" s="11" t="s">
        <v>110</v>
      </c>
      <c r="B5">
        <v>1.431</v>
      </c>
      <c r="C5">
        <v>2.9904999999999999</v>
      </c>
      <c r="D5">
        <v>1.8954000000000002</v>
      </c>
      <c r="E5">
        <v>3.8407</v>
      </c>
      <c r="F5">
        <v>22.426400000000005</v>
      </c>
      <c r="G5">
        <v>7.3883999999999999</v>
      </c>
      <c r="H5">
        <v>2.0242</v>
      </c>
      <c r="I5">
        <v>4.3283000000000005</v>
      </c>
      <c r="J5">
        <v>3.5524</v>
      </c>
      <c r="K5">
        <v>49.877299999999998</v>
      </c>
      <c r="M5" s="11" t="s">
        <v>110</v>
      </c>
      <c r="N5">
        <v>1.0058</v>
      </c>
      <c r="O5">
        <v>0.82089999999999996</v>
      </c>
      <c r="P5">
        <v>0.74400000000000011</v>
      </c>
      <c r="Q5">
        <v>1.6535</v>
      </c>
      <c r="R5">
        <v>3.1643000000000003</v>
      </c>
      <c r="S5">
        <v>1.597</v>
      </c>
      <c r="T5">
        <v>1.8289</v>
      </c>
      <c r="U5">
        <v>1.399</v>
      </c>
      <c r="V5">
        <v>1.2969999999999999</v>
      </c>
      <c r="W5">
        <v>13.510400000000001</v>
      </c>
    </row>
    <row r="6" spans="1:23" x14ac:dyDescent="0.3">
      <c r="A6" s="11" t="s">
        <v>264</v>
      </c>
      <c r="D6">
        <v>1.9032</v>
      </c>
      <c r="E6">
        <v>1.8182</v>
      </c>
      <c r="K6">
        <v>3.7214</v>
      </c>
      <c r="M6" s="11"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1" t="s">
        <v>106</v>
      </c>
      <c r="B7">
        <v>4.0779000000000005</v>
      </c>
      <c r="C7">
        <v>0.26350000000000001</v>
      </c>
      <c r="D7">
        <v>2.6160000000000001</v>
      </c>
      <c r="E7">
        <v>7.4638999999999998</v>
      </c>
      <c r="F7">
        <v>2.5653999999999999</v>
      </c>
      <c r="G7">
        <v>1.4847000000000001</v>
      </c>
      <c r="H7">
        <v>0.51670000000000005</v>
      </c>
      <c r="I7">
        <v>0.2339</v>
      </c>
      <c r="J7">
        <v>0.4763</v>
      </c>
      <c r="K7">
        <v>19.698299999999996</v>
      </c>
      <c r="M7" s="11"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1"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1" t="s">
        <v>211</v>
      </c>
      <c r="N8">
        <v>2.8000000000000001E-2</v>
      </c>
      <c r="O8">
        <v>1.3500999999999999</v>
      </c>
      <c r="P8">
        <v>3.387</v>
      </c>
      <c r="Q8">
        <v>0.17899999999999999</v>
      </c>
      <c r="R8">
        <v>6.0000000000000001E-3</v>
      </c>
      <c r="V8">
        <v>3.1E-2</v>
      </c>
      <c r="W8">
        <v>4.9811000000000005</v>
      </c>
    </row>
    <row r="9" spans="1:23" x14ac:dyDescent="0.3">
      <c r="A9" s="11" t="s">
        <v>276</v>
      </c>
      <c r="I9">
        <v>1.1299999999999999E-2</v>
      </c>
      <c r="K9">
        <v>1.1299999999999999E-2</v>
      </c>
      <c r="M9" s="11"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1" t="s">
        <v>211</v>
      </c>
      <c r="B10">
        <v>1.47</v>
      </c>
      <c r="C10">
        <v>3.3000000000000002E-2</v>
      </c>
      <c r="D10">
        <v>0.315</v>
      </c>
      <c r="E10">
        <v>3.0577999999999999</v>
      </c>
      <c r="F10">
        <v>1.0999999999999999E-2</v>
      </c>
      <c r="H10">
        <v>1.9E-2</v>
      </c>
      <c r="I10">
        <v>2.81E-2</v>
      </c>
      <c r="J10">
        <v>4.0000000000000001E-3</v>
      </c>
      <c r="K10">
        <v>4.9379</v>
      </c>
      <c r="M10" s="11" t="s">
        <v>274</v>
      </c>
      <c r="S10">
        <v>7.5200000000000003E-2</v>
      </c>
      <c r="T10">
        <v>2.3561000000000001</v>
      </c>
      <c r="U10">
        <v>5.7500000000000002E-2</v>
      </c>
      <c r="W10">
        <v>2.4888000000000003</v>
      </c>
    </row>
    <row r="11" spans="1:23" x14ac:dyDescent="0.3">
      <c r="A11" s="11"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1"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1" t="s">
        <v>274</v>
      </c>
      <c r="J12">
        <v>0.04</v>
      </c>
      <c r="K12">
        <v>0.04</v>
      </c>
      <c r="M12" s="11"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1" t="s">
        <v>125</v>
      </c>
      <c r="B13">
        <v>1.0662</v>
      </c>
      <c r="E13">
        <v>3.3825000000000003</v>
      </c>
      <c r="F13">
        <v>1.0183</v>
      </c>
      <c r="G13">
        <v>0.43560000000000004</v>
      </c>
      <c r="H13">
        <v>0.60780000000000001</v>
      </c>
      <c r="I13">
        <v>0.2392</v>
      </c>
      <c r="J13">
        <v>8.7399999999999992E-2</v>
      </c>
      <c r="K13">
        <v>6.8370000000000006</v>
      </c>
      <c r="M13" s="11" t="s">
        <v>212</v>
      </c>
      <c r="P13">
        <v>0.14180000000000001</v>
      </c>
      <c r="Q13">
        <v>9.5899999999999999E-2</v>
      </c>
      <c r="R13">
        <v>0.63470000000000004</v>
      </c>
      <c r="S13">
        <v>0.18720000000000001</v>
      </c>
      <c r="T13">
        <v>0.1981</v>
      </c>
      <c r="U13">
        <v>2.3599999999999999E-2</v>
      </c>
      <c r="V13">
        <v>4.7300000000000002E-2</v>
      </c>
      <c r="W13">
        <v>1.3286</v>
      </c>
    </row>
    <row r="14" spans="1:23" x14ac:dyDescent="0.3">
      <c r="A14" s="11" t="s">
        <v>108</v>
      </c>
      <c r="D14">
        <v>1.04E-2</v>
      </c>
      <c r="E14">
        <v>4.4199999999999996E-2</v>
      </c>
      <c r="G14">
        <v>6.2300000000000001E-2</v>
      </c>
      <c r="H14">
        <v>7.0699999999999999E-2</v>
      </c>
      <c r="I14">
        <v>1.17E-2</v>
      </c>
      <c r="K14">
        <v>0.19929999999999998</v>
      </c>
      <c r="M14" s="11"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1" t="s">
        <v>212</v>
      </c>
      <c r="D15">
        <v>3.5000000000000001E-3</v>
      </c>
      <c r="E15">
        <v>0.1027</v>
      </c>
      <c r="F15">
        <v>2.3999999999999998E-3</v>
      </c>
      <c r="G15">
        <v>0.1542</v>
      </c>
      <c r="K15">
        <v>0.26280000000000003</v>
      </c>
      <c r="M15" s="11" t="s">
        <v>249</v>
      </c>
      <c r="P15">
        <v>0.32200000000000001</v>
      </c>
      <c r="Q15">
        <v>0.22</v>
      </c>
      <c r="R15">
        <v>0.23480000000000001</v>
      </c>
      <c r="S15">
        <v>4.9799999999999997E-2</v>
      </c>
      <c r="W15">
        <v>0.8266</v>
      </c>
    </row>
    <row r="16" spans="1:23" x14ac:dyDescent="0.3">
      <c r="A16" s="11" t="s">
        <v>278</v>
      </c>
      <c r="I16">
        <v>12</v>
      </c>
      <c r="K16">
        <v>12</v>
      </c>
      <c r="M16" s="11"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1" t="s">
        <v>103</v>
      </c>
      <c r="B17">
        <v>4.1726000000000001</v>
      </c>
      <c r="C17">
        <v>3.9865000000000008</v>
      </c>
      <c r="D17">
        <v>1.5760000000000001</v>
      </c>
      <c r="E17">
        <v>1.9236000000000002</v>
      </c>
      <c r="F17">
        <v>4.4333</v>
      </c>
      <c r="G17">
        <v>2.2353000000000001</v>
      </c>
      <c r="H17">
        <v>2.8041</v>
      </c>
      <c r="I17">
        <v>4.7968999999999999</v>
      </c>
      <c r="J17">
        <v>2.9068999999999998</v>
      </c>
      <c r="K17">
        <v>28.8352</v>
      </c>
      <c r="M17" s="11" t="s">
        <v>122</v>
      </c>
      <c r="N17">
        <v>4.7399999999999998E-2</v>
      </c>
      <c r="O17">
        <v>0.1234</v>
      </c>
      <c r="S17">
        <v>5.9999999999999995E-4</v>
      </c>
      <c r="W17">
        <v>0.1714</v>
      </c>
    </row>
    <row r="18" spans="1:23" x14ac:dyDescent="0.3">
      <c r="A18" s="11"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1"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1" t="s">
        <v>122</v>
      </c>
      <c r="B19">
        <v>0.76350000000000007</v>
      </c>
      <c r="C19">
        <v>1.6500000000000001E-2</v>
      </c>
      <c r="G19">
        <v>1.1000000000000001E-3</v>
      </c>
      <c r="K19">
        <v>0.78110000000000002</v>
      </c>
      <c r="M19" s="11"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1"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1" t="s">
        <v>246</v>
      </c>
      <c r="R20">
        <v>4.7100000000000003E-2</v>
      </c>
      <c r="S20">
        <v>4.0099999999999997E-2</v>
      </c>
      <c r="T20">
        <v>5.79E-2</v>
      </c>
      <c r="U20">
        <v>0.439</v>
      </c>
      <c r="V20">
        <v>1.2729999999999999</v>
      </c>
      <c r="W20">
        <v>1.8571</v>
      </c>
    </row>
    <row r="21" spans="1:23" x14ac:dyDescent="0.3">
      <c r="A21" s="11"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1" t="s">
        <v>254</v>
      </c>
      <c r="P21">
        <v>0.253</v>
      </c>
      <c r="W21">
        <v>0.253</v>
      </c>
    </row>
    <row r="22" spans="1:23" x14ac:dyDescent="0.3">
      <c r="A22" s="11" t="s">
        <v>248</v>
      </c>
      <c r="B22">
        <v>7.3999999999999996E-2</v>
      </c>
      <c r="D22">
        <v>0.46589999999999998</v>
      </c>
      <c r="K22">
        <v>0.53989999999999994</v>
      </c>
      <c r="M22" s="11"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1" t="s">
        <v>246</v>
      </c>
      <c r="E23">
        <v>0.62770000000000004</v>
      </c>
      <c r="K23">
        <v>0.62770000000000004</v>
      </c>
      <c r="M23" s="11" t="s">
        <v>260</v>
      </c>
      <c r="R23">
        <v>3.6700000000000003E-2</v>
      </c>
      <c r="W23">
        <v>3.6700000000000003E-2</v>
      </c>
    </row>
    <row r="24" spans="1:23" x14ac:dyDescent="0.3">
      <c r="A24" s="11"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1" t="s">
        <v>127</v>
      </c>
      <c r="P24">
        <v>8.8700000000000001E-2</v>
      </c>
      <c r="R24">
        <v>0.18440000000000001</v>
      </c>
      <c r="S24">
        <v>0.1227</v>
      </c>
      <c r="T24">
        <v>2.4899999999999999E-2</v>
      </c>
      <c r="W24">
        <v>0.42070000000000002</v>
      </c>
    </row>
    <row r="25" spans="1:23" x14ac:dyDescent="0.3">
      <c r="A25" s="11" t="s">
        <v>127</v>
      </c>
      <c r="B25">
        <v>3.3000000000000002E-2</v>
      </c>
      <c r="C25">
        <v>0.29039999999999999</v>
      </c>
      <c r="E25">
        <v>3.1E-2</v>
      </c>
      <c r="F25">
        <v>0.02</v>
      </c>
      <c r="G25">
        <v>7.9899999999999999E-2</v>
      </c>
      <c r="H25">
        <v>5.1900000000000002E-2</v>
      </c>
      <c r="K25">
        <v>0.50619999999999998</v>
      </c>
      <c r="M25" s="11"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1" t="s">
        <v>95</v>
      </c>
      <c r="B26">
        <v>0.379</v>
      </c>
      <c r="C26">
        <v>1.7382000000000002</v>
      </c>
      <c r="D26">
        <v>1.2910999999999999</v>
      </c>
      <c r="E26">
        <v>0.45200000000000001</v>
      </c>
      <c r="F26">
        <v>2.9255999999999998</v>
      </c>
      <c r="G26">
        <v>0.99470000000000014</v>
      </c>
      <c r="H26">
        <v>0.90349999999999997</v>
      </c>
      <c r="I26">
        <v>4.4970999999999997</v>
      </c>
      <c r="J26">
        <v>1.8068</v>
      </c>
      <c r="K26">
        <v>14.988</v>
      </c>
      <c r="M26" s="11"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1"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1"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1" t="s">
        <v>120</v>
      </c>
      <c r="B28">
        <v>6.3098999999999998</v>
      </c>
      <c r="C28">
        <v>0.29300000000000004</v>
      </c>
      <c r="D28">
        <v>1.8876000000000004</v>
      </c>
      <c r="E28">
        <v>1.1373</v>
      </c>
      <c r="F28">
        <v>0.41910000000000003</v>
      </c>
      <c r="G28">
        <v>2.87E-2</v>
      </c>
      <c r="H28">
        <v>3.0871</v>
      </c>
      <c r="I28">
        <v>0.9325</v>
      </c>
      <c r="J28">
        <v>0.30740000000000001</v>
      </c>
      <c r="K28">
        <v>14.4026</v>
      </c>
      <c r="M28" s="11"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1" t="s">
        <v>116</v>
      </c>
      <c r="B29">
        <v>3.39</v>
      </c>
      <c r="C29">
        <v>0.38200000000000001</v>
      </c>
      <c r="D29">
        <v>1.0734999999999999</v>
      </c>
      <c r="E29">
        <v>5.549199999999999</v>
      </c>
      <c r="F29">
        <v>29.0213</v>
      </c>
      <c r="G29">
        <v>38.942300000000003</v>
      </c>
      <c r="H29">
        <v>55.710600000000007</v>
      </c>
      <c r="I29">
        <v>11.282499999999999</v>
      </c>
      <c r="J29">
        <v>13.102</v>
      </c>
      <c r="K29">
        <v>158.45340000000002</v>
      </c>
      <c r="M29" s="11"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1" t="s">
        <v>109</v>
      </c>
      <c r="B30">
        <v>1.0244</v>
      </c>
      <c r="C30">
        <v>0.22959999999999997</v>
      </c>
      <c r="D30">
        <v>1.0892999999999999</v>
      </c>
      <c r="E30">
        <v>0.39470000000000005</v>
      </c>
      <c r="F30">
        <v>3.1800999999999999</v>
      </c>
      <c r="G30">
        <v>1.5543</v>
      </c>
      <c r="H30">
        <v>0.41139999999999999</v>
      </c>
      <c r="I30">
        <v>0.9768</v>
      </c>
      <c r="J30">
        <v>0.98550000000000004</v>
      </c>
      <c r="K30">
        <v>9.8461000000000016</v>
      </c>
      <c r="M30" s="11" t="s">
        <v>121</v>
      </c>
      <c r="P30">
        <v>0.11700000000000001</v>
      </c>
      <c r="Q30">
        <v>0.19400000000000001</v>
      </c>
      <c r="R30">
        <v>0.3785</v>
      </c>
      <c r="S30">
        <v>0.30059999999999998</v>
      </c>
      <c r="T30">
        <v>0.37149999999999994</v>
      </c>
      <c r="U30">
        <v>6.5500000000000003E-2</v>
      </c>
      <c r="V30">
        <v>3.95E-2</v>
      </c>
      <c r="W30">
        <v>1.4665999999999999</v>
      </c>
    </row>
    <row r="31" spans="1:23" x14ac:dyDescent="0.3">
      <c r="A31" s="11" t="s">
        <v>265</v>
      </c>
      <c r="D31">
        <v>6.6059999999999999</v>
      </c>
      <c r="E31">
        <v>9.1267999999999994</v>
      </c>
      <c r="K31">
        <v>15.732799999999999</v>
      </c>
      <c r="M31" s="11" t="s">
        <v>130</v>
      </c>
      <c r="N31">
        <v>0.67200000000000004</v>
      </c>
      <c r="O31">
        <v>0.224</v>
      </c>
      <c r="P31">
        <v>0.84</v>
      </c>
      <c r="Q31">
        <v>0.182</v>
      </c>
      <c r="R31">
        <v>0.1948</v>
      </c>
      <c r="S31">
        <v>0.16800000000000001</v>
      </c>
      <c r="W31">
        <v>2.2808000000000002</v>
      </c>
    </row>
    <row r="32" spans="1:23" x14ac:dyDescent="0.3">
      <c r="A32" s="11" t="s">
        <v>121</v>
      </c>
      <c r="B32">
        <v>2.0999999999999999E-3</v>
      </c>
      <c r="D32">
        <v>4.36E-2</v>
      </c>
      <c r="E32">
        <v>0.13320000000000001</v>
      </c>
      <c r="F32">
        <v>2.81E-2</v>
      </c>
      <c r="G32">
        <v>0.27699999999999997</v>
      </c>
      <c r="H32">
        <v>2.06E-2</v>
      </c>
      <c r="I32">
        <v>4.2999999999999997E-2</v>
      </c>
      <c r="J32">
        <v>6.6900000000000001E-2</v>
      </c>
      <c r="K32">
        <v>0.61449999999999994</v>
      </c>
      <c r="M32" s="11"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1" t="s">
        <v>130</v>
      </c>
      <c r="B33">
        <v>0.112</v>
      </c>
      <c r="C33">
        <v>0.378</v>
      </c>
      <c r="D33">
        <v>7.9256000000000002</v>
      </c>
      <c r="E33">
        <v>0.2883</v>
      </c>
      <c r="F33">
        <v>0.26600000000000001</v>
      </c>
      <c r="G33">
        <v>1.4999999999999999E-2</v>
      </c>
      <c r="K33">
        <v>8.9848999999999997</v>
      </c>
      <c r="M33" s="11"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1" t="s">
        <v>266</v>
      </c>
      <c r="D34">
        <v>2.29E-2</v>
      </c>
      <c r="E34">
        <v>7.7200000000000005E-2</v>
      </c>
      <c r="K34">
        <v>0.10010000000000001</v>
      </c>
      <c r="M34" s="11"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1"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1"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1"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1" t="s">
        <v>247</v>
      </c>
      <c r="O36">
        <v>5.1948999999999996</v>
      </c>
      <c r="P36">
        <v>0.27700000000000002</v>
      </c>
      <c r="W36">
        <v>5.4718999999999998</v>
      </c>
    </row>
    <row r="37" spans="1:23" x14ac:dyDescent="0.3">
      <c r="A37" s="11"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1" t="s">
        <v>222</v>
      </c>
      <c r="T37">
        <v>0.24590000000000001</v>
      </c>
      <c r="U37">
        <v>0.02</v>
      </c>
      <c r="V37">
        <v>1.4999999999999999E-2</v>
      </c>
      <c r="W37">
        <v>0.28090000000000004</v>
      </c>
    </row>
    <row r="38" spans="1:23" x14ac:dyDescent="0.3">
      <c r="A38" s="11" t="s">
        <v>267</v>
      </c>
      <c r="D38">
        <v>3.7100000000000001E-2</v>
      </c>
      <c r="E38">
        <v>3.9399999999999998E-2</v>
      </c>
      <c r="K38">
        <v>7.6499999999999999E-2</v>
      </c>
      <c r="M38" s="11"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1" t="s">
        <v>268</v>
      </c>
      <c r="D39">
        <v>5.7000000000000002E-2</v>
      </c>
      <c r="E39">
        <v>5.6599999999999998E-2</v>
      </c>
      <c r="K39">
        <v>0.11360000000000001</v>
      </c>
      <c r="M39" s="11" t="s">
        <v>209</v>
      </c>
      <c r="R39">
        <v>5.7000000000000002E-3</v>
      </c>
      <c r="S39">
        <v>1.03E-2</v>
      </c>
      <c r="V39">
        <v>3.1E-2</v>
      </c>
      <c r="W39">
        <v>4.7E-2</v>
      </c>
    </row>
    <row r="40" spans="1:23" x14ac:dyDescent="0.3">
      <c r="A40" s="11" t="s">
        <v>111</v>
      </c>
      <c r="B40">
        <v>1.6E-2</v>
      </c>
      <c r="F40">
        <v>0.87600000000000011</v>
      </c>
      <c r="G40">
        <v>0.88400000000000001</v>
      </c>
      <c r="H40">
        <v>0.437</v>
      </c>
      <c r="I40">
        <v>7.8E-2</v>
      </c>
      <c r="K40">
        <v>2.2909999999999999</v>
      </c>
      <c r="M40" s="11" t="s">
        <v>213</v>
      </c>
      <c r="N40">
        <v>0.42</v>
      </c>
      <c r="O40">
        <v>0.47319999999999995</v>
      </c>
      <c r="P40">
        <v>0.59499999999999997</v>
      </c>
      <c r="Q40">
        <v>0.84</v>
      </c>
      <c r="R40">
        <v>0.6956</v>
      </c>
      <c r="S40">
        <v>1.365</v>
      </c>
      <c r="T40">
        <v>1.3240000000000001</v>
      </c>
      <c r="V40">
        <v>1.0496000000000001</v>
      </c>
      <c r="W40">
        <v>6.7623999999999995</v>
      </c>
    </row>
    <row r="41" spans="1:23" x14ac:dyDescent="0.3">
      <c r="A41" s="11" t="s">
        <v>247</v>
      </c>
      <c r="D41">
        <v>0.46100000000000002</v>
      </c>
      <c r="K41">
        <v>0.46100000000000002</v>
      </c>
      <c r="M41" s="11" t="s">
        <v>280</v>
      </c>
      <c r="O41">
        <v>0.6069</v>
      </c>
      <c r="P41">
        <v>0.56899999999999995</v>
      </c>
      <c r="W41">
        <v>1.1758999999999999</v>
      </c>
    </row>
    <row r="42" spans="1:23" x14ac:dyDescent="0.3">
      <c r="A42" s="11" t="s">
        <v>222</v>
      </c>
      <c r="H42">
        <v>0.27200000000000002</v>
      </c>
      <c r="I42">
        <v>0.23899999999999999</v>
      </c>
      <c r="K42">
        <v>0.51100000000000001</v>
      </c>
      <c r="M42" s="11"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1" t="s">
        <v>119</v>
      </c>
      <c r="B43">
        <v>20.2607</v>
      </c>
      <c r="C43">
        <v>1.0777000000000001</v>
      </c>
      <c r="D43">
        <v>3.1873</v>
      </c>
      <c r="E43">
        <v>8.8998000000000008</v>
      </c>
      <c r="F43">
        <v>10.7012</v>
      </c>
      <c r="G43">
        <v>57.829900000000002</v>
      </c>
      <c r="H43">
        <v>55.633200000000002</v>
      </c>
      <c r="I43">
        <v>19.469000000000001</v>
      </c>
      <c r="J43">
        <v>8.8126999999999995</v>
      </c>
      <c r="K43">
        <v>185.87150000000003</v>
      </c>
      <c r="M43" s="11" t="s">
        <v>102</v>
      </c>
      <c r="Q43">
        <v>2.69E-2</v>
      </c>
      <c r="S43">
        <v>4.0000000000000001E-3</v>
      </c>
      <c r="V43">
        <v>2.3E-3</v>
      </c>
      <c r="W43">
        <v>3.32E-2</v>
      </c>
    </row>
    <row r="44" spans="1:23" x14ac:dyDescent="0.3">
      <c r="A44" s="11" t="s">
        <v>281</v>
      </c>
      <c r="I44">
        <v>7.9000000000000008E-3</v>
      </c>
      <c r="K44">
        <v>7.9000000000000008E-3</v>
      </c>
      <c r="M44" s="11" t="s">
        <v>114</v>
      </c>
      <c r="R44">
        <v>0.03</v>
      </c>
      <c r="W44">
        <v>0.03</v>
      </c>
    </row>
    <row r="45" spans="1:23" x14ac:dyDescent="0.3">
      <c r="A45" s="11" t="s">
        <v>209</v>
      </c>
      <c r="B45">
        <v>0.248</v>
      </c>
      <c r="D45">
        <v>0.48970000000000002</v>
      </c>
      <c r="E45">
        <v>18.641500000000001</v>
      </c>
      <c r="F45">
        <v>40.547199999999997</v>
      </c>
      <c r="G45">
        <v>30.475899999999999</v>
      </c>
      <c r="H45">
        <v>69.036900000000003</v>
      </c>
      <c r="I45">
        <v>2.2147000000000001</v>
      </c>
      <c r="K45">
        <v>161.65389999999999</v>
      </c>
      <c r="M45" s="11" t="s">
        <v>262</v>
      </c>
      <c r="S45">
        <v>5.3999999999999999E-2</v>
      </c>
      <c r="W45">
        <v>5.3999999999999999E-2</v>
      </c>
    </row>
    <row r="46" spans="1:23" x14ac:dyDescent="0.3">
      <c r="A46" s="11" t="s">
        <v>213</v>
      </c>
      <c r="B46">
        <v>0.7</v>
      </c>
      <c r="C46">
        <v>1.3650000000000002</v>
      </c>
      <c r="D46">
        <v>0.90920000000000001</v>
      </c>
      <c r="E46">
        <v>0.87819999999999998</v>
      </c>
      <c r="F46">
        <v>1.75</v>
      </c>
      <c r="G46">
        <v>3.08</v>
      </c>
      <c r="H46">
        <v>0.97799999999999998</v>
      </c>
      <c r="I46">
        <v>1.0524</v>
      </c>
      <c r="J46">
        <v>0.59499999999999997</v>
      </c>
      <c r="K46">
        <v>11.307800000000002</v>
      </c>
      <c r="M46" s="11"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1" t="s">
        <v>280</v>
      </c>
      <c r="D47">
        <v>0.56200000000000006</v>
      </c>
      <c r="K47">
        <v>0.56200000000000006</v>
      </c>
      <c r="M47" s="11"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1" t="s">
        <v>86</v>
      </c>
      <c r="C48">
        <v>3.2480000000000002</v>
      </c>
      <c r="D48">
        <v>1.2268000000000001</v>
      </c>
      <c r="E48">
        <v>1.4453</v>
      </c>
      <c r="F48">
        <v>1.181</v>
      </c>
      <c r="G48">
        <v>4.9287999999999998</v>
      </c>
      <c r="H48">
        <v>3.0537999999999998</v>
      </c>
      <c r="I48">
        <v>1.0029999999999999</v>
      </c>
      <c r="J48">
        <v>0.16449999999999998</v>
      </c>
      <c r="K48">
        <v>16.251200000000001</v>
      </c>
      <c r="M48" s="11" t="s">
        <v>124</v>
      </c>
      <c r="O48">
        <v>3.5000000000000001E-3</v>
      </c>
      <c r="Q48">
        <v>7.9000000000000008E-3</v>
      </c>
      <c r="R48">
        <v>5.9999999999999995E-4</v>
      </c>
      <c r="S48">
        <v>1.78E-2</v>
      </c>
      <c r="T48">
        <v>1.2400000000000001E-2</v>
      </c>
      <c r="W48">
        <v>4.2200000000000001E-2</v>
      </c>
    </row>
    <row r="49" spans="1:23" x14ac:dyDescent="0.3">
      <c r="A49" s="11" t="s">
        <v>102</v>
      </c>
      <c r="B49">
        <v>4.7000000000000002E-3</v>
      </c>
      <c r="C49">
        <v>8.0999999999999996E-3</v>
      </c>
      <c r="E49">
        <v>1.14E-2</v>
      </c>
      <c r="G49">
        <v>2.3E-3</v>
      </c>
      <c r="K49">
        <v>2.6499999999999999E-2</v>
      </c>
      <c r="M49" s="11" t="s">
        <v>132</v>
      </c>
      <c r="R49">
        <v>8.0000000000000002E-3</v>
      </c>
      <c r="T49">
        <v>1.2E-2</v>
      </c>
      <c r="W49">
        <v>0.02</v>
      </c>
    </row>
    <row r="50" spans="1:23" x14ac:dyDescent="0.3">
      <c r="A50" s="11" t="s">
        <v>90</v>
      </c>
      <c r="G50">
        <v>0.27739999999999998</v>
      </c>
      <c r="H50">
        <v>0.48</v>
      </c>
      <c r="I50">
        <v>40.85</v>
      </c>
      <c r="K50">
        <v>41.607399999999998</v>
      </c>
      <c r="M50" s="11" t="s">
        <v>210</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1" t="s">
        <v>114</v>
      </c>
      <c r="D51">
        <v>1.4999999999999999E-2</v>
      </c>
      <c r="E51">
        <v>5.4000000000000003E-3</v>
      </c>
      <c r="I51">
        <v>4.4999999999999998E-2</v>
      </c>
      <c r="K51">
        <v>6.54E-2</v>
      </c>
      <c r="M51" s="11" t="s">
        <v>118</v>
      </c>
      <c r="R51">
        <v>8.8999999999999999E-3</v>
      </c>
      <c r="T51">
        <v>6.9999999999999999E-4</v>
      </c>
      <c r="U51">
        <v>3.3E-3</v>
      </c>
      <c r="W51">
        <v>1.2899999999999998E-2</v>
      </c>
    </row>
    <row r="52" spans="1:23" x14ac:dyDescent="0.3">
      <c r="A52" s="11" t="s">
        <v>270</v>
      </c>
      <c r="D52">
        <v>5.6500000000000002E-2</v>
      </c>
      <c r="K52">
        <v>5.6500000000000002E-2</v>
      </c>
      <c r="M52" s="11"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1" t="s">
        <v>273</v>
      </c>
      <c r="G53">
        <v>4.2099999999999999E-2</v>
      </c>
      <c r="K53">
        <v>4.2099999999999999E-2</v>
      </c>
      <c r="M53" s="11" t="s">
        <v>129</v>
      </c>
      <c r="O53">
        <v>0.77170000000000005</v>
      </c>
      <c r="P53">
        <v>1.7438</v>
      </c>
      <c r="Q53">
        <v>0.41289999999999999</v>
      </c>
      <c r="R53">
        <v>0.69179999999999997</v>
      </c>
      <c r="S53">
        <v>0.14399999999999999</v>
      </c>
      <c r="W53">
        <v>3.7642000000000007</v>
      </c>
    </row>
    <row r="54" spans="1:23" x14ac:dyDescent="0.3">
      <c r="A54" s="11"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1" t="s">
        <v>115</v>
      </c>
      <c r="N54">
        <v>1.9699999999999999E-2</v>
      </c>
      <c r="P54">
        <v>0.99080000000000001</v>
      </c>
      <c r="Q54">
        <v>0.91800000000000004</v>
      </c>
      <c r="V54">
        <v>0.217</v>
      </c>
      <c r="W54">
        <v>2.1455000000000002</v>
      </c>
    </row>
    <row r="55" spans="1:23" x14ac:dyDescent="0.3">
      <c r="A55" s="11" t="s">
        <v>85</v>
      </c>
      <c r="B55">
        <v>438.68310000000002</v>
      </c>
      <c r="C55">
        <v>549.69669999999996</v>
      </c>
      <c r="D55">
        <v>977.32429999999999</v>
      </c>
      <c r="E55">
        <v>620.21140000000003</v>
      </c>
      <c r="F55">
        <v>107.14650000000002</v>
      </c>
      <c r="G55">
        <v>114.86030000000001</v>
      </c>
      <c r="H55">
        <v>57.848699999999994</v>
      </c>
      <c r="I55">
        <v>10.5144</v>
      </c>
      <c r="K55">
        <v>2876.2853999999998</v>
      </c>
      <c r="M55" s="11"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1" t="s">
        <v>124</v>
      </c>
      <c r="C56">
        <v>2.1999999999999999E-2</v>
      </c>
      <c r="K56">
        <v>2.1999999999999999E-2</v>
      </c>
      <c r="M56" s="11"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1" t="s">
        <v>132</v>
      </c>
      <c r="F57">
        <v>0.46799999999999997</v>
      </c>
      <c r="G57">
        <v>0.50050000000000006</v>
      </c>
      <c r="H57">
        <v>4.1167999999999996</v>
      </c>
      <c r="K57">
        <v>5.0852999999999993</v>
      </c>
      <c r="M57" s="11"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1" t="s">
        <v>131</v>
      </c>
      <c r="G58">
        <v>7.0400000000000004E-2</v>
      </c>
      <c r="H58">
        <v>8.7800000000000003E-2</v>
      </c>
      <c r="I58">
        <v>1.84E-2</v>
      </c>
      <c r="K58">
        <v>0.17660000000000001</v>
      </c>
      <c r="M58" s="11"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1" t="s">
        <v>210</v>
      </c>
      <c r="B59">
        <v>0.86</v>
      </c>
      <c r="C59">
        <v>0.17130000000000001</v>
      </c>
      <c r="D59">
        <v>1.9E-2</v>
      </c>
      <c r="E59">
        <v>0.52239999999999998</v>
      </c>
      <c r="F59">
        <v>0.79319999999999991</v>
      </c>
      <c r="G59">
        <v>1.3507</v>
      </c>
      <c r="H59">
        <v>0.46339999999999998</v>
      </c>
      <c r="I59">
        <v>0.2215</v>
      </c>
      <c r="K59">
        <v>4.4014999999999995</v>
      </c>
      <c r="M59" s="11"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1" t="s">
        <v>118</v>
      </c>
      <c r="C60">
        <v>2E-3</v>
      </c>
      <c r="D60">
        <v>2.9999999999999997E-4</v>
      </c>
      <c r="E60">
        <v>2.3099999999999999E-2</v>
      </c>
      <c r="F60">
        <v>0.20169999999999999</v>
      </c>
      <c r="G60">
        <v>7.1500000000000008E-2</v>
      </c>
      <c r="H60">
        <v>1.09E-2</v>
      </c>
      <c r="I60">
        <v>0.12529999999999999</v>
      </c>
      <c r="K60">
        <v>0.43479999999999996</v>
      </c>
      <c r="M60" s="11" t="s">
        <v>261</v>
      </c>
      <c r="R60">
        <v>1.2999999999999999E-3</v>
      </c>
      <c r="W60">
        <v>1.2999999999999999E-3</v>
      </c>
    </row>
    <row r="61" spans="1:23" x14ac:dyDescent="0.3">
      <c r="A61" s="11"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1" t="s">
        <v>133</v>
      </c>
      <c r="N61">
        <v>1.6999999999999999E-3</v>
      </c>
      <c r="O61">
        <v>8.9999999999999998E-4</v>
      </c>
      <c r="Q61">
        <v>6.2899999999999998E-2</v>
      </c>
      <c r="R61">
        <v>6.8999999999999999E-3</v>
      </c>
      <c r="S61">
        <v>2.8E-3</v>
      </c>
      <c r="U61">
        <v>1.6999999999999999E-3</v>
      </c>
      <c r="V61">
        <v>1.8E-3</v>
      </c>
      <c r="W61">
        <v>7.8699999999999992E-2</v>
      </c>
    </row>
    <row r="62" spans="1:23" x14ac:dyDescent="0.3">
      <c r="A62" s="11" t="s">
        <v>129</v>
      </c>
      <c r="C62">
        <v>1.5427999999999999</v>
      </c>
      <c r="D62">
        <v>0.63</v>
      </c>
      <c r="E62">
        <v>6.5799999999999997E-2</v>
      </c>
      <c r="F62">
        <v>0.55800000000000005</v>
      </c>
      <c r="G62">
        <v>0.52200000000000002</v>
      </c>
      <c r="K62">
        <v>3.3186</v>
      </c>
      <c r="M62" s="11" t="s">
        <v>188</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1" t="s">
        <v>115</v>
      </c>
      <c r="D63">
        <v>9.0799999999999992E-2</v>
      </c>
      <c r="E63">
        <v>0.52500000000000002</v>
      </c>
      <c r="F63">
        <v>0.33139999999999997</v>
      </c>
      <c r="G63">
        <v>7.4999999999999997E-2</v>
      </c>
      <c r="I63">
        <v>8.0000000000000002E-3</v>
      </c>
      <c r="J63">
        <v>4.0000000000000001E-3</v>
      </c>
      <c r="K63">
        <v>1.0342</v>
      </c>
    </row>
    <row r="64" spans="1:23" x14ac:dyDescent="0.3">
      <c r="A64" s="11"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1" t="s">
        <v>269</v>
      </c>
      <c r="D65">
        <v>6.7999999999999996E-3</v>
      </c>
      <c r="K65">
        <v>6.7999999999999996E-3</v>
      </c>
    </row>
    <row r="66" spans="1:23" x14ac:dyDescent="0.3">
      <c r="A66" s="11"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1" t="s">
        <v>271</v>
      </c>
      <c r="E67">
        <v>7.3000000000000001E-3</v>
      </c>
      <c r="K67">
        <v>7.3000000000000001E-3</v>
      </c>
    </row>
    <row r="68" spans="1:23" x14ac:dyDescent="0.3">
      <c r="A68" s="11"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1" t="s">
        <v>88</v>
      </c>
      <c r="C69">
        <v>0.437</v>
      </c>
      <c r="D69">
        <v>4.54</v>
      </c>
      <c r="E69">
        <v>8.0153999999999996</v>
      </c>
      <c r="F69">
        <v>152.29080000000005</v>
      </c>
      <c r="G69">
        <v>245.6054</v>
      </c>
      <c r="H69">
        <v>188.85339999999999</v>
      </c>
      <c r="I69">
        <v>52.282200000000003</v>
      </c>
      <c r="K69">
        <v>652.02420000000006</v>
      </c>
    </row>
    <row r="70" spans="1:23" x14ac:dyDescent="0.3">
      <c r="A70" s="11"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1" t="s">
        <v>261</v>
      </c>
      <c r="D71">
        <v>8.9999999999999998E-4</v>
      </c>
      <c r="K71">
        <v>8.9999999999999998E-4</v>
      </c>
    </row>
    <row r="72" spans="1:23" x14ac:dyDescent="0.3">
      <c r="A72" s="11" t="s">
        <v>133</v>
      </c>
      <c r="E72">
        <v>1.6000000000000001E-3</v>
      </c>
      <c r="F72">
        <v>3.5999999999999999E-3</v>
      </c>
      <c r="G72">
        <v>1.8E-3</v>
      </c>
      <c r="H72">
        <v>6.2000000000000006E-3</v>
      </c>
      <c r="I72">
        <v>8.6999999999999994E-3</v>
      </c>
      <c r="J72">
        <v>5.8000000000000005E-3</v>
      </c>
      <c r="K72">
        <v>2.7699999999999999E-2</v>
      </c>
    </row>
    <row r="73" spans="1:23" x14ac:dyDescent="0.3">
      <c r="A73" s="11" t="s">
        <v>188</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23">
        <f>(B75-B74)/B74</f>
        <v>-3.1784389782455291E-2</v>
      </c>
      <c r="C77" s="23">
        <f t="shared" ref="C77:I77" si="0">(C75-C74)/C74</f>
        <v>-2.7014132690387788E-2</v>
      </c>
      <c r="D77" s="23">
        <f t="shared" si="0"/>
        <v>-2.3831633947532715E-3</v>
      </c>
      <c r="E77" s="23">
        <f t="shared" si="0"/>
        <v>-4.561774115292648E-3</v>
      </c>
      <c r="F77" s="23">
        <f t="shared" si="0"/>
        <v>-6.7613942064097638E-3</v>
      </c>
      <c r="G77" s="23">
        <f t="shared" si="0"/>
        <v>-2.7337187220733146E-2</v>
      </c>
      <c r="H77" s="23">
        <f t="shared" si="0"/>
        <v>-4.1713181051419045E-2</v>
      </c>
      <c r="I77" s="23">
        <f t="shared" si="0"/>
        <v>-4.6778996534437553E-2</v>
      </c>
      <c r="N77" s="23">
        <f>(N75-N74)/N74</f>
        <v>-3.1784389782455291E-2</v>
      </c>
      <c r="O77" s="23">
        <f t="shared" ref="O77:U77" si="1">(O75-O74)/O74</f>
        <v>-2.7014132690387788E-2</v>
      </c>
      <c r="P77" s="23">
        <f t="shared" si="1"/>
        <v>-2.3831633947532715E-3</v>
      </c>
      <c r="Q77" s="23">
        <f t="shared" si="1"/>
        <v>-4.561774115292648E-3</v>
      </c>
      <c r="R77" s="23">
        <f t="shared" si="1"/>
        <v>-6.7613942064097638E-3</v>
      </c>
      <c r="S77" s="23">
        <f t="shared" si="1"/>
        <v>-2.7337187220733146E-2</v>
      </c>
      <c r="T77" s="23">
        <f t="shared" si="1"/>
        <v>-4.1713181051419045E-2</v>
      </c>
      <c r="U77" s="23">
        <f t="shared" si="1"/>
        <v>-4.6778996534437553E-2</v>
      </c>
    </row>
    <row r="79" spans="1:23" x14ac:dyDescent="0.3">
      <c r="C79">
        <v>2025</v>
      </c>
      <c r="O79">
        <v>2025</v>
      </c>
    </row>
    <row r="80" spans="1:23" x14ac:dyDescent="0.3">
      <c r="C80" t="s">
        <v>283</v>
      </c>
      <c r="D80" t="s">
        <v>284</v>
      </c>
      <c r="O80" t="s">
        <v>283</v>
      </c>
      <c r="P80" t="s">
        <v>284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223</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224</v>
      </c>
    </row>
    <row r="13" spans="1:1" x14ac:dyDescent="0.3">
      <c r="A13" t="s">
        <v>10</v>
      </c>
    </row>
    <row r="14" spans="1:1" x14ac:dyDescent="0.3">
      <c r="A14" t="s">
        <v>255</v>
      </c>
    </row>
    <row r="15" spans="1:1" x14ac:dyDescent="0.3">
      <c r="A15" t="s">
        <v>256</v>
      </c>
    </row>
    <row r="16" spans="1:1" x14ac:dyDescent="0.3">
      <c r="A16" t="s">
        <v>257</v>
      </c>
    </row>
    <row r="17" spans="1:2" x14ac:dyDescent="0.3">
      <c r="A17" t="s">
        <v>258</v>
      </c>
    </row>
    <row r="18" spans="1:2" x14ac:dyDescent="0.3">
      <c r="A18" t="s">
        <v>250</v>
      </c>
    </row>
    <row r="19" spans="1:2" x14ac:dyDescent="0.3">
      <c r="A19" t="s">
        <v>251</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225</v>
      </c>
    </row>
    <row r="29" spans="1:2" x14ac:dyDescent="0.3">
      <c r="B29" t="s">
        <v>226</v>
      </c>
    </row>
    <row r="30" spans="1:2" x14ac:dyDescent="0.3">
      <c r="B30" t="s">
        <v>227</v>
      </c>
    </row>
    <row r="32" spans="1:2" x14ac:dyDescent="0.3">
      <c r="A32" t="s">
        <v>228</v>
      </c>
    </row>
    <row r="33" spans="1:1" x14ac:dyDescent="0.3">
      <c r="A33" t="s">
        <v>229</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242</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230</v>
      </c>
    </row>
    <row r="89" spans="1:1" x14ac:dyDescent="0.3">
      <c r="A89" t="s">
        <v>65</v>
      </c>
    </row>
    <row r="90" spans="1:1" x14ac:dyDescent="0.3">
      <c r="A90" t="s">
        <v>263</v>
      </c>
    </row>
    <row r="91" spans="1:1" x14ac:dyDescent="0.3">
      <c r="A91" t="s">
        <v>243</v>
      </c>
    </row>
    <row r="92" spans="1:1" x14ac:dyDescent="0.3">
      <c r="A92" t="s">
        <v>252</v>
      </c>
    </row>
    <row r="93" spans="1:1" x14ac:dyDescent="0.3">
      <c r="A93" t="s">
        <v>66</v>
      </c>
    </row>
    <row r="94" spans="1:1" x14ac:dyDescent="0.3">
      <c r="A94" t="s">
        <v>67</v>
      </c>
    </row>
    <row r="95" spans="1:1" x14ac:dyDescent="0.3">
      <c r="A95" t="s">
        <v>231</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232</v>
      </c>
    </row>
    <row r="123" spans="1:1" x14ac:dyDescent="0.3">
      <c r="A123" t="s">
        <v>68</v>
      </c>
    </row>
    <row r="124" spans="1:1" x14ac:dyDescent="0.3">
      <c r="A124" t="s">
        <v>69</v>
      </c>
    </row>
    <row r="125" spans="1:1" x14ac:dyDescent="0.3">
      <c r="A125" t="s">
        <v>233</v>
      </c>
    </row>
    <row r="126" spans="1:1" x14ac:dyDescent="0.3">
      <c r="A126" t="s">
        <v>223</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234</v>
      </c>
    </row>
    <row r="134" spans="1:2" x14ac:dyDescent="0.3">
      <c r="A134" t="s">
        <v>72</v>
      </c>
    </row>
    <row r="135" spans="1:2" x14ac:dyDescent="0.3">
      <c r="A135" t="s">
        <v>255</v>
      </c>
    </row>
    <row r="136" spans="1:2" x14ac:dyDescent="0.3">
      <c r="A136" t="s">
        <v>256</v>
      </c>
    </row>
    <row r="137" spans="1:2" x14ac:dyDescent="0.3">
      <c r="A137" t="s">
        <v>257</v>
      </c>
    </row>
    <row r="138" spans="1:2" x14ac:dyDescent="0.3">
      <c r="A138" t="s">
        <v>259</v>
      </c>
    </row>
    <row r="139" spans="1:2" x14ac:dyDescent="0.3">
      <c r="A139" t="s">
        <v>250</v>
      </c>
    </row>
    <row r="140" spans="1:2" x14ac:dyDescent="0.3">
      <c r="A140" t="s">
        <v>253</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225</v>
      </c>
    </row>
    <row r="150" spans="1:2" x14ac:dyDescent="0.3">
      <c r="B150" t="s">
        <v>226</v>
      </c>
    </row>
    <row r="151" spans="1:2" x14ac:dyDescent="0.3">
      <c r="B151" t="s">
        <v>73</v>
      </c>
    </row>
    <row r="152" spans="1:2" x14ac:dyDescent="0.3">
      <c r="B152" t="s">
        <v>228</v>
      </c>
    </row>
    <row r="153" spans="1:2" x14ac:dyDescent="0.3">
      <c r="A153" t="s">
        <v>235</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2026-09-16T15:04:35Z</dcterms:modified>
</cp:coreProperties>
</file>